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107" documentId="13_ncr:1_{7CF6FC4F-2C6F-42C4-A690-6A716C96DB13}" xr6:coauthVersionLast="47" xr6:coauthVersionMax="47" xr10:uidLastSave="{1B300FB6-6E41-42F4-A2FF-AA7957C9F81E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1" i="1" l="1"/>
  <c r="M132" i="1"/>
  <c r="M134" i="1"/>
  <c r="M137" i="1"/>
  <c r="M140" i="1"/>
  <c r="M143" i="1"/>
  <c r="M147" i="1"/>
  <c r="M148" i="1"/>
  <c r="M154" i="1"/>
  <c r="M156" i="1"/>
  <c r="M158" i="1"/>
  <c r="M161" i="1"/>
  <c r="M164" i="1"/>
  <c r="M167" i="1"/>
  <c r="M171" i="1"/>
  <c r="M178" i="1"/>
  <c r="M180" i="1"/>
  <c r="M183" i="1"/>
  <c r="M185" i="1"/>
  <c r="M188" i="1"/>
  <c r="M195" i="1"/>
  <c r="M196" i="1"/>
  <c r="M198" i="1"/>
  <c r="M204" i="1"/>
  <c r="M207" i="1"/>
  <c r="M211" i="1"/>
  <c r="M212" i="1"/>
  <c r="M218" i="1"/>
  <c r="M220" i="1"/>
  <c r="M222" i="1"/>
  <c r="M225" i="1"/>
  <c r="M228" i="1"/>
  <c r="M231" i="1"/>
  <c r="M235" i="1"/>
  <c r="M242" i="1"/>
  <c r="M244" i="1"/>
  <c r="M247" i="1"/>
  <c r="M249" i="1"/>
  <c r="M252" i="1"/>
  <c r="M259" i="1"/>
  <c r="M260" i="1"/>
  <c r="M262" i="1"/>
  <c r="M268" i="1"/>
  <c r="M271" i="1"/>
  <c r="M275" i="1"/>
  <c r="M276" i="1"/>
  <c r="M282" i="1"/>
  <c r="M284" i="1"/>
  <c r="M286" i="1"/>
  <c r="M289" i="1"/>
  <c r="M292" i="1"/>
  <c r="M295" i="1"/>
  <c r="M299" i="1"/>
  <c r="M306" i="1"/>
  <c r="M308" i="1"/>
  <c r="M311" i="1"/>
  <c r="M313" i="1"/>
  <c r="M316" i="1"/>
  <c r="M323" i="1"/>
  <c r="M324" i="1"/>
  <c r="M326" i="1"/>
  <c r="M331" i="1"/>
  <c r="M332" i="1"/>
  <c r="M335" i="1"/>
  <c r="M339" i="1"/>
  <c r="M340" i="1"/>
  <c r="M346" i="1"/>
  <c r="M348" i="1"/>
  <c r="M350" i="1"/>
  <c r="M353" i="1"/>
  <c r="M356" i="1"/>
  <c r="M359" i="1"/>
  <c r="M363" i="1"/>
  <c r="M366" i="1"/>
  <c r="M367" i="1"/>
  <c r="M370" i="1"/>
  <c r="M372" i="1"/>
  <c r="M375" i="1"/>
  <c r="M377" i="1"/>
  <c r="M380" i="1"/>
  <c r="M387" i="1"/>
  <c r="M388" i="1"/>
  <c r="M390" i="1"/>
  <c r="M393" i="1"/>
  <c r="M395" i="1"/>
  <c r="M396" i="1"/>
  <c r="M399" i="1"/>
  <c r="M403" i="1"/>
  <c r="M404" i="1"/>
  <c r="M410" i="1"/>
  <c r="M412" i="1"/>
  <c r="M414" i="1"/>
  <c r="M417" i="1"/>
  <c r="M420" i="1"/>
  <c r="M423" i="1"/>
  <c r="M427" i="1"/>
  <c r="M430" i="1"/>
  <c r="M431" i="1"/>
  <c r="M434" i="1"/>
  <c r="M435" i="1"/>
  <c r="M436" i="1"/>
  <c r="M439" i="1"/>
  <c r="M441" i="1"/>
  <c r="M444" i="1"/>
  <c r="M451" i="1"/>
  <c r="M452" i="1"/>
  <c r="M454" i="1"/>
  <c r="M457" i="1"/>
  <c r="M459" i="1"/>
  <c r="M460" i="1"/>
  <c r="M463" i="1"/>
  <c r="M467" i="1"/>
  <c r="M468" i="1"/>
  <c r="M471" i="1"/>
  <c r="M474" i="1"/>
  <c r="M476" i="1"/>
  <c r="M478" i="1"/>
  <c r="M481" i="1"/>
  <c r="R135" i="1"/>
  <c r="R137" i="1"/>
  <c r="R138" i="1"/>
  <c r="R139" i="1"/>
  <c r="R140" i="1"/>
  <c r="R147" i="1"/>
  <c r="R148" i="1"/>
  <c r="R153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1" i="1"/>
  <c r="R202" i="1"/>
  <c r="R203" i="1"/>
  <c r="R209" i="1"/>
  <c r="R210" i="1"/>
  <c r="R211" i="1"/>
  <c r="R212" i="1"/>
  <c r="R217" i="1"/>
  <c r="R219" i="1"/>
  <c r="R220" i="1"/>
  <c r="R227" i="1"/>
  <c r="R228" i="1"/>
  <c r="R230" i="1"/>
  <c r="R233" i="1"/>
  <c r="R236" i="1"/>
  <c r="R239" i="1"/>
  <c r="R243" i="1"/>
  <c r="R244" i="1"/>
  <c r="R247" i="1"/>
  <c r="R248" i="1"/>
  <c r="R249" i="1"/>
  <c r="R251" i="1"/>
  <c r="R252" i="1"/>
  <c r="R257" i="1"/>
  <c r="R260" i="1"/>
  <c r="R265" i="1"/>
  <c r="R267" i="1"/>
  <c r="R273" i="1"/>
  <c r="R274" i="1"/>
  <c r="R275" i="1"/>
  <c r="R276" i="1"/>
  <c r="R281" i="1"/>
  <c r="R282" i="1"/>
  <c r="R283" i="1"/>
  <c r="R284" i="1"/>
  <c r="R289" i="1"/>
  <c r="R291" i="1"/>
  <c r="R292" i="1"/>
  <c r="R294" i="1"/>
  <c r="R297" i="1"/>
  <c r="R299" i="1"/>
  <c r="R300" i="1"/>
  <c r="R303" i="1"/>
  <c r="R305" i="1"/>
  <c r="R307" i="1"/>
  <c r="R311" i="1"/>
  <c r="R312" i="1"/>
  <c r="R313" i="1"/>
  <c r="R316" i="1"/>
  <c r="R320" i="1"/>
  <c r="R321" i="1"/>
  <c r="R329" i="1"/>
  <c r="R331" i="1"/>
  <c r="R332" i="1"/>
  <c r="R337" i="1"/>
  <c r="R339" i="1"/>
  <c r="R340" i="1"/>
  <c r="R345" i="1"/>
  <c r="R346" i="1"/>
  <c r="R347" i="1"/>
  <c r="R348" i="1"/>
  <c r="R353" i="1"/>
  <c r="R354" i="1"/>
  <c r="R355" i="1"/>
  <c r="R356" i="1"/>
  <c r="R358" i="1"/>
  <c r="R361" i="1"/>
  <c r="R362" i="1"/>
  <c r="R363" i="1"/>
  <c r="R364" i="1"/>
  <c r="R367" i="1"/>
  <c r="R369" i="1"/>
  <c r="R371" i="1"/>
  <c r="R375" i="1"/>
  <c r="R376" i="1"/>
  <c r="R377" i="1"/>
  <c r="R380" i="1"/>
  <c r="R384" i="1"/>
  <c r="R385" i="1"/>
  <c r="R388" i="1"/>
  <c r="R391" i="1"/>
  <c r="R393" i="1"/>
  <c r="R395" i="1"/>
  <c r="R401" i="1"/>
  <c r="R403" i="1"/>
  <c r="R404" i="1"/>
  <c r="R409" i="1"/>
  <c r="R411" i="1"/>
  <c r="R412" i="1"/>
  <c r="R417" i="1"/>
  <c r="R418" i="1"/>
  <c r="R419" i="1"/>
  <c r="R420" i="1"/>
  <c r="R422" i="1"/>
  <c r="R425" i="1"/>
  <c r="R426" i="1"/>
  <c r="R428" i="1"/>
  <c r="R431" i="1"/>
  <c r="R433" i="1"/>
  <c r="R434" i="1"/>
  <c r="R435" i="1"/>
  <c r="R436" i="1"/>
  <c r="R439" i="1"/>
  <c r="R440" i="1"/>
  <c r="R443" i="1"/>
  <c r="R444" i="1"/>
  <c r="R448" i="1"/>
  <c r="R449" i="1"/>
  <c r="R450" i="1"/>
  <c r="R451" i="1"/>
  <c r="R452" i="1"/>
  <c r="R455" i="1"/>
  <c r="R457" i="1"/>
  <c r="R459" i="1"/>
  <c r="R465" i="1"/>
  <c r="R467" i="1"/>
  <c r="R468" i="1"/>
  <c r="R471" i="1"/>
  <c r="R473" i="1"/>
  <c r="R475" i="1"/>
  <c r="R476" i="1"/>
  <c r="R481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299" i="1"/>
  <c r="W303" i="1"/>
  <c r="W304" i="1"/>
  <c r="W305" i="1"/>
  <c r="W308" i="1"/>
  <c r="W312" i="1"/>
  <c r="W313" i="1"/>
  <c r="W316" i="1"/>
  <c r="W320" i="1"/>
  <c r="W321" i="1"/>
  <c r="W323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3" i="1"/>
  <c r="W367" i="1"/>
  <c r="W368" i="1"/>
  <c r="W369" i="1"/>
  <c r="W372" i="1"/>
  <c r="W376" i="1"/>
  <c r="W377" i="1"/>
  <c r="W379" i="1"/>
  <c r="W385" i="1"/>
  <c r="W388" i="1"/>
  <c r="W392" i="1"/>
  <c r="W393" i="1"/>
  <c r="W399" i="1"/>
  <c r="W401" i="1"/>
  <c r="W404" i="1"/>
  <c r="W408" i="1"/>
  <c r="W409" i="1"/>
  <c r="W411" i="1"/>
  <c r="W417" i="1"/>
  <c r="W420" i="1"/>
  <c r="W424" i="1"/>
  <c r="W425" i="1"/>
  <c r="W427" i="1"/>
  <c r="W431" i="1"/>
  <c r="W435" i="1"/>
  <c r="W440" i="1"/>
  <c r="W441" i="1"/>
  <c r="W444" i="1"/>
  <c r="W448" i="1"/>
  <c r="W449" i="1"/>
  <c r="W451" i="1"/>
  <c r="W455" i="1"/>
  <c r="W456" i="1"/>
  <c r="W457" i="1"/>
  <c r="W460" i="1"/>
  <c r="W461" i="1"/>
  <c r="W464" i="1"/>
  <c r="W465" i="1"/>
  <c r="W468" i="1"/>
  <c r="W473" i="1"/>
  <c r="W475" i="1"/>
  <c r="W479" i="1"/>
  <c r="W480" i="1"/>
  <c r="W481" i="1"/>
  <c r="AB131" i="1"/>
  <c r="AB132" i="1"/>
  <c r="AB134" i="1"/>
  <c r="AB136" i="1"/>
  <c r="AB137" i="1"/>
  <c r="AB139" i="1"/>
  <c r="AB140" i="1"/>
  <c r="AB144" i="1"/>
  <c r="AB145" i="1"/>
  <c r="AB148" i="1"/>
  <c r="AB153" i="1"/>
  <c r="AB155" i="1"/>
  <c r="AB156" i="1"/>
  <c r="AB160" i="1"/>
  <c r="AB161" i="1"/>
  <c r="AB163" i="1"/>
  <c r="AB164" i="1"/>
  <c r="AB166" i="1"/>
  <c r="AB169" i="1"/>
  <c r="AB170" i="1"/>
  <c r="AB177" i="1"/>
  <c r="AB179" i="1"/>
  <c r="AB180" i="1"/>
  <c r="AB185" i="1"/>
  <c r="AB188" i="1"/>
  <c r="AB193" i="1"/>
  <c r="AB196" i="1"/>
  <c r="AB200" i="1"/>
  <c r="AB201" i="1"/>
  <c r="AB203" i="1"/>
  <c r="AB204" i="1"/>
  <c r="AB209" i="1"/>
  <c r="AB212" i="1"/>
  <c r="AB216" i="1"/>
  <c r="AB219" i="1"/>
  <c r="AB220" i="1"/>
  <c r="AB223" i="1"/>
  <c r="AB227" i="1"/>
  <c r="AB228" i="1"/>
  <c r="AB233" i="1"/>
  <c r="AB235" i="1"/>
  <c r="AB236" i="1"/>
  <c r="AB240" i="1"/>
  <c r="AB241" i="1"/>
  <c r="AB242" i="1"/>
  <c r="AB247" i="1"/>
  <c r="AB248" i="1"/>
  <c r="AB251" i="1"/>
  <c r="AB252" i="1"/>
  <c r="AB257" i="1"/>
  <c r="AB260" i="1"/>
  <c r="AB268" i="1"/>
  <c r="AB270" i="1"/>
  <c r="AB272" i="1"/>
  <c r="AB276" i="1"/>
  <c r="AB280" i="1"/>
  <c r="AB281" i="1"/>
  <c r="AB283" i="1"/>
  <c r="AB284" i="1"/>
  <c r="AB289" i="1"/>
  <c r="AB291" i="1"/>
  <c r="AB292" i="1"/>
  <c r="AB295" i="1"/>
  <c r="AB297" i="1"/>
  <c r="AB299" i="1"/>
  <c r="AB304" i="1"/>
  <c r="AB305" i="1"/>
  <c r="AB308" i="1"/>
  <c r="AB312" i="1"/>
  <c r="AB321" i="1"/>
  <c r="AB322" i="1"/>
  <c r="AB323" i="1"/>
  <c r="AB324" i="1"/>
  <c r="AB332" i="1"/>
  <c r="AB338" i="1"/>
  <c r="AB339" i="1"/>
  <c r="AB342" i="1"/>
  <c r="AB343" i="1"/>
  <c r="AB344" i="1"/>
  <c r="AB345" i="1"/>
  <c r="AB348" i="1"/>
  <c r="AB360" i="1"/>
  <c r="AB361" i="1"/>
  <c r="AB363" i="1"/>
  <c r="AB364" i="1"/>
  <c r="AB371" i="1"/>
  <c r="AB372" i="1"/>
  <c r="AB379" i="1"/>
  <c r="AB380" i="1"/>
  <c r="AB384" i="1"/>
  <c r="AB385" i="1"/>
  <c r="AB387" i="1"/>
  <c r="AB390" i="1"/>
  <c r="AB394" i="1"/>
  <c r="AB395" i="1"/>
  <c r="AB396" i="1"/>
  <c r="AB398" i="1"/>
  <c r="AB403" i="1"/>
  <c r="AB404" i="1"/>
  <c r="AB408" i="1"/>
  <c r="AB411" i="1"/>
  <c r="AB412" i="1"/>
  <c r="AB417" i="1"/>
  <c r="AB419" i="1"/>
  <c r="AB420" i="1"/>
  <c r="AB422" i="1"/>
  <c r="AB424" i="1"/>
  <c r="AB425" i="1"/>
  <c r="AB427" i="1"/>
  <c r="AB428" i="1"/>
  <c r="AB430" i="1"/>
  <c r="AB435" i="1"/>
  <c r="AB436" i="1"/>
  <c r="AB441" i="1"/>
  <c r="AB444" i="1"/>
  <c r="AB448" i="1"/>
  <c r="AB449" i="1"/>
  <c r="AB452" i="1"/>
  <c r="AB454" i="1"/>
  <c r="AB458" i="1"/>
  <c r="AB459" i="1"/>
  <c r="AB460" i="1"/>
  <c r="AB462" i="1"/>
  <c r="AB467" i="1"/>
  <c r="AB468" i="1"/>
  <c r="AB473" i="1"/>
  <c r="AB475" i="1"/>
  <c r="AB476" i="1"/>
  <c r="AB480" i="1"/>
  <c r="AB481" i="1"/>
  <c r="AB10" i="1"/>
  <c r="W10" i="1"/>
  <c r="R10" i="1"/>
  <c r="AG10" i="1"/>
  <c r="AG26" i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70" i="1"/>
  <c r="AG178" i="1"/>
  <c r="AG186" i="1"/>
  <c r="AG194" i="1"/>
  <c r="AG202" i="1"/>
  <c r="AG210" i="1"/>
  <c r="AG218" i="1"/>
  <c r="AG226" i="1"/>
  <c r="AG234" i="1"/>
  <c r="AG242" i="1"/>
  <c r="AG250" i="1"/>
  <c r="AG266" i="1"/>
  <c r="AG274" i="1"/>
  <c r="AG282" i="1"/>
  <c r="AG290" i="1"/>
  <c r="AG306" i="1"/>
  <c r="AG314" i="1"/>
  <c r="AG322" i="1"/>
  <c r="AG330" i="1"/>
  <c r="AG338" i="1"/>
  <c r="AG354" i="1"/>
  <c r="AG362" i="1"/>
  <c r="AG370" i="1"/>
  <c r="AG378" i="1"/>
  <c r="AG386" i="1"/>
  <c r="AG394" i="1"/>
  <c r="AG402" i="1"/>
  <c r="AG410" i="1"/>
  <c r="AG426" i="1"/>
  <c r="AG429" i="1"/>
  <c r="AG442" i="1"/>
  <c r="AG450" i="1"/>
  <c r="AG453" i="1"/>
  <c r="AG458" i="1"/>
  <c r="AG461" i="1"/>
  <c r="AG466" i="1"/>
  <c r="AG469" i="1"/>
  <c r="AG474" i="1"/>
  <c r="AG475" i="1"/>
  <c r="AG482" i="1"/>
  <c r="AG134" i="1"/>
  <c r="AG137" i="1"/>
  <c r="AG139" i="1"/>
  <c r="AG141" i="1"/>
  <c r="AG153" i="1"/>
  <c r="AG156" i="1"/>
  <c r="AG163" i="1"/>
  <c r="AG164" i="1"/>
  <c r="AG165" i="1"/>
  <c r="AG168" i="1"/>
  <c r="AG169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8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7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5" i="1"/>
  <c r="AG428" i="1"/>
  <c r="AG434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5" i="1"/>
  <c r="AB229" i="1"/>
  <c r="AB232" i="1"/>
  <c r="AB245" i="1"/>
  <c r="AB249" i="1"/>
  <c r="AB256" i="1"/>
  <c r="AB263" i="1"/>
  <c r="AB264" i="1"/>
  <c r="AB269" i="1"/>
  <c r="AB273" i="1"/>
  <c r="AB275" i="1"/>
  <c r="AB285" i="1"/>
  <c r="AB288" i="1"/>
  <c r="AB293" i="1"/>
  <c r="AB296" i="1"/>
  <c r="AB301" i="1"/>
  <c r="AB309" i="1"/>
  <c r="AB313" i="1"/>
  <c r="AB320" i="1"/>
  <c r="AB325" i="1"/>
  <c r="AB327" i="1"/>
  <c r="AB328" i="1"/>
  <c r="AB329" i="1"/>
  <c r="AB336" i="1"/>
  <c r="AB337" i="1"/>
  <c r="AB341" i="1"/>
  <c r="AB349" i="1"/>
  <c r="AB353" i="1"/>
  <c r="AB356" i="1"/>
  <c r="AB357" i="1"/>
  <c r="AB365" i="1"/>
  <c r="AB368" i="1"/>
  <c r="AB369" i="1"/>
  <c r="AB373" i="1"/>
  <c r="AB376" i="1"/>
  <c r="AB377" i="1"/>
  <c r="AB391" i="1"/>
  <c r="AB392" i="1"/>
  <c r="AB393" i="1"/>
  <c r="AB397" i="1"/>
  <c r="AB400" i="1"/>
  <c r="AB401" i="1"/>
  <c r="AB405" i="1"/>
  <c r="AB416" i="1"/>
  <c r="AB421" i="1"/>
  <c r="AB423" i="1"/>
  <c r="AB432" i="1"/>
  <c r="AB433" i="1"/>
  <c r="AB437" i="1"/>
  <c r="AB440" i="1"/>
  <c r="AB445" i="1"/>
  <c r="AB451" i="1"/>
  <c r="AB453" i="1"/>
  <c r="AB456" i="1"/>
  <c r="AB457" i="1"/>
  <c r="AB461" i="1"/>
  <c r="AB463" i="1"/>
  <c r="AB464" i="1"/>
  <c r="AB465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R18" i="1"/>
  <c r="R26" i="1"/>
  <c r="R42" i="1"/>
  <c r="R50" i="1"/>
  <c r="R58" i="1"/>
  <c r="R66" i="1"/>
  <c r="R74" i="1"/>
  <c r="R82" i="1"/>
  <c r="R90" i="1"/>
  <c r="R106" i="1"/>
  <c r="R114" i="1"/>
  <c r="R122" i="1"/>
  <c r="R130" i="1"/>
  <c r="R146" i="1"/>
  <c r="R154" i="1"/>
  <c r="R170" i="1"/>
  <c r="R178" i="1"/>
  <c r="R186" i="1"/>
  <c r="R194" i="1"/>
  <c r="R218" i="1"/>
  <c r="R234" i="1"/>
  <c r="R242" i="1"/>
  <c r="R250" i="1"/>
  <c r="R258" i="1"/>
  <c r="R266" i="1"/>
  <c r="R298" i="1"/>
  <c r="R306" i="1"/>
  <c r="R314" i="1"/>
  <c r="R322" i="1"/>
  <c r="R330" i="1"/>
  <c r="R338" i="1"/>
  <c r="R370" i="1"/>
  <c r="R378" i="1"/>
  <c r="R386" i="1"/>
  <c r="R394" i="1"/>
  <c r="R402" i="1"/>
  <c r="R410" i="1"/>
  <c r="R442" i="1"/>
  <c r="R458" i="1"/>
  <c r="R466" i="1"/>
  <c r="R474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8" i="1"/>
  <c r="AB186" i="1"/>
  <c r="AB194" i="1"/>
  <c r="AB202" i="1"/>
  <c r="AB210" i="1"/>
  <c r="AB218" i="1"/>
  <c r="AB226" i="1"/>
  <c r="AB250" i="1"/>
  <c r="AB258" i="1"/>
  <c r="AB266" i="1"/>
  <c r="AB274" i="1"/>
  <c r="AB282" i="1"/>
  <c r="AB298" i="1"/>
  <c r="AB314" i="1"/>
  <c r="AB330" i="1"/>
  <c r="AB346" i="1"/>
  <c r="AB354" i="1"/>
  <c r="AB370" i="1"/>
  <c r="AB378" i="1"/>
  <c r="AB386" i="1"/>
  <c r="AB402" i="1"/>
  <c r="AB410" i="1"/>
  <c r="AB426" i="1"/>
  <c r="AB439" i="1"/>
  <c r="AB442" i="1"/>
  <c r="AB450" i="1"/>
  <c r="AB466" i="1"/>
  <c r="AB469" i="1"/>
  <c r="AB474" i="1"/>
  <c r="AB482" i="1"/>
  <c r="AG32" i="1"/>
  <c r="AG104" i="1"/>
  <c r="AG240" i="1"/>
  <c r="AG304" i="1"/>
  <c r="AG368" i="1"/>
  <c r="AG44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74" i="1"/>
  <c r="W282" i="1"/>
  <c r="W290" i="1"/>
  <c r="W298" i="1"/>
  <c r="W306" i="1"/>
  <c r="W314" i="1"/>
  <c r="W322" i="1"/>
  <c r="W338" i="1"/>
  <c r="W346" i="1"/>
  <c r="W354" i="1"/>
  <c r="W362" i="1"/>
  <c r="W370" i="1"/>
  <c r="W378" i="1"/>
  <c r="W386" i="1"/>
  <c r="W394" i="1"/>
  <c r="W402" i="1"/>
  <c r="W410" i="1"/>
  <c r="W418" i="1"/>
  <c r="W426" i="1"/>
  <c r="W432" i="1"/>
  <c r="W434" i="1"/>
  <c r="W442" i="1"/>
  <c r="W450" i="1"/>
  <c r="W458" i="1"/>
  <c r="W466" i="1"/>
  <c r="W472" i="1"/>
  <c r="W474" i="1"/>
  <c r="W48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18" i="1"/>
  <c r="AG82" i="1"/>
  <c r="AG162" i="1"/>
  <c r="AG298" i="1"/>
  <c r="AG418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74" i="1"/>
  <c r="W138" i="1"/>
  <c r="W202" i="1"/>
  <c r="W266" i="1"/>
  <c r="W330" i="1"/>
  <c r="W433" i="1"/>
  <c r="R34" i="1"/>
  <c r="R98" i="1"/>
  <c r="R162" i="1"/>
  <c r="R226" i="1"/>
  <c r="R290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62" i="1"/>
  <c r="M170" i="1"/>
  <c r="M186" i="1"/>
  <c r="M194" i="1"/>
  <c r="M202" i="1"/>
  <c r="M210" i="1"/>
  <c r="M226" i="1"/>
  <c r="M234" i="1"/>
  <c r="M250" i="1"/>
  <c r="M258" i="1"/>
  <c r="M266" i="1"/>
  <c r="M274" i="1"/>
  <c r="M290" i="1"/>
  <c r="M298" i="1"/>
  <c r="M314" i="1"/>
  <c r="M322" i="1"/>
  <c r="M330" i="1"/>
  <c r="M338" i="1"/>
  <c r="M354" i="1"/>
  <c r="M362" i="1"/>
  <c r="M378" i="1"/>
  <c r="M386" i="1"/>
  <c r="M394" i="1"/>
  <c r="M402" i="1"/>
  <c r="M418" i="1"/>
  <c r="M426" i="1"/>
  <c r="M442" i="1"/>
  <c r="M450" i="1"/>
  <c r="M458" i="1"/>
  <c r="M466" i="1"/>
  <c r="M482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3" i="1"/>
  <c r="AG471" i="1"/>
  <c r="AG470" i="1"/>
  <c r="AG465" i="1"/>
  <c r="AG463" i="1"/>
  <c r="AG457" i="1"/>
  <c r="AG454" i="1"/>
  <c r="AG452" i="1"/>
  <c r="AG451" i="1"/>
  <c r="AG449" i="1"/>
  <c r="AG447" i="1"/>
  <c r="AG441" i="1"/>
  <c r="AG439" i="1"/>
  <c r="AG433" i="1"/>
  <c r="AG430" i="1"/>
  <c r="AG423" i="1"/>
  <c r="AG422" i="1"/>
  <c r="AG417" i="1"/>
  <c r="AG415" i="1"/>
  <c r="AG409" i="1"/>
  <c r="AG407" i="1"/>
  <c r="AG401" i="1"/>
  <c r="AG399" i="1"/>
  <c r="AG398" i="1"/>
  <c r="AG396" i="1"/>
  <c r="AG393" i="1"/>
  <c r="AG385" i="1"/>
  <c r="AG383" i="1"/>
  <c r="AG382" i="1"/>
  <c r="AG379" i="1"/>
  <c r="AG377" i="1"/>
  <c r="AG375" i="1"/>
  <c r="AG369" i="1"/>
  <c r="AG361" i="1"/>
  <c r="AG359" i="1"/>
  <c r="AG358" i="1"/>
  <c r="AG353" i="1"/>
  <c r="AG351" i="1"/>
  <c r="AG345" i="1"/>
  <c r="AG343" i="1"/>
  <c r="AG337" i="1"/>
  <c r="AG335" i="1"/>
  <c r="AG329" i="1"/>
  <c r="AG326" i="1"/>
  <c r="AG324" i="1"/>
  <c r="AG321" i="1"/>
  <c r="AG319" i="1"/>
  <c r="AG313" i="1"/>
  <c r="AG311" i="1"/>
  <c r="AG310" i="1"/>
  <c r="AG307" i="1"/>
  <c r="AG305" i="1"/>
  <c r="AG302" i="1"/>
  <c r="AG295" i="1"/>
  <c r="AG294" i="1"/>
  <c r="AG289" i="1"/>
  <c r="AG287" i="1"/>
  <c r="AG286" i="1"/>
  <c r="AG281" i="1"/>
  <c r="AG279" i="1"/>
  <c r="AG273" i="1"/>
  <c r="AG271" i="1"/>
  <c r="AG270" i="1"/>
  <c r="AG268" i="1"/>
  <c r="AG265" i="1"/>
  <c r="AG262" i="1"/>
  <c r="AG257" i="1"/>
  <c r="AG255" i="1"/>
  <c r="AG254" i="1"/>
  <c r="AG249" i="1"/>
  <c r="AG247" i="1"/>
  <c r="AG241" i="1"/>
  <c r="AG238" i="1"/>
  <c r="AG233" i="1"/>
  <c r="AG231" i="1"/>
  <c r="AG230" i="1"/>
  <c r="AG225" i="1"/>
  <c r="AG223" i="1"/>
  <c r="AG219" i="1"/>
  <c r="AG217" i="1"/>
  <c r="AG215" i="1"/>
  <c r="AG214" i="1"/>
  <c r="AG213" i="1"/>
  <c r="AG209" i="1"/>
  <c r="AG207" i="1"/>
  <c r="AG204" i="1"/>
  <c r="AG201" i="1"/>
  <c r="AG198" i="1"/>
  <c r="AG196" i="1"/>
  <c r="AG195" i="1"/>
  <c r="AG193" i="1"/>
  <c r="AG191" i="1"/>
  <c r="AG185" i="1"/>
  <c r="AG183" i="1"/>
  <c r="AG182" i="1"/>
  <c r="AG179" i="1"/>
  <c r="AG177" i="1"/>
  <c r="AG167" i="1"/>
  <c r="AG166" i="1"/>
  <c r="AG161" i="1"/>
  <c r="AG159" i="1"/>
  <c r="AG158" i="1"/>
  <c r="AG155" i="1"/>
  <c r="AG151" i="1"/>
  <c r="AG150" i="1"/>
  <c r="AG149" i="1"/>
  <c r="AG145" i="1"/>
  <c r="AG143" i="1"/>
  <c r="AG142" i="1"/>
  <c r="AG140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5" i="1"/>
  <c r="AG14" i="1"/>
  <c r="AG13" i="1"/>
  <c r="AG12" i="1"/>
  <c r="AG11" i="1"/>
  <c r="AB470" i="1"/>
  <c r="AB443" i="1"/>
  <c r="AB438" i="1"/>
  <c r="AB434" i="1"/>
  <c r="AB429" i="1"/>
  <c r="AB418" i="1"/>
  <c r="AB409" i="1"/>
  <c r="AB406" i="1"/>
  <c r="AB388" i="1"/>
  <c r="AB374" i="1"/>
  <c r="AB362" i="1"/>
  <c r="AB355" i="1"/>
  <c r="AB347" i="1"/>
  <c r="AB333" i="1"/>
  <c r="AB315" i="1"/>
  <c r="AB310" i="1"/>
  <c r="AB306" i="1"/>
  <c r="AB300" i="1"/>
  <c r="AB290" i="1"/>
  <c r="AB278" i="1"/>
  <c r="AB265" i="1"/>
  <c r="AB259" i="1"/>
  <c r="AB246" i="1"/>
  <c r="AB237" i="1"/>
  <c r="AB234" i="1"/>
  <c r="AB217" i="1"/>
  <c r="AB214" i="1"/>
  <c r="AB205" i="1"/>
  <c r="AB195" i="1"/>
  <c r="AB187" i="1"/>
  <c r="AB182" i="1"/>
  <c r="AB173" i="1"/>
  <c r="AB172" i="1"/>
  <c r="AB150" i="1"/>
  <c r="AB141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9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9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41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1" i="1"/>
  <c r="R240" i="1"/>
  <c r="R238" i="1"/>
  <c r="R237" i="1"/>
  <c r="R235" i="1"/>
  <c r="R232" i="1"/>
  <c r="R231" i="1"/>
  <c r="R229" i="1"/>
  <c r="R225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5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5" i="1"/>
  <c r="R144" i="1"/>
  <c r="R143" i="1"/>
  <c r="R142" i="1"/>
  <c r="R141" i="1"/>
  <c r="R136" i="1"/>
  <c r="R134" i="1"/>
  <c r="R133" i="1"/>
  <c r="R132" i="1"/>
  <c r="R131" i="1"/>
  <c r="R129" i="1"/>
  <c r="R128" i="1"/>
  <c r="R127" i="1"/>
  <c r="R126" i="1"/>
  <c r="R125" i="1"/>
  <c r="R124" i="1"/>
  <c r="R123" i="1"/>
  <c r="R121" i="1"/>
  <c r="R120" i="1"/>
  <c r="R119" i="1"/>
  <c r="R118" i="1"/>
  <c r="R117" i="1"/>
  <c r="R116" i="1"/>
  <c r="R115" i="1"/>
  <c r="R113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7" i="1"/>
  <c r="R96" i="1"/>
  <c r="R95" i="1"/>
  <c r="R94" i="1"/>
  <c r="R93" i="1"/>
  <c r="R92" i="1"/>
  <c r="R91" i="1"/>
  <c r="R89" i="1"/>
  <c r="R88" i="1"/>
  <c r="R87" i="1"/>
  <c r="R86" i="1"/>
  <c r="R85" i="1"/>
  <c r="R84" i="1"/>
  <c r="R83" i="1"/>
  <c r="R81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M480" i="1"/>
  <c r="M479" i="1"/>
  <c r="M477" i="1"/>
  <c r="M475" i="1"/>
  <c r="M473" i="1"/>
  <c r="M472" i="1"/>
  <c r="M470" i="1"/>
  <c r="M469" i="1"/>
  <c r="M465" i="1"/>
  <c r="M464" i="1"/>
  <c r="M462" i="1"/>
  <c r="M461" i="1"/>
  <c r="M456" i="1"/>
  <c r="M455" i="1"/>
  <c r="M453" i="1"/>
  <c r="M449" i="1"/>
  <c r="M448" i="1"/>
  <c r="M447" i="1"/>
  <c r="M446" i="1"/>
  <c r="M445" i="1"/>
  <c r="M443" i="1"/>
  <c r="M440" i="1"/>
  <c r="M438" i="1"/>
  <c r="M437" i="1"/>
  <c r="M433" i="1"/>
  <c r="M432" i="1"/>
  <c r="M429" i="1"/>
  <c r="M428" i="1"/>
  <c r="M425" i="1"/>
  <c r="M424" i="1"/>
  <c r="M422" i="1"/>
  <c r="M421" i="1"/>
  <c r="M419" i="1"/>
  <c r="M416" i="1"/>
  <c r="M415" i="1"/>
  <c r="M413" i="1"/>
  <c r="M411" i="1"/>
  <c r="M409" i="1"/>
  <c r="M408" i="1"/>
  <c r="M407" i="1"/>
  <c r="M406" i="1"/>
  <c r="M405" i="1"/>
  <c r="M401" i="1"/>
  <c r="M400" i="1"/>
  <c r="M398" i="1"/>
  <c r="M397" i="1"/>
  <c r="M392" i="1"/>
  <c r="M391" i="1"/>
  <c r="M389" i="1"/>
  <c r="M385" i="1"/>
  <c r="M384" i="1"/>
  <c r="M383" i="1"/>
  <c r="M382" i="1"/>
  <c r="M381" i="1"/>
  <c r="M379" i="1"/>
  <c r="M376" i="1"/>
  <c r="M374" i="1"/>
  <c r="M373" i="1"/>
  <c r="M371" i="1"/>
  <c r="M369" i="1"/>
  <c r="M368" i="1"/>
  <c r="M365" i="1"/>
  <c r="M364" i="1"/>
  <c r="M361" i="1"/>
  <c r="M360" i="1"/>
  <c r="M358" i="1"/>
  <c r="M357" i="1"/>
  <c r="M355" i="1"/>
  <c r="M352" i="1"/>
  <c r="M351" i="1"/>
  <c r="M349" i="1"/>
  <c r="M347" i="1"/>
  <c r="M345" i="1"/>
  <c r="M344" i="1"/>
  <c r="M343" i="1"/>
  <c r="M342" i="1"/>
  <c r="M341" i="1"/>
  <c r="M337" i="1"/>
  <c r="M336" i="1"/>
  <c r="M334" i="1"/>
  <c r="M333" i="1"/>
  <c r="M329" i="1"/>
  <c r="M328" i="1"/>
  <c r="M327" i="1"/>
  <c r="M325" i="1"/>
  <c r="M321" i="1"/>
  <c r="M320" i="1"/>
  <c r="M319" i="1"/>
  <c r="M318" i="1"/>
  <c r="M317" i="1"/>
  <c r="M315" i="1"/>
  <c r="M312" i="1"/>
  <c r="M310" i="1"/>
  <c r="M309" i="1"/>
  <c r="M307" i="1"/>
  <c r="M305" i="1"/>
  <c r="M304" i="1"/>
  <c r="M303" i="1"/>
  <c r="M302" i="1"/>
  <c r="M301" i="1"/>
  <c r="M300" i="1"/>
  <c r="M297" i="1"/>
  <c r="M296" i="1"/>
  <c r="M294" i="1"/>
  <c r="M293" i="1"/>
  <c r="M291" i="1"/>
  <c r="M288" i="1"/>
  <c r="M287" i="1"/>
  <c r="M285" i="1"/>
  <c r="M283" i="1"/>
  <c r="M281" i="1"/>
  <c r="M280" i="1"/>
  <c r="M279" i="1"/>
  <c r="M278" i="1"/>
  <c r="M277" i="1"/>
  <c r="M273" i="1"/>
  <c r="M272" i="1"/>
  <c r="M270" i="1"/>
  <c r="M269" i="1"/>
  <c r="M267" i="1"/>
  <c r="M265" i="1"/>
  <c r="M264" i="1"/>
  <c r="M263" i="1"/>
  <c r="M261" i="1"/>
  <c r="M257" i="1"/>
  <c r="M256" i="1"/>
  <c r="M255" i="1"/>
  <c r="M254" i="1"/>
  <c r="M253" i="1"/>
  <c r="M251" i="1"/>
  <c r="M248" i="1"/>
  <c r="M246" i="1"/>
  <c r="M245" i="1"/>
  <c r="M243" i="1"/>
  <c r="M241" i="1"/>
  <c r="M240" i="1"/>
  <c r="M239" i="1"/>
  <c r="M238" i="1"/>
  <c r="M237" i="1"/>
  <c r="M236" i="1"/>
  <c r="M233" i="1"/>
  <c r="M232" i="1"/>
  <c r="M230" i="1"/>
  <c r="M229" i="1"/>
  <c r="M227" i="1"/>
  <c r="M224" i="1"/>
  <c r="M223" i="1"/>
  <c r="M221" i="1"/>
  <c r="M219" i="1"/>
  <c r="M217" i="1"/>
  <c r="M216" i="1"/>
  <c r="M215" i="1"/>
  <c r="M214" i="1"/>
  <c r="M213" i="1"/>
  <c r="M209" i="1"/>
  <c r="M208" i="1"/>
  <c r="M206" i="1"/>
  <c r="M205" i="1"/>
  <c r="M203" i="1"/>
  <c r="M201" i="1"/>
  <c r="M200" i="1"/>
  <c r="M199" i="1"/>
  <c r="M197" i="1"/>
  <c r="M193" i="1"/>
  <c r="M192" i="1"/>
  <c r="M191" i="1"/>
  <c r="M190" i="1"/>
  <c r="M189" i="1"/>
  <c r="M187" i="1"/>
  <c r="M184" i="1"/>
  <c r="M182" i="1"/>
  <c r="M181" i="1"/>
  <c r="M179" i="1"/>
  <c r="M177" i="1"/>
  <c r="M176" i="1"/>
  <c r="M175" i="1"/>
  <c r="M174" i="1"/>
  <c r="M173" i="1"/>
  <c r="M172" i="1"/>
  <c r="M169" i="1"/>
  <c r="M168" i="1"/>
  <c r="M166" i="1"/>
  <c r="M165" i="1"/>
  <c r="M163" i="1"/>
  <c r="M160" i="1"/>
  <c r="M159" i="1"/>
  <c r="M157" i="1"/>
  <c r="M155" i="1"/>
  <c r="M153" i="1"/>
  <c r="M152" i="1"/>
  <c r="M151" i="1"/>
  <c r="M150" i="1"/>
  <c r="M149" i="1"/>
  <c r="M145" i="1"/>
  <c r="M144" i="1"/>
  <c r="M142" i="1"/>
  <c r="M141" i="1"/>
  <c r="M139" i="1"/>
  <c r="M136" i="1"/>
  <c r="M135" i="1"/>
  <c r="M133" i="1"/>
  <c r="M129" i="1"/>
  <c r="M128" i="1"/>
  <c r="M127" i="1"/>
  <c r="M126" i="1"/>
  <c r="M125" i="1"/>
  <c r="M124" i="1"/>
  <c r="M123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89" i="1"/>
  <c r="M88" i="1"/>
  <c r="M87" i="1"/>
  <c r="M86" i="1"/>
  <c r="M85" i="1"/>
  <c r="M84" i="1"/>
  <c r="M83" i="1"/>
  <c r="M81" i="1"/>
  <c r="M80" i="1"/>
  <c r="M79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167" i="1" l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<sst xmlns="http://schemas.openxmlformats.org/spreadsheetml/2006/main" count="1138" uniqueCount="571">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</sst>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0" type="button" dataOnly="0" labelOnly="1" outline="0" axis="axisRow" fieldPosition="1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field="0" type="button" dataOnly="0" labelOnly="1" outline="0" axis="axisRow" fieldPosition="1"/>
    </format>
    <format dxfId="6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9">
      <pivotArea field="0" type="button" dataOnly="0" labelOnly="1" outline="0" axis="axisRow" fieldPosition="1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field="0" type="button" dataOnly="0" labelOnly="1" outline="0" axis="axisRow" fieldPosition="1"/>
    </format>
    <format dxfId="6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/>
    </format>
    <format dxfId="62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3">
      <pivotArea field="0" type="button" dataOnly="0" labelOnly="1" outline="0"/>
    </format>
    <format dxfId="62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1">
      <pivotArea field="0" type="button" dataOnly="0" labelOnly="1" outline="0"/>
    </format>
    <format dxfId="62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9">
      <pivotArea field="0" type="button" dataOnly="0" labelOnly="1" outline="0"/>
    </format>
    <format dxfId="61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55" zoomScaleNormal="55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AJ482" sqref="AJ10:AJ482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44487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44488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44489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44490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44491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44492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44493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8861</v>
      </c>
      <c r="G3" s="15">
        <f>G4+G5</f>
        <v>8970</v>
      </c>
      <c r="H3" s="16">
        <f>IFERROR(G3/F3,0)</f>
        <v>1.0123010946845727</v>
      </c>
      <c r="I3" s="16"/>
      <c r="J3" s="16"/>
      <c r="K3" s="15">
        <f>K4+K5</f>
        <v>8752</v>
      </c>
      <c r="L3" s="15">
        <f>L4+L5</f>
        <v>0</v>
      </c>
      <c r="M3" s="16">
        <f>IFERROR(L3/K3,0)</f>
        <v>0</v>
      </c>
      <c r="N3" s="16"/>
      <c r="O3" s="16"/>
      <c r="P3" s="15">
        <f>P4+P5</f>
        <v>8849</v>
      </c>
      <c r="Q3" s="15">
        <f>Q4+Q5</f>
        <v>0</v>
      </c>
      <c r="R3" s="16">
        <f>IFERROR(Q3/P3,0)</f>
        <v>0</v>
      </c>
      <c r="S3" s="16"/>
      <c r="T3" s="16"/>
      <c r="U3" s="15">
        <f>U4+U5</f>
        <v>8724</v>
      </c>
      <c r="V3" s="15">
        <f>V4+V5</f>
        <v>0</v>
      </c>
      <c r="W3" s="16">
        <f>IFERROR(V3/U3,0)</f>
        <v>0</v>
      </c>
      <c r="X3" s="16"/>
      <c r="Y3" s="16"/>
      <c r="Z3" s="15">
        <f>Z4+Z5</f>
        <v>8816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8835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52837</v>
      </c>
      <c r="AP3" s="15">
        <f>AP4+AP5</f>
        <v>52837</v>
      </c>
      <c r="AQ3" s="15">
        <f>AQ4+AQ5</f>
        <v>52837</v>
      </c>
      <c r="AR3" s="15"/>
      <c r="AS3" s="15"/>
      <c r="AT3" s="68">
        <f>AT4+AT5</f>
        <v>8970</v>
      </c>
      <c r="AU3" s="15">
        <f>AT3-AO3</f>
        <v>-43867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8861</v>
      </c>
      <c r="G4" s="20">
        <f>SUMIF($AQ$10:$AQ$998,"&gt;0",G10:G998)</f>
        <v>8970</v>
      </c>
      <c r="H4" s="21">
        <f>IFERROR(G4/F4,0)</f>
        <v>1.0123010946845727</v>
      </c>
      <c r="I4" s="21"/>
      <c r="J4" s="21"/>
      <c r="K4" s="20">
        <f>SUMIF($AQ$10:$AQ$998,"&gt;0",K10:K998)</f>
        <v>8752</v>
      </c>
      <c r="L4" s="20">
        <f>SUMIF($AQ$10:$AQ$998,"&gt;0",L10:L998)</f>
        <v>0</v>
      </c>
      <c r="M4" s="21">
        <f>IFERROR(L4/K4,0)</f>
        <v>0</v>
      </c>
      <c r="N4" s="21"/>
      <c r="O4" s="21"/>
      <c r="P4" s="20">
        <f>SUMIF($AQ$10:$AQ$998,"&gt;0",P10:P998)</f>
        <v>8849</v>
      </c>
      <c r="Q4" s="20">
        <f>SUMIF($AQ$10:$AQ$998,"&gt;0",Q10:Q998)</f>
        <v>0</v>
      </c>
      <c r="R4" s="21">
        <f>IFERROR(Q4/P4,0)</f>
        <v>0</v>
      </c>
      <c r="S4" s="21"/>
      <c r="T4" s="21"/>
      <c r="U4" s="20">
        <f>SUMIF($AQ$10:$AQ$998,"&gt;0",U10:U998)</f>
        <v>8724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8816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8835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52837</v>
      </c>
      <c r="AP4" s="20">
        <f>SUMIF($AQ$10:$AQ$998,"&gt;0",AP10:AP998)</f>
        <v>52837</v>
      </c>
      <c r="AQ4" s="15">
        <f>F4+K4+P4+U4+Z4+AE4+AJ4</f>
        <v>52837</v>
      </c>
      <c r="AR4" s="15"/>
      <c r="AS4" s="15"/>
      <c r="AT4" s="15">
        <f>G4+L4+Q4+V4+AA4+AF4+AK4</f>
        <v>8970</v>
      </c>
      <c r="AU4" s="15">
        <f>AT4-AO4</f>
        <v>-43867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8861</v>
      </c>
      <c r="G8" s="32">
        <f t="shared" si="0"/>
        <v>8970</v>
      </c>
      <c r="H8" s="32">
        <f t="shared" si="0"/>
        <v>109</v>
      </c>
      <c r="I8" s="32">
        <f t="shared" si="0"/>
        <v>0</v>
      </c>
      <c r="J8" s="32">
        <f t="shared" si="0"/>
        <v>0</v>
      </c>
      <c r="K8" s="32">
        <f t="shared" si="0"/>
        <v>8752</v>
      </c>
      <c r="L8" s="32">
        <f t="shared" si="0"/>
        <v>0</v>
      </c>
      <c r="M8" s="32">
        <f t="shared" si="0"/>
        <v>-8752</v>
      </c>
      <c r="N8" s="32">
        <f t="shared" si="0"/>
        <v>0</v>
      </c>
      <c r="O8" s="32">
        <f t="shared" si="0"/>
        <v>0</v>
      </c>
      <c r="P8" s="32">
        <f t="shared" si="0"/>
        <v>8849</v>
      </c>
      <c r="Q8" s="32">
        <f t="shared" si="0"/>
        <v>0</v>
      </c>
      <c r="R8" s="32">
        <f t="shared" si="0"/>
        <v>-8849</v>
      </c>
      <c r="S8" s="32">
        <f t="shared" si="0"/>
        <v>0</v>
      </c>
      <c r="T8" s="32">
        <f t="shared" si="0"/>
        <v>0</v>
      </c>
      <c r="U8" s="32">
        <f t="shared" si="0"/>
        <v>8724</v>
      </c>
      <c r="V8" s="32">
        <f t="shared" si="0"/>
        <v>0</v>
      </c>
      <c r="W8" s="32">
        <f t="shared" si="0"/>
        <v>-8724</v>
      </c>
      <c r="X8" s="32">
        <f t="shared" si="0"/>
        <v>0</v>
      </c>
      <c r="Y8" s="32">
        <f t="shared" si="0"/>
        <v>0</v>
      </c>
      <c r="Z8" s="32">
        <f t="shared" si="0"/>
        <v>8816</v>
      </c>
      <c r="AA8" s="32">
        <f t="shared" si="0"/>
        <v>0</v>
      </c>
      <c r="AB8" s="32">
        <f t="shared" si="0"/>
        <v>-8816</v>
      </c>
      <c r="AC8" s="32">
        <f t="shared" si="0"/>
        <v>0</v>
      </c>
      <c r="AD8" s="32">
        <f t="shared" si="0"/>
        <v>0</v>
      </c>
      <c r="AE8" s="32">
        <f t="shared" si="0"/>
        <v>8835</v>
      </c>
      <c r="AF8" s="32">
        <f t="shared" si="0"/>
        <v>0</v>
      </c>
      <c r="AG8" s="32">
        <f t="shared" si="0"/>
        <v>-8835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52837</v>
      </c>
      <c r="AP8" s="32">
        <f t="shared" si="0"/>
        <v>52837</v>
      </c>
      <c r="AQ8" s="73">
        <f t="shared" si="0"/>
        <v>52837</v>
      </c>
      <c r="AR8" s="73">
        <f t="shared" si="0"/>
        <v>0</v>
      </c>
      <c r="AS8" s="73">
        <f t="shared" si="0"/>
        <v>0</v>
      </c>
      <c r="AT8" s="74">
        <f t="shared" si="0"/>
        <v>8970</v>
      </c>
      <c r="AU8" s="77"/>
      <c r="AV8" s="55"/>
      <c r="AW8" s="30"/>
      <c r="AX8" s="83">
        <f>SUBTOTAL(9,AX10:AX998)</f>
        <v>-43867</v>
      </c>
      <c r="AY8" s="84">
        <f>SUBTOTAL(9,AY10:AY998)</f>
        <v>8970</v>
      </c>
      <c r="AZ8" s="89">
        <f>SUBTOTAL(9,AZ10:AZ998)</f>
        <v>0</v>
      </c>
      <c r="BA8" s="85">
        <f>SUBTOTAL(9,BA10:BA998)</f>
        <v>8970</v>
      </c>
      <c r="BB8" s="87">
        <f>AY8/AQ8</f>
        <v>0.16976739784620626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44487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44488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44489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44490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44491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44492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44493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/>
      <c r="M10" s="37">
        <f t="shared" ref="M10:M73" si="2">L10-K10</f>
        <v>0</v>
      </c>
      <c r="N10" s="37"/>
      <c r="O10" s="37"/>
      <c r="P10" s="37">
        <v>0</v>
      </c>
      <c r="Q10" s="37"/>
      <c r="R10" s="37">
        <f t="shared" ref="R10:R73" si="3">Q10-P10</f>
        <v>0</v>
      </c>
      <c r="S10" s="37"/>
      <c r="T10" s="37"/>
      <c r="U10" s="37">
        <v>0</v>
      </c>
      <c r="V10" s="37"/>
      <c r="W10" s="37">
        <f t="shared" ref="W10:W73" si="4">V10-U10</f>
        <v>0</v>
      </c>
      <c r="X10" s="37"/>
      <c r="Y10" s="37"/>
      <c r="Z10" s="37">
        <v>0</v>
      </c>
      <c r="AA10" s="37"/>
      <c r="AB10" s="37">
        <f t="shared" ref="AB10:AB73" si="5">AA10-Z10</f>
        <v>0</v>
      </c>
      <c r="AC10" s="37"/>
      <c r="AD10" s="37"/>
      <c r="AE10" s="37">
        <v>0</v>
      </c>
      <c r="AF10" s="37"/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/>
      <c r="M11" s="37">
        <f t="shared" si="2"/>
        <v>0</v>
      </c>
      <c r="N11" s="37"/>
      <c r="O11" s="37"/>
      <c r="P11" s="37">
        <v>0</v>
      </c>
      <c r="Q11" s="37"/>
      <c r="R11" s="37">
        <f t="shared" si="3"/>
        <v>0</v>
      </c>
      <c r="S11" s="37"/>
      <c r="T11" s="37"/>
      <c r="U11" s="37">
        <v>0</v>
      </c>
      <c r="V11" s="37"/>
      <c r="W11" s="37">
        <f t="shared" si="4"/>
        <v>0</v>
      </c>
      <c r="X11" s="37"/>
      <c r="Y11" s="37"/>
      <c r="Z11" s="37">
        <v>0</v>
      </c>
      <c r="AA11" s="37"/>
      <c r="AB11" s="37">
        <f t="shared" si="5"/>
        <v>0</v>
      </c>
      <c r="AC11" s="37"/>
      <c r="AD11" s="37"/>
      <c r="AE11" s="37">
        <v>0</v>
      </c>
      <c r="AF11" s="37"/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/>
      <c r="M12" s="37">
        <f t="shared" si="2"/>
        <v>0</v>
      </c>
      <c r="N12" s="37"/>
      <c r="O12" s="37"/>
      <c r="P12" s="37">
        <v>0</v>
      </c>
      <c r="Q12" s="37"/>
      <c r="R12" s="37">
        <f t="shared" si="3"/>
        <v>0</v>
      </c>
      <c r="S12" s="37"/>
      <c r="T12" s="37"/>
      <c r="U12" s="37">
        <v>0</v>
      </c>
      <c r="V12" s="37"/>
      <c r="W12" s="37">
        <f t="shared" si="4"/>
        <v>0</v>
      </c>
      <c r="X12" s="37"/>
      <c r="Y12" s="37"/>
      <c r="Z12" s="37">
        <v>0</v>
      </c>
      <c r="AA12" s="37"/>
      <c r="AB12" s="37">
        <f t="shared" si="5"/>
        <v>0</v>
      </c>
      <c r="AC12" s="37"/>
      <c r="AD12" s="37"/>
      <c r="AE12" s="37">
        <v>0</v>
      </c>
      <c r="AF12" s="37"/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/>
      <c r="M13" s="37">
        <f t="shared" si="2"/>
        <v>0</v>
      </c>
      <c r="N13" s="37"/>
      <c r="O13" s="37"/>
      <c r="P13" s="37">
        <v>0</v>
      </c>
      <c r="Q13" s="37"/>
      <c r="R13" s="37">
        <f t="shared" si="3"/>
        <v>0</v>
      </c>
      <c r="S13" s="37"/>
      <c r="T13" s="37"/>
      <c r="U13" s="37">
        <v>0</v>
      </c>
      <c r="V13" s="37"/>
      <c r="W13" s="37">
        <f t="shared" si="4"/>
        <v>0</v>
      </c>
      <c r="X13" s="37"/>
      <c r="Y13" s="37"/>
      <c r="Z13" s="37">
        <v>0</v>
      </c>
      <c r="AA13" s="37"/>
      <c r="AB13" s="37">
        <f t="shared" si="5"/>
        <v>0</v>
      </c>
      <c r="AC13" s="37"/>
      <c r="AD13" s="37"/>
      <c r="AE13" s="37">
        <v>0</v>
      </c>
      <c r="AF13" s="37"/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/>
      <c r="M14" s="37">
        <f t="shared" si="2"/>
        <v>0</v>
      </c>
      <c r="N14" s="37"/>
      <c r="O14" s="37"/>
      <c r="P14" s="37">
        <v>0</v>
      </c>
      <c r="Q14" s="37"/>
      <c r="R14" s="37">
        <f t="shared" si="3"/>
        <v>0</v>
      </c>
      <c r="S14" s="37"/>
      <c r="T14" s="37"/>
      <c r="U14" s="37">
        <v>0</v>
      </c>
      <c r="V14" s="37"/>
      <c r="W14" s="37">
        <f t="shared" si="4"/>
        <v>0</v>
      </c>
      <c r="X14" s="37"/>
      <c r="Y14" s="37"/>
      <c r="Z14" s="37">
        <v>0</v>
      </c>
      <c r="AA14" s="37"/>
      <c r="AB14" s="37">
        <f t="shared" si="5"/>
        <v>0</v>
      </c>
      <c r="AC14" s="37"/>
      <c r="AD14" s="37"/>
      <c r="AE14" s="37">
        <v>0</v>
      </c>
      <c r="AF14" s="37"/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/>
      <c r="M15" s="37">
        <f t="shared" si="2"/>
        <v>0</v>
      </c>
      <c r="N15" s="37"/>
      <c r="O15" s="37"/>
      <c r="P15" s="37">
        <v>0</v>
      </c>
      <c r="Q15" s="37"/>
      <c r="R15" s="37">
        <f t="shared" si="3"/>
        <v>0</v>
      </c>
      <c r="S15" s="37"/>
      <c r="T15" s="37"/>
      <c r="U15" s="37">
        <v>0</v>
      </c>
      <c r="V15" s="37"/>
      <c r="W15" s="37">
        <f t="shared" si="4"/>
        <v>0</v>
      </c>
      <c r="X15" s="37"/>
      <c r="Y15" s="37"/>
      <c r="Z15" s="37">
        <v>0</v>
      </c>
      <c r="AA15" s="37"/>
      <c r="AB15" s="37">
        <f t="shared" si="5"/>
        <v>0</v>
      </c>
      <c r="AC15" s="37"/>
      <c r="AD15" s="37"/>
      <c r="AE15" s="37">
        <v>0</v>
      </c>
      <c r="AF15" s="37"/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/>
      <c r="M16" s="37">
        <f t="shared" si="2"/>
        <v>0</v>
      </c>
      <c r="N16" s="37"/>
      <c r="O16" s="37"/>
      <c r="P16" s="37">
        <v>0</v>
      </c>
      <c r="Q16" s="37"/>
      <c r="R16" s="37">
        <f t="shared" si="3"/>
        <v>0</v>
      </c>
      <c r="S16" s="37"/>
      <c r="T16" s="37"/>
      <c r="U16" s="37">
        <v>0</v>
      </c>
      <c r="V16" s="37"/>
      <c r="W16" s="37">
        <f t="shared" si="4"/>
        <v>0</v>
      </c>
      <c r="X16" s="37"/>
      <c r="Y16" s="37"/>
      <c r="Z16" s="37">
        <v>0</v>
      </c>
      <c r="AA16" s="37"/>
      <c r="AB16" s="37">
        <f t="shared" si="5"/>
        <v>0</v>
      </c>
      <c r="AC16" s="37"/>
      <c r="AD16" s="37"/>
      <c r="AE16" s="37">
        <v>0</v>
      </c>
      <c r="AF16" s="37"/>
      <c r="AG16" s="37">
        <f t="shared" si="6"/>
        <v>0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/>
      <c r="M17" s="37">
        <f t="shared" si="2"/>
        <v>0</v>
      </c>
      <c r="N17" s="37"/>
      <c r="O17" s="37"/>
      <c r="P17" s="37">
        <v>0</v>
      </c>
      <c r="Q17" s="37"/>
      <c r="R17" s="37">
        <f t="shared" si="3"/>
        <v>0</v>
      </c>
      <c r="S17" s="37"/>
      <c r="T17" s="37"/>
      <c r="U17" s="37">
        <v>0</v>
      </c>
      <c r="V17" s="37"/>
      <c r="W17" s="37">
        <f t="shared" si="4"/>
        <v>0</v>
      </c>
      <c r="X17" s="37"/>
      <c r="Y17" s="37"/>
      <c r="Z17" s="37">
        <v>0</v>
      </c>
      <c r="AA17" s="37"/>
      <c r="AB17" s="37">
        <f t="shared" si="5"/>
        <v>0</v>
      </c>
      <c r="AC17" s="37"/>
      <c r="AD17" s="37"/>
      <c r="AE17" s="37">
        <v>0</v>
      </c>
      <c r="AF17" s="37"/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/>
      <c r="M18" s="37">
        <f t="shared" si="2"/>
        <v>0</v>
      </c>
      <c r="N18" s="37"/>
      <c r="O18" s="37"/>
      <c r="P18" s="37">
        <v>0</v>
      </c>
      <c r="Q18" s="37"/>
      <c r="R18" s="37">
        <f t="shared" si="3"/>
        <v>0</v>
      </c>
      <c r="S18" s="37"/>
      <c r="T18" s="37"/>
      <c r="U18" s="37">
        <v>0</v>
      </c>
      <c r="V18" s="37"/>
      <c r="W18" s="37">
        <f t="shared" si="4"/>
        <v>0</v>
      </c>
      <c r="X18" s="37"/>
      <c r="Y18" s="37"/>
      <c r="Z18" s="37">
        <v>0</v>
      </c>
      <c r="AA18" s="37"/>
      <c r="AB18" s="37">
        <f t="shared" si="5"/>
        <v>0</v>
      </c>
      <c r="AC18" s="37"/>
      <c r="AD18" s="37"/>
      <c r="AE18" s="37">
        <v>0</v>
      </c>
      <c r="AF18" s="37"/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/>
      <c r="M19" s="37">
        <f t="shared" si="2"/>
        <v>0</v>
      </c>
      <c r="N19" s="37"/>
      <c r="O19" s="37"/>
      <c r="P19" s="37">
        <v>0</v>
      </c>
      <c r="Q19" s="37"/>
      <c r="R19" s="37">
        <f t="shared" si="3"/>
        <v>0</v>
      </c>
      <c r="S19" s="37"/>
      <c r="T19" s="37"/>
      <c r="U19" s="37">
        <v>0</v>
      </c>
      <c r="V19" s="37"/>
      <c r="W19" s="37">
        <f t="shared" si="4"/>
        <v>0</v>
      </c>
      <c r="X19" s="37"/>
      <c r="Y19" s="37"/>
      <c r="Z19" s="37">
        <v>0</v>
      </c>
      <c r="AA19" s="37"/>
      <c r="AB19" s="37">
        <f t="shared" si="5"/>
        <v>0</v>
      </c>
      <c r="AC19" s="37"/>
      <c r="AD19" s="37"/>
      <c r="AE19" s="37">
        <v>0</v>
      </c>
      <c r="AF19" s="37"/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/>
      <c r="M20" s="37">
        <f t="shared" si="2"/>
        <v>0</v>
      </c>
      <c r="N20" s="37"/>
      <c r="O20" s="37"/>
      <c r="P20" s="37">
        <v>0</v>
      </c>
      <c r="Q20" s="37"/>
      <c r="R20" s="37">
        <f t="shared" si="3"/>
        <v>0</v>
      </c>
      <c r="S20" s="37"/>
      <c r="T20" s="37"/>
      <c r="U20" s="37">
        <v>0</v>
      </c>
      <c r="V20" s="37"/>
      <c r="W20" s="37">
        <f t="shared" si="4"/>
        <v>0</v>
      </c>
      <c r="X20" s="37"/>
      <c r="Y20" s="37"/>
      <c r="Z20" s="37">
        <v>0</v>
      </c>
      <c r="AA20" s="37"/>
      <c r="AB20" s="37">
        <f t="shared" si="5"/>
        <v>0</v>
      </c>
      <c r="AC20" s="37"/>
      <c r="AD20" s="37"/>
      <c r="AE20" s="37">
        <v>0</v>
      </c>
      <c r="AF20" s="37"/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/>
      <c r="M21" s="37">
        <f t="shared" si="2"/>
        <v>0</v>
      </c>
      <c r="N21" s="37"/>
      <c r="O21" s="37"/>
      <c r="P21" s="37">
        <v>0</v>
      </c>
      <c r="Q21" s="37"/>
      <c r="R21" s="37">
        <f t="shared" si="3"/>
        <v>0</v>
      </c>
      <c r="S21" s="37"/>
      <c r="T21" s="37"/>
      <c r="U21" s="37">
        <v>0</v>
      </c>
      <c r="V21" s="37"/>
      <c r="W21" s="37">
        <f t="shared" si="4"/>
        <v>0</v>
      </c>
      <c r="X21" s="37"/>
      <c r="Y21" s="37"/>
      <c r="Z21" s="37">
        <v>0</v>
      </c>
      <c r="AA21" s="37"/>
      <c r="AB21" s="37">
        <f t="shared" si="5"/>
        <v>0</v>
      </c>
      <c r="AC21" s="37"/>
      <c r="AD21" s="37"/>
      <c r="AE21" s="37">
        <v>0</v>
      </c>
      <c r="AF21" s="37"/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/>
      <c r="M22" s="37">
        <f t="shared" si="2"/>
        <v>0</v>
      </c>
      <c r="N22" s="37"/>
      <c r="O22" s="37"/>
      <c r="P22" s="37">
        <v>0</v>
      </c>
      <c r="Q22" s="37"/>
      <c r="R22" s="37">
        <f t="shared" si="3"/>
        <v>0</v>
      </c>
      <c r="S22" s="37"/>
      <c r="T22" s="37"/>
      <c r="U22" s="37">
        <v>0</v>
      </c>
      <c r="V22" s="37"/>
      <c r="W22" s="37">
        <f t="shared" si="4"/>
        <v>0</v>
      </c>
      <c r="X22" s="37"/>
      <c r="Y22" s="37"/>
      <c r="Z22" s="37">
        <v>0</v>
      </c>
      <c r="AA22" s="37"/>
      <c r="AB22" s="37">
        <f t="shared" si="5"/>
        <v>0</v>
      </c>
      <c r="AC22" s="37"/>
      <c r="AD22" s="37"/>
      <c r="AE22" s="37">
        <v>0</v>
      </c>
      <c r="AF22" s="37"/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/>
      <c r="M23" s="37">
        <f t="shared" si="2"/>
        <v>0</v>
      </c>
      <c r="N23" s="37"/>
      <c r="O23" s="37"/>
      <c r="P23" s="37">
        <v>0</v>
      </c>
      <c r="Q23" s="37"/>
      <c r="R23" s="37">
        <f t="shared" si="3"/>
        <v>0</v>
      </c>
      <c r="S23" s="37"/>
      <c r="T23" s="37"/>
      <c r="U23" s="37">
        <v>0</v>
      </c>
      <c r="V23" s="37"/>
      <c r="W23" s="37">
        <f t="shared" si="4"/>
        <v>0</v>
      </c>
      <c r="X23" s="37"/>
      <c r="Y23" s="37"/>
      <c r="Z23" s="37">
        <v>0</v>
      </c>
      <c r="AA23" s="37"/>
      <c r="AB23" s="37">
        <f t="shared" si="5"/>
        <v>0</v>
      </c>
      <c r="AC23" s="37"/>
      <c r="AD23" s="37"/>
      <c r="AE23" s="37">
        <v>0</v>
      </c>
      <c r="AF23" s="37"/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0</v>
      </c>
      <c r="G24" s="37">
        <v>0</v>
      </c>
      <c r="H24" s="37">
        <f t="shared" si="20"/>
        <v>0</v>
      </c>
      <c r="I24" s="37"/>
      <c r="J24" s="37"/>
      <c r="K24" s="37">
        <v>0</v>
      </c>
      <c r="L24" s="37"/>
      <c r="M24" s="37">
        <f t="shared" si="2"/>
        <v>0</v>
      </c>
      <c r="N24" s="37"/>
      <c r="O24" s="37"/>
      <c r="P24" s="37">
        <v>0</v>
      </c>
      <c r="Q24" s="37"/>
      <c r="R24" s="37">
        <f t="shared" si="3"/>
        <v>0</v>
      </c>
      <c r="S24" s="37"/>
      <c r="T24" s="37"/>
      <c r="U24" s="37">
        <v>0</v>
      </c>
      <c r="V24" s="37"/>
      <c r="W24" s="37">
        <f t="shared" si="4"/>
        <v>0</v>
      </c>
      <c r="X24" s="37"/>
      <c r="Y24" s="37"/>
      <c r="Z24" s="37">
        <v>0</v>
      </c>
      <c r="AA24" s="37"/>
      <c r="AB24" s="37">
        <f t="shared" si="5"/>
        <v>0</v>
      </c>
      <c r="AC24" s="37"/>
      <c r="AD24" s="37"/>
      <c r="AE24" s="37">
        <v>0</v>
      </c>
      <c r="AF24" s="37"/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0</v>
      </c>
      <c r="AP24" s="40">
        <f t="shared" si="22"/>
        <v>0</v>
      </c>
      <c r="AQ24" s="41">
        <f t="shared" si="23"/>
        <v>0</v>
      </c>
      <c r="AR24" s="41">
        <v>0</v>
      </c>
      <c r="AS24" s="41">
        <v>0</v>
      </c>
      <c r="AT24" s="38">
        <f t="shared" si="10"/>
        <v>0</v>
      </c>
      <c r="AU24" s="42">
        <f t="shared" si="11"/>
        <v>0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0</v>
      </c>
      <c r="AZ24" s="69">
        <f t="shared" si="16"/>
        <v>0</v>
      </c>
      <c r="BA24" s="86">
        <f t="shared" si="17"/>
        <v>0</v>
      </c>
      <c r="BB24" s="82">
        <f t="shared" si="18"/>
        <v>0</v>
      </c>
      <c r="BC24" s="86" t="str">
        <f t="shared" si="19"/>
        <v>Out of Commit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/>
      <c r="M25" s="37">
        <f t="shared" si="2"/>
        <v>0</v>
      </c>
      <c r="N25" s="37"/>
      <c r="O25" s="37"/>
      <c r="P25" s="37">
        <v>0</v>
      </c>
      <c r="Q25" s="37"/>
      <c r="R25" s="37">
        <f t="shared" si="3"/>
        <v>0</v>
      </c>
      <c r="S25" s="37"/>
      <c r="T25" s="37"/>
      <c r="U25" s="37">
        <v>0</v>
      </c>
      <c r="V25" s="37"/>
      <c r="W25" s="37">
        <f t="shared" si="4"/>
        <v>0</v>
      </c>
      <c r="X25" s="37"/>
      <c r="Y25" s="37"/>
      <c r="Z25" s="37">
        <v>0</v>
      </c>
      <c r="AA25" s="37"/>
      <c r="AB25" s="37">
        <f t="shared" si="5"/>
        <v>0</v>
      </c>
      <c r="AC25" s="37"/>
      <c r="AD25" s="37"/>
      <c r="AE25" s="37">
        <v>0</v>
      </c>
      <c r="AF25" s="37"/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/>
      <c r="M26" s="37">
        <f t="shared" si="2"/>
        <v>0</v>
      </c>
      <c r="N26" s="37"/>
      <c r="O26" s="37"/>
      <c r="P26" s="37">
        <v>0</v>
      </c>
      <c r="Q26" s="37"/>
      <c r="R26" s="37">
        <f t="shared" si="3"/>
        <v>0</v>
      </c>
      <c r="S26" s="37"/>
      <c r="T26" s="37"/>
      <c r="U26" s="37">
        <v>0</v>
      </c>
      <c r="V26" s="37"/>
      <c r="W26" s="37">
        <f t="shared" si="4"/>
        <v>0</v>
      </c>
      <c r="X26" s="37"/>
      <c r="Y26" s="37"/>
      <c r="Z26" s="37">
        <v>0</v>
      </c>
      <c r="AA26" s="37"/>
      <c r="AB26" s="37">
        <f t="shared" si="5"/>
        <v>0</v>
      </c>
      <c r="AC26" s="37"/>
      <c r="AD26" s="37"/>
      <c r="AE26" s="37">
        <v>0</v>
      </c>
      <c r="AF26" s="37"/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/>
      <c r="M27" s="37">
        <f t="shared" si="2"/>
        <v>0</v>
      </c>
      <c r="N27" s="37"/>
      <c r="O27" s="37"/>
      <c r="P27" s="37">
        <v>0</v>
      </c>
      <c r="Q27" s="37"/>
      <c r="R27" s="37">
        <f t="shared" si="3"/>
        <v>0</v>
      </c>
      <c r="S27" s="37"/>
      <c r="T27" s="37"/>
      <c r="U27" s="37">
        <v>0</v>
      </c>
      <c r="V27" s="37"/>
      <c r="W27" s="37">
        <f t="shared" si="4"/>
        <v>0</v>
      </c>
      <c r="X27" s="37"/>
      <c r="Y27" s="37"/>
      <c r="Z27" s="37">
        <v>0</v>
      </c>
      <c r="AA27" s="37"/>
      <c r="AB27" s="37">
        <f t="shared" si="5"/>
        <v>0</v>
      </c>
      <c r="AC27" s="37"/>
      <c r="AD27" s="37"/>
      <c r="AE27" s="37">
        <v>0</v>
      </c>
      <c r="AF27" s="37"/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/>
      <c r="M28" s="37">
        <f t="shared" si="2"/>
        <v>0</v>
      </c>
      <c r="N28" s="37"/>
      <c r="O28" s="37"/>
      <c r="P28" s="37">
        <v>240</v>
      </c>
      <c r="Q28" s="37"/>
      <c r="R28" s="37">
        <f t="shared" si="3"/>
        <v>-240</v>
      </c>
      <c r="S28" s="37"/>
      <c r="T28" s="37"/>
      <c r="U28" s="37">
        <v>0</v>
      </c>
      <c r="V28" s="37"/>
      <c r="W28" s="37">
        <f t="shared" si="4"/>
        <v>0</v>
      </c>
      <c r="X28" s="37"/>
      <c r="Y28" s="37"/>
      <c r="Z28" s="37">
        <v>0</v>
      </c>
      <c r="AA28" s="37"/>
      <c r="AB28" s="37">
        <f t="shared" si="5"/>
        <v>0</v>
      </c>
      <c r="AC28" s="37"/>
      <c r="AD28" s="37"/>
      <c r="AE28" s="37">
        <v>0</v>
      </c>
      <c r="AF28" s="37"/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240</v>
      </c>
      <c r="AP28" s="40">
        <f t="shared" si="22"/>
        <v>240</v>
      </c>
      <c r="AQ28" s="41">
        <f t="shared" si="23"/>
        <v>240</v>
      </c>
      <c r="AR28" s="41">
        <v>0</v>
      </c>
      <c r="AS28" s="41">
        <v>0</v>
      </c>
      <c r="AT28" s="38">
        <f t="shared" si="10"/>
        <v>0</v>
      </c>
      <c r="AU28" s="42">
        <f t="shared" si="11"/>
        <v>0</v>
      </c>
      <c r="AV28" s="42">
        <f t="shared" si="12"/>
        <v>-240</v>
      </c>
      <c r="AW28" s="43" t="str">
        <f t="shared" si="13"/>
        <v/>
      </c>
      <c r="AX28" s="45">
        <f t="shared" si="14"/>
        <v>-240</v>
      </c>
      <c r="AY28" s="45">
        <f t="shared" si="15"/>
        <v>0</v>
      </c>
      <c r="AZ28" s="69">
        <f t="shared" si="16"/>
        <v>0</v>
      </c>
      <c r="BA28" s="86">
        <f t="shared" si="17"/>
        <v>0</v>
      </c>
      <c r="BB28" s="82">
        <f t="shared" si="18"/>
        <v>0</v>
      </c>
      <c r="BC28" s="86" t="str">
        <f t="shared" si="19"/>
        <v>Open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/>
      <c r="M29" s="37">
        <f t="shared" si="2"/>
        <v>0</v>
      </c>
      <c r="N29" s="37"/>
      <c r="O29" s="37"/>
      <c r="P29" s="37">
        <v>0</v>
      </c>
      <c r="Q29" s="37"/>
      <c r="R29" s="37">
        <f t="shared" si="3"/>
        <v>0</v>
      </c>
      <c r="S29" s="37"/>
      <c r="T29" s="37"/>
      <c r="U29" s="37">
        <v>0</v>
      </c>
      <c r="V29" s="37"/>
      <c r="W29" s="37">
        <f t="shared" si="4"/>
        <v>0</v>
      </c>
      <c r="X29" s="37"/>
      <c r="Y29" s="37"/>
      <c r="Z29" s="37">
        <v>0</v>
      </c>
      <c r="AA29" s="37"/>
      <c r="AB29" s="37">
        <f t="shared" si="5"/>
        <v>0</v>
      </c>
      <c r="AC29" s="37"/>
      <c r="AD29" s="37"/>
      <c r="AE29" s="37">
        <v>0</v>
      </c>
      <c r="AF29" s="37"/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/>
      <c r="M30" s="37">
        <f t="shared" si="2"/>
        <v>0</v>
      </c>
      <c r="N30" s="37"/>
      <c r="O30" s="37"/>
      <c r="P30" s="37">
        <v>60</v>
      </c>
      <c r="Q30" s="37"/>
      <c r="R30" s="37">
        <f t="shared" si="3"/>
        <v>-60</v>
      </c>
      <c r="S30" s="37"/>
      <c r="T30" s="37"/>
      <c r="U30" s="37">
        <v>0</v>
      </c>
      <c r="V30" s="37"/>
      <c r="W30" s="37">
        <f t="shared" si="4"/>
        <v>0</v>
      </c>
      <c r="X30" s="37"/>
      <c r="Y30" s="37"/>
      <c r="Z30" s="37">
        <v>0</v>
      </c>
      <c r="AA30" s="37"/>
      <c r="AB30" s="37">
        <f t="shared" si="5"/>
        <v>0</v>
      </c>
      <c r="AC30" s="37"/>
      <c r="AD30" s="37"/>
      <c r="AE30" s="37">
        <v>0</v>
      </c>
      <c r="AF30" s="37"/>
      <c r="AG30" s="37">
        <f t="shared" si="6"/>
        <v>0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60</v>
      </c>
      <c r="AP30" s="40">
        <f t="shared" si="22"/>
        <v>60</v>
      </c>
      <c r="AQ30" s="41">
        <f t="shared" si="23"/>
        <v>60</v>
      </c>
      <c r="AR30" s="41">
        <v>0</v>
      </c>
      <c r="AS30" s="41">
        <v>0</v>
      </c>
      <c r="AT30" s="38">
        <f t="shared" si="10"/>
        <v>0</v>
      </c>
      <c r="AU30" s="42">
        <f t="shared" si="11"/>
        <v>0</v>
      </c>
      <c r="AV30" s="42">
        <f t="shared" si="12"/>
        <v>-60</v>
      </c>
      <c r="AW30" s="43" t="str">
        <f t="shared" si="13"/>
        <v/>
      </c>
      <c r="AX30" s="45">
        <f t="shared" si="14"/>
        <v>-60</v>
      </c>
      <c r="AY30" s="45">
        <f t="shared" si="15"/>
        <v>0</v>
      </c>
      <c r="AZ30" s="69">
        <f t="shared" si="16"/>
        <v>0</v>
      </c>
      <c r="BA30" s="86">
        <f t="shared" si="17"/>
        <v>0</v>
      </c>
      <c r="BB30" s="82">
        <f t="shared" si="18"/>
        <v>0</v>
      </c>
      <c r="BC30" s="86" t="str">
        <f t="shared" si="19"/>
        <v>Open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/>
      <c r="M31" s="37">
        <f t="shared" si="2"/>
        <v>0</v>
      </c>
      <c r="N31" s="37"/>
      <c r="O31" s="37"/>
      <c r="P31" s="37">
        <v>0</v>
      </c>
      <c r="Q31" s="37"/>
      <c r="R31" s="37">
        <f t="shared" si="3"/>
        <v>0</v>
      </c>
      <c r="S31" s="37"/>
      <c r="T31" s="37"/>
      <c r="U31" s="37">
        <v>0</v>
      </c>
      <c r="V31" s="37"/>
      <c r="W31" s="37">
        <f t="shared" si="4"/>
        <v>0</v>
      </c>
      <c r="X31" s="37"/>
      <c r="Y31" s="37"/>
      <c r="Z31" s="37">
        <v>0</v>
      </c>
      <c r="AA31" s="37"/>
      <c r="AB31" s="37">
        <f t="shared" si="5"/>
        <v>0</v>
      </c>
      <c r="AC31" s="37"/>
      <c r="AD31" s="37"/>
      <c r="AE31" s="37">
        <v>0</v>
      </c>
      <c r="AF31" s="37"/>
      <c r="AG31" s="37">
        <f t="shared" si="6"/>
        <v>0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0</v>
      </c>
      <c r="AP31" s="40">
        <f t="shared" si="22"/>
        <v>0</v>
      </c>
      <c r="AQ31" s="41">
        <f t="shared" si="23"/>
        <v>0</v>
      </c>
      <c r="AR31" s="41">
        <v>0</v>
      </c>
      <c r="AS31" s="41">
        <v>0</v>
      </c>
      <c r="AT31" s="38">
        <f t="shared" si="10"/>
        <v>0</v>
      </c>
      <c r="AU31" s="42">
        <f t="shared" si="11"/>
        <v>0</v>
      </c>
      <c r="AV31" s="42">
        <f t="shared" si="12"/>
        <v>0</v>
      </c>
      <c r="AW31" s="43" t="str">
        <f t="shared" si="13"/>
        <v/>
      </c>
      <c r="AX31" s="45">
        <f t="shared" si="14"/>
        <v>0</v>
      </c>
      <c r="AY31" s="45">
        <f t="shared" si="15"/>
        <v>0</v>
      </c>
      <c r="AZ31" s="69">
        <f t="shared" si="16"/>
        <v>0</v>
      </c>
      <c r="BA31" s="86">
        <f t="shared" si="17"/>
        <v>0</v>
      </c>
      <c r="BB31" s="82">
        <f t="shared" si="18"/>
        <v>0</v>
      </c>
      <c r="BC31" s="86" t="str">
        <f t="shared" si="19"/>
        <v>Out of Commit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/>
      <c r="M32" s="37">
        <f t="shared" si="2"/>
        <v>0</v>
      </c>
      <c r="N32" s="37"/>
      <c r="O32" s="37"/>
      <c r="P32" s="37">
        <v>0</v>
      </c>
      <c r="Q32" s="37"/>
      <c r="R32" s="37">
        <f t="shared" si="3"/>
        <v>0</v>
      </c>
      <c r="S32" s="37"/>
      <c r="T32" s="37"/>
      <c r="U32" s="37">
        <v>0</v>
      </c>
      <c r="V32" s="37"/>
      <c r="W32" s="37">
        <f t="shared" si="4"/>
        <v>0</v>
      </c>
      <c r="X32" s="37"/>
      <c r="Y32" s="37"/>
      <c r="Z32" s="37">
        <v>0</v>
      </c>
      <c r="AA32" s="37"/>
      <c r="AB32" s="37">
        <f t="shared" si="5"/>
        <v>0</v>
      </c>
      <c r="AC32" s="37"/>
      <c r="AD32" s="37"/>
      <c r="AE32" s="37">
        <v>0</v>
      </c>
      <c r="AF32" s="37"/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/>
      <c r="M33" s="37">
        <f t="shared" si="2"/>
        <v>0</v>
      </c>
      <c r="N33" s="37"/>
      <c r="O33" s="37"/>
      <c r="P33" s="37">
        <v>0</v>
      </c>
      <c r="Q33" s="37"/>
      <c r="R33" s="37">
        <f t="shared" si="3"/>
        <v>0</v>
      </c>
      <c r="S33" s="37"/>
      <c r="T33" s="37"/>
      <c r="U33" s="37">
        <v>0</v>
      </c>
      <c r="V33" s="37"/>
      <c r="W33" s="37">
        <f t="shared" si="4"/>
        <v>0</v>
      </c>
      <c r="X33" s="37"/>
      <c r="Y33" s="37"/>
      <c r="Z33" s="37">
        <v>0</v>
      </c>
      <c r="AA33" s="37"/>
      <c r="AB33" s="37">
        <f t="shared" si="5"/>
        <v>0</v>
      </c>
      <c r="AC33" s="37"/>
      <c r="AD33" s="37"/>
      <c r="AE33" s="37">
        <v>0</v>
      </c>
      <c r="AF33" s="37"/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0</v>
      </c>
      <c r="G34" s="37">
        <v>0</v>
      </c>
      <c r="H34" s="37">
        <f t="shared" si="20"/>
        <v>0</v>
      </c>
      <c r="I34" s="37"/>
      <c r="J34" s="37"/>
      <c r="K34" s="37">
        <v>0</v>
      </c>
      <c r="L34" s="37"/>
      <c r="M34" s="37">
        <f t="shared" si="2"/>
        <v>0</v>
      </c>
      <c r="N34" s="37"/>
      <c r="O34" s="37"/>
      <c r="P34" s="37">
        <v>0</v>
      </c>
      <c r="Q34" s="37"/>
      <c r="R34" s="37">
        <f t="shared" si="3"/>
        <v>0</v>
      </c>
      <c r="S34" s="37"/>
      <c r="T34" s="37"/>
      <c r="U34" s="37">
        <v>0</v>
      </c>
      <c r="V34" s="37"/>
      <c r="W34" s="37">
        <f t="shared" si="4"/>
        <v>0</v>
      </c>
      <c r="X34" s="37"/>
      <c r="Y34" s="37"/>
      <c r="Z34" s="37">
        <v>0</v>
      </c>
      <c r="AA34" s="37"/>
      <c r="AB34" s="37">
        <f t="shared" si="5"/>
        <v>0</v>
      </c>
      <c r="AC34" s="37"/>
      <c r="AD34" s="37"/>
      <c r="AE34" s="37">
        <v>0</v>
      </c>
      <c r="AF34" s="37"/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0</v>
      </c>
      <c r="AP34" s="40">
        <f t="shared" si="22"/>
        <v>0</v>
      </c>
      <c r="AQ34" s="41">
        <f t="shared" si="23"/>
        <v>0</v>
      </c>
      <c r="AR34" s="41">
        <v>0</v>
      </c>
      <c r="AS34" s="41">
        <v>0</v>
      </c>
      <c r="AT34" s="38">
        <f t="shared" si="10"/>
        <v>0</v>
      </c>
      <c r="AU34" s="42">
        <f t="shared" si="11"/>
        <v>0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0</v>
      </c>
      <c r="AZ34" s="69">
        <f t="shared" si="16"/>
        <v>0</v>
      </c>
      <c r="BA34" s="86">
        <f t="shared" si="17"/>
        <v>0</v>
      </c>
      <c r="BB34" s="82">
        <f t="shared" si="18"/>
        <v>0</v>
      </c>
      <c r="BC34" s="86" t="str">
        <f t="shared" si="19"/>
        <v>Out of Commit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/>
      <c r="M35" s="37">
        <f t="shared" si="2"/>
        <v>0</v>
      </c>
      <c r="N35" s="37"/>
      <c r="O35" s="37"/>
      <c r="P35" s="37">
        <v>0</v>
      </c>
      <c r="Q35" s="37"/>
      <c r="R35" s="37">
        <f t="shared" si="3"/>
        <v>0</v>
      </c>
      <c r="S35" s="37"/>
      <c r="T35" s="37"/>
      <c r="U35" s="37">
        <v>0</v>
      </c>
      <c r="V35" s="37"/>
      <c r="W35" s="37">
        <f t="shared" si="4"/>
        <v>0</v>
      </c>
      <c r="X35" s="37"/>
      <c r="Y35" s="37"/>
      <c r="Z35" s="37">
        <v>0</v>
      </c>
      <c r="AA35" s="37"/>
      <c r="AB35" s="37">
        <f t="shared" si="5"/>
        <v>0</v>
      </c>
      <c r="AC35" s="37"/>
      <c r="AD35" s="37"/>
      <c r="AE35" s="37">
        <v>0</v>
      </c>
      <c r="AF35" s="37"/>
      <c r="AG35" s="37">
        <f t="shared" si="6"/>
        <v>0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0</v>
      </c>
      <c r="AP35" s="40">
        <f t="shared" si="22"/>
        <v>0</v>
      </c>
      <c r="AQ35" s="41">
        <f t="shared" si="23"/>
        <v>0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0</v>
      </c>
      <c r="AW35" s="43" t="str">
        <f t="shared" si="13"/>
        <v/>
      </c>
      <c r="AX35" s="45">
        <f t="shared" si="14"/>
        <v>0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Out of Commit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/>
      <c r="M36" s="37">
        <f t="shared" si="2"/>
        <v>0</v>
      </c>
      <c r="N36" s="37"/>
      <c r="O36" s="37"/>
      <c r="P36" s="37">
        <v>0</v>
      </c>
      <c r="Q36" s="37"/>
      <c r="R36" s="37">
        <f t="shared" si="3"/>
        <v>0</v>
      </c>
      <c r="S36" s="37"/>
      <c r="T36" s="37"/>
      <c r="U36" s="37">
        <v>0</v>
      </c>
      <c r="V36" s="37"/>
      <c r="W36" s="37">
        <f t="shared" si="4"/>
        <v>0</v>
      </c>
      <c r="X36" s="37"/>
      <c r="Y36" s="37"/>
      <c r="Z36" s="37">
        <v>0</v>
      </c>
      <c r="AA36" s="37"/>
      <c r="AB36" s="37">
        <f t="shared" si="5"/>
        <v>0</v>
      </c>
      <c r="AC36" s="37"/>
      <c r="AD36" s="37"/>
      <c r="AE36" s="37">
        <v>0</v>
      </c>
      <c r="AF36" s="37"/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/>
      <c r="M37" s="37">
        <f t="shared" si="2"/>
        <v>0</v>
      </c>
      <c r="N37" s="37"/>
      <c r="O37" s="37"/>
      <c r="P37" s="37">
        <v>0</v>
      </c>
      <c r="Q37" s="37"/>
      <c r="R37" s="37">
        <f t="shared" si="3"/>
        <v>0</v>
      </c>
      <c r="S37" s="37"/>
      <c r="T37" s="37"/>
      <c r="U37" s="37">
        <v>0</v>
      </c>
      <c r="V37" s="37"/>
      <c r="W37" s="37">
        <f t="shared" si="4"/>
        <v>0</v>
      </c>
      <c r="X37" s="37"/>
      <c r="Y37" s="37"/>
      <c r="Z37" s="37">
        <v>0</v>
      </c>
      <c r="AA37" s="37"/>
      <c r="AB37" s="37">
        <f t="shared" si="5"/>
        <v>0</v>
      </c>
      <c r="AC37" s="37"/>
      <c r="AD37" s="37"/>
      <c r="AE37" s="37">
        <v>0</v>
      </c>
      <c r="AF37" s="37"/>
      <c r="AG37" s="37">
        <f t="shared" si="6"/>
        <v>0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0</v>
      </c>
      <c r="AP37" s="40">
        <f t="shared" si="22"/>
        <v>0</v>
      </c>
      <c r="AQ37" s="41">
        <f t="shared" si="23"/>
        <v>0</v>
      </c>
      <c r="AR37" s="41">
        <v>0</v>
      </c>
      <c r="AS37" s="41">
        <v>0</v>
      </c>
      <c r="AT37" s="38">
        <f t="shared" si="10"/>
        <v>0</v>
      </c>
      <c r="AU37" s="42">
        <f t="shared" si="11"/>
        <v>0</v>
      </c>
      <c r="AV37" s="42">
        <f t="shared" si="12"/>
        <v>0</v>
      </c>
      <c r="AW37" s="43" t="str">
        <f t="shared" si="13"/>
        <v/>
      </c>
      <c r="AX37" s="45">
        <f t="shared" si="14"/>
        <v>0</v>
      </c>
      <c r="AY37" s="45">
        <f t="shared" si="15"/>
        <v>0</v>
      </c>
      <c r="AZ37" s="69">
        <f t="shared" si="16"/>
        <v>0</v>
      </c>
      <c r="BA37" s="86">
        <f t="shared" si="17"/>
        <v>0</v>
      </c>
      <c r="BB37" s="82">
        <f t="shared" si="18"/>
        <v>0</v>
      </c>
      <c r="BC37" s="86" t="str">
        <f t="shared" si="19"/>
        <v>Out of Commit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/>
      <c r="M38" s="37">
        <f t="shared" si="2"/>
        <v>0</v>
      </c>
      <c r="N38" s="37"/>
      <c r="O38" s="37"/>
      <c r="P38" s="37">
        <v>0</v>
      </c>
      <c r="Q38" s="37"/>
      <c r="R38" s="37">
        <f t="shared" si="3"/>
        <v>0</v>
      </c>
      <c r="S38" s="37"/>
      <c r="T38" s="37"/>
      <c r="U38" s="37">
        <v>0</v>
      </c>
      <c r="V38" s="37"/>
      <c r="W38" s="37">
        <f t="shared" si="4"/>
        <v>0</v>
      </c>
      <c r="X38" s="37"/>
      <c r="Y38" s="37"/>
      <c r="Z38" s="37">
        <v>0</v>
      </c>
      <c r="AA38" s="37"/>
      <c r="AB38" s="37">
        <f t="shared" si="5"/>
        <v>0</v>
      </c>
      <c r="AC38" s="37"/>
      <c r="AD38" s="37"/>
      <c r="AE38" s="37">
        <v>0</v>
      </c>
      <c r="AF38" s="37"/>
      <c r="AG38" s="37">
        <f t="shared" si="6"/>
        <v>0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0</v>
      </c>
      <c r="AP38" s="40">
        <f t="shared" si="22"/>
        <v>0</v>
      </c>
      <c r="AQ38" s="41">
        <f t="shared" si="23"/>
        <v>0</v>
      </c>
      <c r="AR38" s="41">
        <v>0</v>
      </c>
      <c r="AS38" s="41">
        <v>0</v>
      </c>
      <c r="AT38" s="38">
        <f t="shared" si="10"/>
        <v>0</v>
      </c>
      <c r="AU38" s="42">
        <f t="shared" si="11"/>
        <v>0</v>
      </c>
      <c r="AV38" s="42">
        <f t="shared" si="12"/>
        <v>0</v>
      </c>
      <c r="AW38" s="43"/>
      <c r="AX38" s="45">
        <f t="shared" si="14"/>
        <v>0</v>
      </c>
      <c r="AY38" s="45">
        <f t="shared" si="15"/>
        <v>0</v>
      </c>
      <c r="AZ38" s="69">
        <f t="shared" si="16"/>
        <v>0</v>
      </c>
      <c r="BA38" s="86">
        <f t="shared" si="17"/>
        <v>0</v>
      </c>
      <c r="BB38" s="82">
        <f t="shared" si="18"/>
        <v>0</v>
      </c>
      <c r="BC38" s="86" t="str">
        <f t="shared" si="19"/>
        <v>Out of Commit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/>
      <c r="M39" s="37">
        <f t="shared" si="2"/>
        <v>0</v>
      </c>
      <c r="N39" s="37"/>
      <c r="O39" s="37"/>
      <c r="P39" s="37">
        <v>0</v>
      </c>
      <c r="Q39" s="37"/>
      <c r="R39" s="37">
        <f t="shared" si="3"/>
        <v>0</v>
      </c>
      <c r="S39" s="37"/>
      <c r="T39" s="37"/>
      <c r="U39" s="37">
        <v>0</v>
      </c>
      <c r="V39" s="37"/>
      <c r="W39" s="37">
        <f t="shared" si="4"/>
        <v>0</v>
      </c>
      <c r="X39" s="37"/>
      <c r="Y39" s="37"/>
      <c r="Z39" s="37">
        <v>0</v>
      </c>
      <c r="AA39" s="37"/>
      <c r="AB39" s="37">
        <f t="shared" si="5"/>
        <v>0</v>
      </c>
      <c r="AC39" s="37"/>
      <c r="AD39" s="37"/>
      <c r="AE39" s="37">
        <v>0</v>
      </c>
      <c r="AF39" s="37"/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0</v>
      </c>
      <c r="G40" s="37">
        <v>0</v>
      </c>
      <c r="H40" s="37">
        <f t="shared" si="20"/>
        <v>0</v>
      </c>
      <c r="I40" s="37"/>
      <c r="J40" s="37"/>
      <c r="K40" s="37">
        <v>0</v>
      </c>
      <c r="L40" s="37"/>
      <c r="M40" s="37">
        <f t="shared" si="2"/>
        <v>0</v>
      </c>
      <c r="N40" s="37"/>
      <c r="O40" s="37"/>
      <c r="P40" s="37">
        <v>1544</v>
      </c>
      <c r="Q40" s="37"/>
      <c r="R40" s="37">
        <f t="shared" si="3"/>
        <v>-1544</v>
      </c>
      <c r="S40" s="37"/>
      <c r="T40" s="37"/>
      <c r="U40" s="37">
        <v>1492</v>
      </c>
      <c r="V40" s="37"/>
      <c r="W40" s="37">
        <f t="shared" si="4"/>
        <v>-1492</v>
      </c>
      <c r="X40" s="37"/>
      <c r="Y40" s="37"/>
      <c r="Z40" s="37">
        <v>0</v>
      </c>
      <c r="AA40" s="37"/>
      <c r="AB40" s="37">
        <f t="shared" si="5"/>
        <v>0</v>
      </c>
      <c r="AC40" s="37"/>
      <c r="AD40" s="37"/>
      <c r="AE40" s="37">
        <v>0</v>
      </c>
      <c r="AF40" s="37"/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3036</v>
      </c>
      <c r="AP40" s="40">
        <f t="shared" si="22"/>
        <v>3036</v>
      </c>
      <c r="AQ40" s="41">
        <f t="shared" si="23"/>
        <v>3036</v>
      </c>
      <c r="AR40" s="41">
        <v>0</v>
      </c>
      <c r="AS40" s="41">
        <v>0</v>
      </c>
      <c r="AT40" s="38">
        <f t="shared" si="10"/>
        <v>0</v>
      </c>
      <c r="AU40" s="42">
        <f t="shared" si="11"/>
        <v>0</v>
      </c>
      <c r="AV40" s="42">
        <f t="shared" si="12"/>
        <v>-3036</v>
      </c>
      <c r="AW40" s="43" t="str">
        <f t="shared" si="24"/>
        <v/>
      </c>
      <c r="AX40" s="45">
        <f t="shared" si="14"/>
        <v>-3036</v>
      </c>
      <c r="AY40" s="45">
        <f t="shared" si="15"/>
        <v>0</v>
      </c>
      <c r="AZ40" s="69">
        <f t="shared" si="16"/>
        <v>0</v>
      </c>
      <c r="BA40" s="86">
        <f t="shared" si="17"/>
        <v>0</v>
      </c>
      <c r="BB40" s="82">
        <f t="shared" si="18"/>
        <v>0</v>
      </c>
      <c r="BC40" s="86" t="str">
        <f t="shared" si="19"/>
        <v>Open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/>
      <c r="M41" s="37">
        <f t="shared" si="2"/>
        <v>0</v>
      </c>
      <c r="N41" s="37"/>
      <c r="O41" s="37"/>
      <c r="P41" s="37">
        <v>0</v>
      </c>
      <c r="Q41" s="37"/>
      <c r="R41" s="37">
        <f t="shared" si="3"/>
        <v>0</v>
      </c>
      <c r="S41" s="37"/>
      <c r="T41" s="37"/>
      <c r="U41" s="37">
        <v>0</v>
      </c>
      <c r="V41" s="37"/>
      <c r="W41" s="37">
        <f t="shared" si="4"/>
        <v>0</v>
      </c>
      <c r="X41" s="37"/>
      <c r="Y41" s="37"/>
      <c r="Z41" s="37">
        <v>0</v>
      </c>
      <c r="AA41" s="37"/>
      <c r="AB41" s="37">
        <f t="shared" si="5"/>
        <v>0</v>
      </c>
      <c r="AC41" s="37"/>
      <c r="AD41" s="37"/>
      <c r="AE41" s="37">
        <v>0</v>
      </c>
      <c r="AF41" s="37"/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/>
      <c r="M42" s="37">
        <f t="shared" si="2"/>
        <v>0</v>
      </c>
      <c r="N42" s="37"/>
      <c r="O42" s="37"/>
      <c r="P42" s="37">
        <v>0</v>
      </c>
      <c r="Q42" s="37"/>
      <c r="R42" s="37">
        <f t="shared" si="3"/>
        <v>0</v>
      </c>
      <c r="S42" s="37"/>
      <c r="T42" s="37"/>
      <c r="U42" s="37">
        <v>0</v>
      </c>
      <c r="V42" s="37"/>
      <c r="W42" s="37">
        <f t="shared" si="4"/>
        <v>0</v>
      </c>
      <c r="X42" s="37"/>
      <c r="Y42" s="37"/>
      <c r="Z42" s="37">
        <v>0</v>
      </c>
      <c r="AA42" s="37"/>
      <c r="AB42" s="37">
        <f t="shared" si="5"/>
        <v>0</v>
      </c>
      <c r="AC42" s="37"/>
      <c r="AD42" s="37"/>
      <c r="AE42" s="37">
        <v>0</v>
      </c>
      <c r="AF42" s="37"/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/>
      <c r="M43" s="37">
        <f t="shared" si="2"/>
        <v>0</v>
      </c>
      <c r="N43" s="37"/>
      <c r="O43" s="37"/>
      <c r="P43" s="37">
        <v>0</v>
      </c>
      <c r="Q43" s="37"/>
      <c r="R43" s="37">
        <f t="shared" si="3"/>
        <v>0</v>
      </c>
      <c r="S43" s="37"/>
      <c r="T43" s="37"/>
      <c r="U43" s="37">
        <v>0</v>
      </c>
      <c r="V43" s="37"/>
      <c r="W43" s="37">
        <f t="shared" si="4"/>
        <v>0</v>
      </c>
      <c r="X43" s="37"/>
      <c r="Y43" s="37"/>
      <c r="Z43" s="37">
        <v>0</v>
      </c>
      <c r="AA43" s="37"/>
      <c r="AB43" s="37">
        <f t="shared" si="5"/>
        <v>0</v>
      </c>
      <c r="AC43" s="37"/>
      <c r="AD43" s="37"/>
      <c r="AE43" s="37">
        <v>0</v>
      </c>
      <c r="AF43" s="37"/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/>
      <c r="M44" s="37">
        <f t="shared" si="2"/>
        <v>0</v>
      </c>
      <c r="N44" s="37"/>
      <c r="O44" s="37"/>
      <c r="P44" s="37">
        <v>0</v>
      </c>
      <c r="Q44" s="37"/>
      <c r="R44" s="37">
        <f t="shared" si="3"/>
        <v>0</v>
      </c>
      <c r="S44" s="37"/>
      <c r="T44" s="37"/>
      <c r="U44" s="37">
        <v>0</v>
      </c>
      <c r="V44" s="37"/>
      <c r="W44" s="37">
        <f t="shared" si="4"/>
        <v>0</v>
      </c>
      <c r="X44" s="37"/>
      <c r="Y44" s="37"/>
      <c r="Z44" s="37">
        <v>1254</v>
      </c>
      <c r="AA44" s="37"/>
      <c r="AB44" s="37">
        <f t="shared" si="5"/>
        <v>-1254</v>
      </c>
      <c r="AC44" s="37"/>
      <c r="AD44" s="37"/>
      <c r="AE44" s="37">
        <v>0</v>
      </c>
      <c r="AF44" s="37"/>
      <c r="AG44" s="37">
        <f t="shared" si="6"/>
        <v>0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1254</v>
      </c>
      <c r="AP44" s="40">
        <f t="shared" si="22"/>
        <v>1254</v>
      </c>
      <c r="AQ44" s="41">
        <f t="shared" si="23"/>
        <v>1254</v>
      </c>
      <c r="AR44" s="41">
        <v>0</v>
      </c>
      <c r="AS44" s="41">
        <v>0</v>
      </c>
      <c r="AT44" s="38">
        <f t="shared" si="10"/>
        <v>0</v>
      </c>
      <c r="AU44" s="42">
        <f t="shared" si="11"/>
        <v>0</v>
      </c>
      <c r="AV44" s="42">
        <f t="shared" si="12"/>
        <v>-1254</v>
      </c>
      <c r="AW44" s="43" t="str">
        <f t="shared" si="24"/>
        <v/>
      </c>
      <c r="AX44" s="45">
        <f t="shared" si="14"/>
        <v>-1254</v>
      </c>
      <c r="AY44" s="45">
        <f t="shared" si="15"/>
        <v>0</v>
      </c>
      <c r="AZ44" s="69">
        <f t="shared" si="16"/>
        <v>0</v>
      </c>
      <c r="BA44" s="86">
        <f t="shared" si="17"/>
        <v>0</v>
      </c>
      <c r="BB44" s="82">
        <f t="shared" si="18"/>
        <v>0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/>
      <c r="M45" s="37">
        <f t="shared" si="2"/>
        <v>0</v>
      </c>
      <c r="N45" s="37"/>
      <c r="O45" s="37"/>
      <c r="P45" s="37">
        <v>0</v>
      </c>
      <c r="Q45" s="37"/>
      <c r="R45" s="37">
        <f t="shared" si="3"/>
        <v>0</v>
      </c>
      <c r="S45" s="37"/>
      <c r="T45" s="37"/>
      <c r="U45" s="37">
        <v>0</v>
      </c>
      <c r="V45" s="37"/>
      <c r="W45" s="37">
        <f t="shared" si="4"/>
        <v>0</v>
      </c>
      <c r="X45" s="37"/>
      <c r="Y45" s="37"/>
      <c r="Z45" s="37">
        <v>0</v>
      </c>
      <c r="AA45" s="37"/>
      <c r="AB45" s="37">
        <f t="shared" si="5"/>
        <v>0</v>
      </c>
      <c r="AC45" s="37"/>
      <c r="AD45" s="37"/>
      <c r="AE45" s="37">
        <v>900</v>
      </c>
      <c r="AF45" s="37"/>
      <c r="AG45" s="37">
        <f t="shared" si="6"/>
        <v>-900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900</v>
      </c>
      <c r="AP45" s="40">
        <f t="shared" si="22"/>
        <v>900</v>
      </c>
      <c r="AQ45" s="41">
        <f t="shared" si="23"/>
        <v>900</v>
      </c>
      <c r="AR45" s="41">
        <v>0</v>
      </c>
      <c r="AS45" s="41">
        <v>0</v>
      </c>
      <c r="AT45" s="38">
        <f t="shared" si="10"/>
        <v>0</v>
      </c>
      <c r="AU45" s="42">
        <f t="shared" si="11"/>
        <v>0</v>
      </c>
      <c r="AV45" s="42">
        <f t="shared" si="12"/>
        <v>-900</v>
      </c>
      <c r="AW45" s="43" t="str">
        <f t="shared" si="24"/>
        <v/>
      </c>
      <c r="AX45" s="45">
        <f t="shared" si="14"/>
        <v>-900</v>
      </c>
      <c r="AY45" s="45">
        <f t="shared" si="15"/>
        <v>0</v>
      </c>
      <c r="AZ45" s="69">
        <f t="shared" si="16"/>
        <v>0</v>
      </c>
      <c r="BA45" s="86">
        <f t="shared" si="17"/>
        <v>0</v>
      </c>
      <c r="BB45" s="82">
        <f t="shared" si="18"/>
        <v>0</v>
      </c>
      <c r="BC45" s="86" t="str">
        <f t="shared" si="19"/>
        <v>Open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/>
      <c r="M46" s="37">
        <f t="shared" si="2"/>
        <v>0</v>
      </c>
      <c r="N46" s="37"/>
      <c r="O46" s="37"/>
      <c r="P46" s="37">
        <v>0</v>
      </c>
      <c r="Q46" s="37"/>
      <c r="R46" s="37">
        <f t="shared" si="3"/>
        <v>0</v>
      </c>
      <c r="S46" s="37"/>
      <c r="T46" s="37"/>
      <c r="U46" s="37">
        <v>0</v>
      </c>
      <c r="V46" s="37"/>
      <c r="W46" s="37">
        <f t="shared" si="4"/>
        <v>0</v>
      </c>
      <c r="X46" s="37"/>
      <c r="Y46" s="37"/>
      <c r="Z46" s="37">
        <v>0</v>
      </c>
      <c r="AA46" s="37"/>
      <c r="AB46" s="37">
        <f t="shared" si="5"/>
        <v>0</v>
      </c>
      <c r="AC46" s="37"/>
      <c r="AD46" s="37"/>
      <c r="AE46" s="37">
        <v>0</v>
      </c>
      <c r="AF46" s="37"/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/>
      <c r="M47" s="37">
        <f t="shared" si="2"/>
        <v>0</v>
      </c>
      <c r="N47" s="37"/>
      <c r="O47" s="37"/>
      <c r="P47" s="37">
        <v>0</v>
      </c>
      <c r="Q47" s="37"/>
      <c r="R47" s="37">
        <f t="shared" si="3"/>
        <v>0</v>
      </c>
      <c r="S47" s="37"/>
      <c r="T47" s="37"/>
      <c r="U47" s="37">
        <v>0</v>
      </c>
      <c r="V47" s="37"/>
      <c r="W47" s="37">
        <f t="shared" si="4"/>
        <v>0</v>
      </c>
      <c r="X47" s="37"/>
      <c r="Y47" s="37"/>
      <c r="Z47" s="37">
        <v>0</v>
      </c>
      <c r="AA47" s="37"/>
      <c r="AB47" s="37">
        <f t="shared" si="5"/>
        <v>0</v>
      </c>
      <c r="AC47" s="37"/>
      <c r="AD47" s="37"/>
      <c r="AE47" s="37">
        <v>0</v>
      </c>
      <c r="AF47" s="37"/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/>
      <c r="M48" s="37">
        <f t="shared" si="2"/>
        <v>0</v>
      </c>
      <c r="N48" s="37"/>
      <c r="O48" s="37"/>
      <c r="P48" s="37">
        <v>0</v>
      </c>
      <c r="Q48" s="37"/>
      <c r="R48" s="37">
        <f t="shared" si="3"/>
        <v>0</v>
      </c>
      <c r="S48" s="37"/>
      <c r="T48" s="37"/>
      <c r="U48" s="37">
        <v>0</v>
      </c>
      <c r="V48" s="37"/>
      <c r="W48" s="37">
        <f t="shared" si="4"/>
        <v>0</v>
      </c>
      <c r="X48" s="37"/>
      <c r="Y48" s="37"/>
      <c r="Z48" s="37">
        <v>0</v>
      </c>
      <c r="AA48" s="37"/>
      <c r="AB48" s="37">
        <f t="shared" si="5"/>
        <v>0</v>
      </c>
      <c r="AC48" s="37"/>
      <c r="AD48" s="37"/>
      <c r="AE48" s="37">
        <v>0</v>
      </c>
      <c r="AF48" s="37"/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/>
      <c r="M49" s="37">
        <f t="shared" si="2"/>
        <v>0</v>
      </c>
      <c r="N49" s="37"/>
      <c r="O49" s="37"/>
      <c r="P49" s="37">
        <v>0</v>
      </c>
      <c r="Q49" s="37"/>
      <c r="R49" s="37">
        <f t="shared" si="3"/>
        <v>0</v>
      </c>
      <c r="S49" s="37"/>
      <c r="T49" s="37"/>
      <c r="U49" s="37">
        <v>0</v>
      </c>
      <c r="V49" s="37"/>
      <c r="W49" s="37">
        <f t="shared" si="4"/>
        <v>0</v>
      </c>
      <c r="X49" s="37"/>
      <c r="Y49" s="37"/>
      <c r="Z49" s="37">
        <v>0</v>
      </c>
      <c r="AA49" s="37"/>
      <c r="AB49" s="37">
        <f t="shared" si="5"/>
        <v>0</v>
      </c>
      <c r="AC49" s="37"/>
      <c r="AD49" s="37"/>
      <c r="AE49" s="37">
        <v>0</v>
      </c>
      <c r="AF49" s="37"/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/>
      <c r="M50" s="37">
        <f t="shared" si="2"/>
        <v>0</v>
      </c>
      <c r="N50" s="37"/>
      <c r="O50" s="37"/>
      <c r="P50" s="37">
        <v>0</v>
      </c>
      <c r="Q50" s="37"/>
      <c r="R50" s="37">
        <f t="shared" si="3"/>
        <v>0</v>
      </c>
      <c r="S50" s="37"/>
      <c r="T50" s="37"/>
      <c r="U50" s="37">
        <v>0</v>
      </c>
      <c r="V50" s="37"/>
      <c r="W50" s="37">
        <f t="shared" si="4"/>
        <v>0</v>
      </c>
      <c r="X50" s="37"/>
      <c r="Y50" s="37"/>
      <c r="Z50" s="37">
        <v>0</v>
      </c>
      <c r="AA50" s="37"/>
      <c r="AB50" s="37">
        <f t="shared" si="5"/>
        <v>0</v>
      </c>
      <c r="AC50" s="37"/>
      <c r="AD50" s="37"/>
      <c r="AE50" s="37">
        <v>0</v>
      </c>
      <c r="AF50" s="37"/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/>
      <c r="M51" s="37">
        <f t="shared" si="2"/>
        <v>0</v>
      </c>
      <c r="N51" s="37"/>
      <c r="O51" s="37"/>
      <c r="P51" s="37">
        <v>0</v>
      </c>
      <c r="Q51" s="37"/>
      <c r="R51" s="37">
        <f t="shared" si="3"/>
        <v>0</v>
      </c>
      <c r="S51" s="37"/>
      <c r="T51" s="37"/>
      <c r="U51" s="37">
        <v>0</v>
      </c>
      <c r="V51" s="37"/>
      <c r="W51" s="37">
        <f t="shared" si="4"/>
        <v>0</v>
      </c>
      <c r="X51" s="37"/>
      <c r="Y51" s="37"/>
      <c r="Z51" s="37">
        <v>0</v>
      </c>
      <c r="AA51" s="37"/>
      <c r="AB51" s="37">
        <f t="shared" si="5"/>
        <v>0</v>
      </c>
      <c r="AC51" s="37"/>
      <c r="AD51" s="37"/>
      <c r="AE51" s="37">
        <v>0</v>
      </c>
      <c r="AF51" s="37"/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/>
      <c r="M52" s="37">
        <f t="shared" si="2"/>
        <v>0</v>
      </c>
      <c r="N52" s="37"/>
      <c r="O52" s="37"/>
      <c r="P52" s="37">
        <v>0</v>
      </c>
      <c r="Q52" s="37"/>
      <c r="R52" s="37">
        <f t="shared" si="3"/>
        <v>0</v>
      </c>
      <c r="S52" s="37"/>
      <c r="T52" s="37"/>
      <c r="U52" s="37">
        <v>0</v>
      </c>
      <c r="V52" s="37"/>
      <c r="W52" s="37">
        <f t="shared" si="4"/>
        <v>0</v>
      </c>
      <c r="X52" s="37"/>
      <c r="Y52" s="37"/>
      <c r="Z52" s="37">
        <v>0</v>
      </c>
      <c r="AA52" s="37"/>
      <c r="AB52" s="37">
        <f t="shared" si="5"/>
        <v>0</v>
      </c>
      <c r="AC52" s="37"/>
      <c r="AD52" s="37"/>
      <c r="AE52" s="37">
        <v>0</v>
      </c>
      <c r="AF52" s="37"/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/>
      <c r="M53" s="37">
        <f t="shared" si="2"/>
        <v>0</v>
      </c>
      <c r="N53" s="37"/>
      <c r="O53" s="37"/>
      <c r="P53" s="37">
        <v>0</v>
      </c>
      <c r="Q53" s="37"/>
      <c r="R53" s="37">
        <f t="shared" si="3"/>
        <v>0</v>
      </c>
      <c r="S53" s="37"/>
      <c r="T53" s="37"/>
      <c r="U53" s="37">
        <v>0</v>
      </c>
      <c r="V53" s="37"/>
      <c r="W53" s="37">
        <f t="shared" si="4"/>
        <v>0</v>
      </c>
      <c r="X53" s="37"/>
      <c r="Y53" s="37"/>
      <c r="Z53" s="37">
        <v>0</v>
      </c>
      <c r="AA53" s="37"/>
      <c r="AB53" s="37">
        <f t="shared" si="5"/>
        <v>0</v>
      </c>
      <c r="AC53" s="37"/>
      <c r="AD53" s="37"/>
      <c r="AE53" s="37">
        <v>0</v>
      </c>
      <c r="AF53" s="37"/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/>
      <c r="M54" s="37">
        <f t="shared" si="2"/>
        <v>0</v>
      </c>
      <c r="N54" s="37"/>
      <c r="O54" s="37"/>
      <c r="P54" s="37">
        <v>0</v>
      </c>
      <c r="Q54" s="37"/>
      <c r="R54" s="37">
        <f t="shared" si="3"/>
        <v>0</v>
      </c>
      <c r="S54" s="37"/>
      <c r="T54" s="37"/>
      <c r="U54" s="37">
        <v>0</v>
      </c>
      <c r="V54" s="37"/>
      <c r="W54" s="37">
        <f t="shared" si="4"/>
        <v>0</v>
      </c>
      <c r="X54" s="37"/>
      <c r="Y54" s="37"/>
      <c r="Z54" s="37">
        <v>0</v>
      </c>
      <c r="AA54" s="37"/>
      <c r="AB54" s="37">
        <f t="shared" si="5"/>
        <v>0</v>
      </c>
      <c r="AC54" s="37"/>
      <c r="AD54" s="37"/>
      <c r="AE54" s="37">
        <v>0</v>
      </c>
      <c r="AF54" s="37"/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/>
      <c r="M55" s="37">
        <f t="shared" si="2"/>
        <v>0</v>
      </c>
      <c r="N55" s="37"/>
      <c r="O55" s="37"/>
      <c r="P55" s="37">
        <v>0</v>
      </c>
      <c r="Q55" s="37"/>
      <c r="R55" s="37">
        <f t="shared" si="3"/>
        <v>0</v>
      </c>
      <c r="S55" s="37"/>
      <c r="T55" s="37"/>
      <c r="U55" s="37">
        <v>0</v>
      </c>
      <c r="V55" s="37"/>
      <c r="W55" s="37">
        <f t="shared" si="4"/>
        <v>0</v>
      </c>
      <c r="X55" s="37"/>
      <c r="Y55" s="37"/>
      <c r="Z55" s="37">
        <v>0</v>
      </c>
      <c r="AA55" s="37"/>
      <c r="AB55" s="37">
        <f t="shared" si="5"/>
        <v>0</v>
      </c>
      <c r="AC55" s="37"/>
      <c r="AD55" s="37"/>
      <c r="AE55" s="37">
        <v>0</v>
      </c>
      <c r="AF55" s="37"/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74</v>
      </c>
      <c r="G56" s="37">
        <v>74</v>
      </c>
      <c r="H56" s="37">
        <f t="shared" si="20"/>
        <v>0</v>
      </c>
      <c r="I56" s="37"/>
      <c r="J56" s="37"/>
      <c r="K56" s="37">
        <v>0</v>
      </c>
      <c r="L56" s="37"/>
      <c r="M56" s="37">
        <f t="shared" si="2"/>
        <v>0</v>
      </c>
      <c r="N56" s="37"/>
      <c r="O56" s="37"/>
      <c r="P56" s="37">
        <v>0</v>
      </c>
      <c r="Q56" s="37"/>
      <c r="R56" s="37">
        <f t="shared" si="3"/>
        <v>0</v>
      </c>
      <c r="S56" s="37"/>
      <c r="T56" s="37"/>
      <c r="U56" s="37">
        <v>200</v>
      </c>
      <c r="V56" s="37"/>
      <c r="W56" s="37">
        <f t="shared" si="4"/>
        <v>-200</v>
      </c>
      <c r="X56" s="37"/>
      <c r="Y56" s="37"/>
      <c r="Z56" s="37">
        <v>250</v>
      </c>
      <c r="AA56" s="37"/>
      <c r="AB56" s="37">
        <f t="shared" si="5"/>
        <v>-250</v>
      </c>
      <c r="AC56" s="37"/>
      <c r="AD56" s="37"/>
      <c r="AE56" s="37">
        <v>0</v>
      </c>
      <c r="AF56" s="37"/>
      <c r="AG56" s="37">
        <f t="shared" si="6"/>
        <v>0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524</v>
      </c>
      <c r="AP56" s="40">
        <f t="shared" si="22"/>
        <v>524</v>
      </c>
      <c r="AQ56" s="41">
        <f t="shared" si="23"/>
        <v>524</v>
      </c>
      <c r="AR56" s="41">
        <v>0</v>
      </c>
      <c r="AS56" s="41">
        <v>0</v>
      </c>
      <c r="AT56" s="38">
        <f t="shared" si="10"/>
        <v>74</v>
      </c>
      <c r="AU56" s="42">
        <f t="shared" si="11"/>
        <v>74</v>
      </c>
      <c r="AV56" s="42">
        <f t="shared" si="12"/>
        <v>-450</v>
      </c>
      <c r="AW56" s="43" t="str">
        <f t="shared" si="24"/>
        <v/>
      </c>
      <c r="AX56" s="45">
        <f t="shared" si="14"/>
        <v>-450</v>
      </c>
      <c r="AY56" s="45">
        <f t="shared" si="15"/>
        <v>74</v>
      </c>
      <c r="AZ56" s="69">
        <f t="shared" si="16"/>
        <v>0</v>
      </c>
      <c r="BA56" s="86">
        <f t="shared" si="17"/>
        <v>74</v>
      </c>
      <c r="BB56" s="82">
        <f t="shared" si="18"/>
        <v>0.14122137404580154</v>
      </c>
      <c r="BC56" s="86" t="str">
        <f t="shared" si="19"/>
        <v>Open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/>
      <c r="M57" s="37">
        <f t="shared" si="2"/>
        <v>0</v>
      </c>
      <c r="N57" s="37"/>
      <c r="O57" s="37"/>
      <c r="P57" s="37">
        <v>0</v>
      </c>
      <c r="Q57" s="37"/>
      <c r="R57" s="37">
        <f t="shared" si="3"/>
        <v>0</v>
      </c>
      <c r="S57" s="37"/>
      <c r="T57" s="37"/>
      <c r="U57" s="37">
        <v>0</v>
      </c>
      <c r="V57" s="37"/>
      <c r="W57" s="37">
        <f t="shared" si="4"/>
        <v>0</v>
      </c>
      <c r="X57" s="37"/>
      <c r="Y57" s="37"/>
      <c r="Z57" s="37">
        <v>0</v>
      </c>
      <c r="AA57" s="37"/>
      <c r="AB57" s="37">
        <f t="shared" si="5"/>
        <v>0</v>
      </c>
      <c r="AC57" s="37"/>
      <c r="AD57" s="37"/>
      <c r="AE57" s="37">
        <v>0</v>
      </c>
      <c r="AF57" s="37"/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/>
      <c r="M58" s="37">
        <f t="shared" si="2"/>
        <v>0</v>
      </c>
      <c r="N58" s="37"/>
      <c r="O58" s="37"/>
      <c r="P58" s="37">
        <v>0</v>
      </c>
      <c r="Q58" s="37"/>
      <c r="R58" s="37">
        <f t="shared" si="3"/>
        <v>0</v>
      </c>
      <c r="S58" s="37"/>
      <c r="T58" s="37"/>
      <c r="U58" s="37">
        <v>0</v>
      </c>
      <c r="V58" s="37"/>
      <c r="W58" s="37">
        <f t="shared" si="4"/>
        <v>0</v>
      </c>
      <c r="X58" s="37"/>
      <c r="Y58" s="37"/>
      <c r="Z58" s="37">
        <v>0</v>
      </c>
      <c r="AA58" s="37"/>
      <c r="AB58" s="37">
        <f t="shared" si="5"/>
        <v>0</v>
      </c>
      <c r="AC58" s="37"/>
      <c r="AD58" s="37"/>
      <c r="AE58" s="37">
        <v>0</v>
      </c>
      <c r="AF58" s="37"/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/>
      <c r="M59" s="37">
        <f t="shared" si="2"/>
        <v>0</v>
      </c>
      <c r="N59" s="37"/>
      <c r="O59" s="37"/>
      <c r="P59" s="37">
        <v>0</v>
      </c>
      <c r="Q59" s="37"/>
      <c r="R59" s="37">
        <f t="shared" si="3"/>
        <v>0</v>
      </c>
      <c r="S59" s="37"/>
      <c r="T59" s="37"/>
      <c r="U59" s="37">
        <v>0</v>
      </c>
      <c r="V59" s="37"/>
      <c r="W59" s="37">
        <f t="shared" si="4"/>
        <v>0</v>
      </c>
      <c r="X59" s="37"/>
      <c r="Y59" s="37"/>
      <c r="Z59" s="37">
        <v>0</v>
      </c>
      <c r="AA59" s="37"/>
      <c r="AB59" s="37">
        <f t="shared" si="5"/>
        <v>0</v>
      </c>
      <c r="AC59" s="37"/>
      <c r="AD59" s="37"/>
      <c r="AE59" s="37">
        <v>0</v>
      </c>
      <c r="AF59" s="37"/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56</v>
      </c>
      <c r="G60" s="37">
        <v>56</v>
      </c>
      <c r="H60" s="37">
        <f t="shared" si="20"/>
        <v>0</v>
      </c>
      <c r="I60" s="37"/>
      <c r="J60" s="37"/>
      <c r="K60" s="37">
        <v>300</v>
      </c>
      <c r="L60" s="37"/>
      <c r="M60" s="37">
        <f t="shared" si="2"/>
        <v>-300</v>
      </c>
      <c r="N60" s="37"/>
      <c r="O60" s="37"/>
      <c r="P60" s="37">
        <v>300</v>
      </c>
      <c r="Q60" s="37"/>
      <c r="R60" s="37">
        <f t="shared" si="3"/>
        <v>-300</v>
      </c>
      <c r="S60" s="37"/>
      <c r="T60" s="37"/>
      <c r="U60" s="37">
        <v>144</v>
      </c>
      <c r="V60" s="37"/>
      <c r="W60" s="37">
        <f t="shared" si="4"/>
        <v>-144</v>
      </c>
      <c r="X60" s="37"/>
      <c r="Y60" s="37"/>
      <c r="Z60" s="37">
        <v>0</v>
      </c>
      <c r="AA60" s="37"/>
      <c r="AB60" s="37">
        <f t="shared" si="5"/>
        <v>0</v>
      </c>
      <c r="AC60" s="37"/>
      <c r="AD60" s="37"/>
      <c r="AE60" s="37">
        <v>0</v>
      </c>
      <c r="AF60" s="37"/>
      <c r="AG60" s="37">
        <f t="shared" si="6"/>
        <v>0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800</v>
      </c>
      <c r="AP60" s="40">
        <f t="shared" si="22"/>
        <v>800</v>
      </c>
      <c r="AQ60" s="41">
        <f t="shared" si="23"/>
        <v>800</v>
      </c>
      <c r="AR60" s="41">
        <v>0</v>
      </c>
      <c r="AS60" s="41">
        <v>0</v>
      </c>
      <c r="AT60" s="38">
        <f t="shared" si="10"/>
        <v>56</v>
      </c>
      <c r="AU60" s="42">
        <f t="shared" si="11"/>
        <v>56</v>
      </c>
      <c r="AV60" s="42">
        <f t="shared" si="12"/>
        <v>-744</v>
      </c>
      <c r="AW60" s="43" t="str">
        <f t="shared" si="24"/>
        <v/>
      </c>
      <c r="AX60" s="45">
        <f t="shared" si="14"/>
        <v>-744</v>
      </c>
      <c r="AY60" s="45">
        <f t="shared" si="15"/>
        <v>56</v>
      </c>
      <c r="AZ60" s="69">
        <f t="shared" si="16"/>
        <v>0</v>
      </c>
      <c r="BA60" s="86">
        <f t="shared" si="17"/>
        <v>56</v>
      </c>
      <c r="BB60" s="82">
        <f t="shared" si="18"/>
        <v>7.0000000000000007E-2</v>
      </c>
      <c r="BC60" s="86" t="str">
        <f t="shared" si="19"/>
        <v>Open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/>
      <c r="M61" s="37">
        <f t="shared" si="2"/>
        <v>0</v>
      </c>
      <c r="N61" s="37"/>
      <c r="O61" s="37"/>
      <c r="P61" s="37">
        <v>0</v>
      </c>
      <c r="Q61" s="37"/>
      <c r="R61" s="37">
        <f t="shared" si="3"/>
        <v>0</v>
      </c>
      <c r="S61" s="37"/>
      <c r="T61" s="37"/>
      <c r="U61" s="37">
        <v>0</v>
      </c>
      <c r="V61" s="37"/>
      <c r="W61" s="37">
        <f t="shared" si="4"/>
        <v>0</v>
      </c>
      <c r="X61" s="37"/>
      <c r="Y61" s="37"/>
      <c r="Z61" s="37">
        <v>0</v>
      </c>
      <c r="AA61" s="37"/>
      <c r="AB61" s="37">
        <f t="shared" si="5"/>
        <v>0</v>
      </c>
      <c r="AC61" s="37"/>
      <c r="AD61" s="37"/>
      <c r="AE61" s="37">
        <v>0</v>
      </c>
      <c r="AF61" s="37"/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/>
      <c r="M62" s="37">
        <f t="shared" si="2"/>
        <v>0</v>
      </c>
      <c r="N62" s="37"/>
      <c r="O62" s="37"/>
      <c r="P62" s="37">
        <v>0</v>
      </c>
      <c r="Q62" s="37"/>
      <c r="R62" s="37">
        <f t="shared" si="3"/>
        <v>0</v>
      </c>
      <c r="S62" s="37"/>
      <c r="T62" s="37"/>
      <c r="U62" s="37">
        <v>0</v>
      </c>
      <c r="V62" s="37"/>
      <c r="W62" s="37">
        <f t="shared" si="4"/>
        <v>0</v>
      </c>
      <c r="X62" s="37"/>
      <c r="Y62" s="37"/>
      <c r="Z62" s="37">
        <v>0</v>
      </c>
      <c r="AA62" s="37"/>
      <c r="AB62" s="37">
        <f t="shared" si="5"/>
        <v>0</v>
      </c>
      <c r="AC62" s="37"/>
      <c r="AD62" s="37"/>
      <c r="AE62" s="37">
        <v>0</v>
      </c>
      <c r="AF62" s="37"/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/>
      <c r="M63" s="37">
        <f t="shared" si="2"/>
        <v>0</v>
      </c>
      <c r="N63" s="37"/>
      <c r="O63" s="37"/>
      <c r="P63" s="37">
        <v>0</v>
      </c>
      <c r="Q63" s="37"/>
      <c r="R63" s="37">
        <f t="shared" si="3"/>
        <v>0</v>
      </c>
      <c r="S63" s="37"/>
      <c r="T63" s="37"/>
      <c r="U63" s="37">
        <v>0</v>
      </c>
      <c r="V63" s="37"/>
      <c r="W63" s="37">
        <f t="shared" si="4"/>
        <v>0</v>
      </c>
      <c r="X63" s="37"/>
      <c r="Y63" s="37"/>
      <c r="Z63" s="37">
        <v>0</v>
      </c>
      <c r="AA63" s="37"/>
      <c r="AB63" s="37">
        <f t="shared" si="5"/>
        <v>0</v>
      </c>
      <c r="AC63" s="37"/>
      <c r="AD63" s="37"/>
      <c r="AE63" s="37">
        <v>0</v>
      </c>
      <c r="AF63" s="37"/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/>
      <c r="M64" s="37">
        <f t="shared" si="2"/>
        <v>0</v>
      </c>
      <c r="N64" s="37"/>
      <c r="O64" s="37"/>
      <c r="P64" s="37">
        <v>0</v>
      </c>
      <c r="Q64" s="37"/>
      <c r="R64" s="37">
        <f t="shared" si="3"/>
        <v>0</v>
      </c>
      <c r="S64" s="37"/>
      <c r="T64" s="37"/>
      <c r="U64" s="37">
        <v>0</v>
      </c>
      <c r="V64" s="37"/>
      <c r="W64" s="37">
        <f t="shared" si="4"/>
        <v>0</v>
      </c>
      <c r="X64" s="37"/>
      <c r="Y64" s="37"/>
      <c r="Z64" s="37">
        <v>0</v>
      </c>
      <c r="AA64" s="37"/>
      <c r="AB64" s="37">
        <f t="shared" si="5"/>
        <v>0</v>
      </c>
      <c r="AC64" s="37"/>
      <c r="AD64" s="37"/>
      <c r="AE64" s="37">
        <v>0</v>
      </c>
      <c r="AF64" s="37"/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/>
      <c r="M65" s="37">
        <f t="shared" si="2"/>
        <v>0</v>
      </c>
      <c r="N65" s="37"/>
      <c r="O65" s="37"/>
      <c r="P65" s="37">
        <v>0</v>
      </c>
      <c r="Q65" s="37"/>
      <c r="R65" s="37">
        <f t="shared" si="3"/>
        <v>0</v>
      </c>
      <c r="S65" s="37"/>
      <c r="T65" s="37"/>
      <c r="U65" s="37">
        <v>0</v>
      </c>
      <c r="V65" s="37"/>
      <c r="W65" s="37">
        <f t="shared" si="4"/>
        <v>0</v>
      </c>
      <c r="X65" s="37"/>
      <c r="Y65" s="37"/>
      <c r="Z65" s="37">
        <v>0</v>
      </c>
      <c r="AA65" s="37"/>
      <c r="AB65" s="37">
        <f t="shared" si="5"/>
        <v>0</v>
      </c>
      <c r="AC65" s="37"/>
      <c r="AD65" s="37"/>
      <c r="AE65" s="37">
        <v>0</v>
      </c>
      <c r="AF65" s="37"/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48</v>
      </c>
      <c r="G66" s="37">
        <v>48</v>
      </c>
      <c r="H66" s="37">
        <f t="shared" si="20"/>
        <v>0</v>
      </c>
      <c r="I66" s="37"/>
      <c r="J66" s="37"/>
      <c r="K66" s="37">
        <v>0</v>
      </c>
      <c r="L66" s="37"/>
      <c r="M66" s="37">
        <f t="shared" si="2"/>
        <v>0</v>
      </c>
      <c r="N66" s="37"/>
      <c r="O66" s="37"/>
      <c r="P66" s="37">
        <v>0</v>
      </c>
      <c r="Q66" s="37"/>
      <c r="R66" s="37">
        <f t="shared" si="3"/>
        <v>0</v>
      </c>
      <c r="S66" s="37"/>
      <c r="T66" s="37"/>
      <c r="U66" s="37">
        <v>0</v>
      </c>
      <c r="V66" s="37"/>
      <c r="W66" s="37">
        <f t="shared" si="4"/>
        <v>0</v>
      </c>
      <c r="X66" s="37"/>
      <c r="Y66" s="37"/>
      <c r="Z66" s="37">
        <v>102</v>
      </c>
      <c r="AA66" s="37"/>
      <c r="AB66" s="37">
        <f t="shared" si="5"/>
        <v>-102</v>
      </c>
      <c r="AC66" s="37"/>
      <c r="AD66" s="37"/>
      <c r="AE66" s="37">
        <v>350</v>
      </c>
      <c r="AF66" s="37"/>
      <c r="AG66" s="37">
        <f t="shared" si="6"/>
        <v>-350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48</v>
      </c>
      <c r="AU66" s="42">
        <f t="shared" si="11"/>
        <v>48</v>
      </c>
      <c r="AV66" s="42">
        <f t="shared" si="12"/>
        <v>-452</v>
      </c>
      <c r="AW66" s="43" t="str">
        <f t="shared" si="25"/>
        <v/>
      </c>
      <c r="AX66" s="45">
        <f t="shared" si="14"/>
        <v>-452</v>
      </c>
      <c r="AY66" s="45">
        <f t="shared" si="15"/>
        <v>48</v>
      </c>
      <c r="AZ66" s="69">
        <f t="shared" si="16"/>
        <v>0</v>
      </c>
      <c r="BA66" s="86">
        <f t="shared" si="17"/>
        <v>48</v>
      </c>
      <c r="BB66" s="82">
        <f t="shared" si="18"/>
        <v>9.6000000000000002E-2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/>
      <c r="M67" s="37">
        <f t="shared" si="2"/>
        <v>0</v>
      </c>
      <c r="N67" s="37"/>
      <c r="O67" s="37"/>
      <c r="P67" s="37">
        <v>0</v>
      </c>
      <c r="Q67" s="37"/>
      <c r="R67" s="37">
        <f t="shared" si="3"/>
        <v>0</v>
      </c>
      <c r="S67" s="37"/>
      <c r="T67" s="37"/>
      <c r="U67" s="37">
        <v>0</v>
      </c>
      <c r="V67" s="37"/>
      <c r="W67" s="37">
        <f t="shared" si="4"/>
        <v>0</v>
      </c>
      <c r="X67" s="37"/>
      <c r="Y67" s="37"/>
      <c r="Z67" s="37">
        <v>0</v>
      </c>
      <c r="AA67" s="37"/>
      <c r="AB67" s="37">
        <f t="shared" si="5"/>
        <v>0</v>
      </c>
      <c r="AC67" s="37"/>
      <c r="AD67" s="37"/>
      <c r="AE67" s="37">
        <v>0</v>
      </c>
      <c r="AF67" s="37"/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/>
      <c r="M68" s="37">
        <f t="shared" si="2"/>
        <v>0</v>
      </c>
      <c r="N68" s="37"/>
      <c r="O68" s="37"/>
      <c r="P68" s="37">
        <v>0</v>
      </c>
      <c r="Q68" s="37"/>
      <c r="R68" s="37">
        <f t="shared" si="3"/>
        <v>0</v>
      </c>
      <c r="S68" s="37"/>
      <c r="T68" s="37"/>
      <c r="U68" s="37">
        <v>0</v>
      </c>
      <c r="V68" s="37"/>
      <c r="W68" s="37">
        <f t="shared" si="4"/>
        <v>0</v>
      </c>
      <c r="X68" s="37"/>
      <c r="Y68" s="37"/>
      <c r="Z68" s="37">
        <v>0</v>
      </c>
      <c r="AA68" s="37"/>
      <c r="AB68" s="37">
        <f t="shared" si="5"/>
        <v>0</v>
      </c>
      <c r="AC68" s="37"/>
      <c r="AD68" s="37"/>
      <c r="AE68" s="37">
        <v>0</v>
      </c>
      <c r="AF68" s="37"/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0</v>
      </c>
      <c r="AU68" s="42">
        <f t="shared" si="11"/>
        <v>0</v>
      </c>
      <c r="AV68" s="42">
        <f t="shared" si="12"/>
        <v>0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0</v>
      </c>
      <c r="BA68" s="86">
        <f t="shared" si="17"/>
        <v>0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/>
      <c r="M69" s="37">
        <f t="shared" si="2"/>
        <v>0</v>
      </c>
      <c r="N69" s="37"/>
      <c r="O69" s="37"/>
      <c r="P69" s="37">
        <v>0</v>
      </c>
      <c r="Q69" s="37"/>
      <c r="R69" s="37">
        <f t="shared" si="3"/>
        <v>0</v>
      </c>
      <c r="S69" s="37"/>
      <c r="T69" s="37"/>
      <c r="U69" s="37">
        <v>0</v>
      </c>
      <c r="V69" s="37"/>
      <c r="W69" s="37">
        <f t="shared" si="4"/>
        <v>0</v>
      </c>
      <c r="X69" s="37"/>
      <c r="Y69" s="37"/>
      <c r="Z69" s="37">
        <v>0</v>
      </c>
      <c r="AA69" s="37"/>
      <c r="AB69" s="37">
        <f t="shared" si="5"/>
        <v>0</v>
      </c>
      <c r="AC69" s="37"/>
      <c r="AD69" s="37"/>
      <c r="AE69" s="37">
        <v>0</v>
      </c>
      <c r="AF69" s="37"/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/>
      <c r="M70" s="37">
        <f t="shared" si="2"/>
        <v>0</v>
      </c>
      <c r="N70" s="37"/>
      <c r="O70" s="37"/>
      <c r="P70" s="37">
        <v>0</v>
      </c>
      <c r="Q70" s="37"/>
      <c r="R70" s="37">
        <f t="shared" si="3"/>
        <v>0</v>
      </c>
      <c r="S70" s="37"/>
      <c r="T70" s="37"/>
      <c r="U70" s="37">
        <v>0</v>
      </c>
      <c r="V70" s="37"/>
      <c r="W70" s="37">
        <f t="shared" si="4"/>
        <v>0</v>
      </c>
      <c r="X70" s="37"/>
      <c r="Y70" s="37"/>
      <c r="Z70" s="37">
        <v>0</v>
      </c>
      <c r="AA70" s="37"/>
      <c r="AB70" s="37">
        <f t="shared" si="5"/>
        <v>0</v>
      </c>
      <c r="AC70" s="37"/>
      <c r="AD70" s="37"/>
      <c r="AE70" s="37">
        <v>0</v>
      </c>
      <c r="AF70" s="37"/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/>
      <c r="M71" s="37">
        <f t="shared" si="2"/>
        <v>0</v>
      </c>
      <c r="N71" s="37"/>
      <c r="O71" s="37"/>
      <c r="P71" s="37">
        <v>0</v>
      </c>
      <c r="Q71" s="37"/>
      <c r="R71" s="37">
        <f t="shared" si="3"/>
        <v>0</v>
      </c>
      <c r="S71" s="37"/>
      <c r="T71" s="37"/>
      <c r="U71" s="37">
        <v>0</v>
      </c>
      <c r="V71" s="37"/>
      <c r="W71" s="37">
        <f t="shared" si="4"/>
        <v>0</v>
      </c>
      <c r="X71" s="37"/>
      <c r="Y71" s="37"/>
      <c r="Z71" s="37">
        <v>0</v>
      </c>
      <c r="AA71" s="37"/>
      <c r="AB71" s="37">
        <f t="shared" si="5"/>
        <v>0</v>
      </c>
      <c r="AC71" s="37"/>
      <c r="AD71" s="37"/>
      <c r="AE71" s="37">
        <v>0</v>
      </c>
      <c r="AF71" s="37"/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/>
      <c r="M72" s="37">
        <f t="shared" si="2"/>
        <v>0</v>
      </c>
      <c r="N72" s="37"/>
      <c r="O72" s="37"/>
      <c r="P72" s="37">
        <v>0</v>
      </c>
      <c r="Q72" s="37"/>
      <c r="R72" s="37">
        <f t="shared" si="3"/>
        <v>0</v>
      </c>
      <c r="S72" s="37"/>
      <c r="T72" s="37"/>
      <c r="U72" s="37">
        <v>0</v>
      </c>
      <c r="V72" s="37"/>
      <c r="W72" s="37">
        <f t="shared" si="4"/>
        <v>0</v>
      </c>
      <c r="X72" s="37"/>
      <c r="Y72" s="37"/>
      <c r="Z72" s="37">
        <v>0</v>
      </c>
      <c r="AA72" s="37"/>
      <c r="AB72" s="37">
        <f t="shared" si="5"/>
        <v>0</v>
      </c>
      <c r="AC72" s="37"/>
      <c r="AD72" s="37"/>
      <c r="AE72" s="37">
        <v>0</v>
      </c>
      <c r="AF72" s="37"/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/>
      <c r="M73" s="37">
        <f t="shared" si="2"/>
        <v>0</v>
      </c>
      <c r="N73" s="37"/>
      <c r="O73" s="37"/>
      <c r="P73" s="37">
        <v>0</v>
      </c>
      <c r="Q73" s="37"/>
      <c r="R73" s="37">
        <f t="shared" si="3"/>
        <v>0</v>
      </c>
      <c r="S73" s="37"/>
      <c r="T73" s="37"/>
      <c r="U73" s="37">
        <v>0</v>
      </c>
      <c r="V73" s="37"/>
      <c r="W73" s="37">
        <f t="shared" si="4"/>
        <v>0</v>
      </c>
      <c r="X73" s="37"/>
      <c r="Y73" s="37"/>
      <c r="Z73" s="37">
        <v>0</v>
      </c>
      <c r="AA73" s="37"/>
      <c r="AB73" s="37">
        <f t="shared" si="5"/>
        <v>0</v>
      </c>
      <c r="AC73" s="37"/>
      <c r="AD73" s="37"/>
      <c r="AE73" s="37">
        <v>0</v>
      </c>
      <c r="AF73" s="37"/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/>
      <c r="M74" s="37">
        <f t="shared" ref="M74:M137" si="38">L74-K74</f>
        <v>0</v>
      </c>
      <c r="N74" s="37"/>
      <c r="O74" s="37"/>
      <c r="P74" s="37">
        <v>0</v>
      </c>
      <c r="Q74" s="37"/>
      <c r="R74" s="37">
        <f t="shared" ref="R74:R137" si="39">Q74-P74</f>
        <v>0</v>
      </c>
      <c r="S74" s="37"/>
      <c r="T74" s="37"/>
      <c r="U74" s="37">
        <v>0</v>
      </c>
      <c r="V74" s="37"/>
      <c r="W74" s="37">
        <f t="shared" ref="W74:W137" si="40">V74-U74</f>
        <v>0</v>
      </c>
      <c r="X74" s="37"/>
      <c r="Y74" s="37"/>
      <c r="Z74" s="37">
        <v>0</v>
      </c>
      <c r="AA74" s="37"/>
      <c r="AB74" s="37">
        <f t="shared" ref="AB74:AB137" si="41">AA74-Z74</f>
        <v>0</v>
      </c>
      <c r="AC74" s="37"/>
      <c r="AD74" s="37"/>
      <c r="AE74" s="37">
        <v>0</v>
      </c>
      <c r="AF74" s="37"/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/>
      <c r="M75" s="37">
        <f t="shared" si="38"/>
        <v>0</v>
      </c>
      <c r="N75" s="37"/>
      <c r="O75" s="37"/>
      <c r="P75" s="37">
        <v>0</v>
      </c>
      <c r="Q75" s="37"/>
      <c r="R75" s="37">
        <f t="shared" si="39"/>
        <v>0</v>
      </c>
      <c r="S75" s="37"/>
      <c r="T75" s="37"/>
      <c r="U75" s="37">
        <v>0</v>
      </c>
      <c r="V75" s="37"/>
      <c r="W75" s="37">
        <f t="shared" si="40"/>
        <v>0</v>
      </c>
      <c r="X75" s="37"/>
      <c r="Y75" s="37"/>
      <c r="Z75" s="37">
        <v>0</v>
      </c>
      <c r="AA75" s="37"/>
      <c r="AB75" s="37">
        <f t="shared" si="41"/>
        <v>0</v>
      </c>
      <c r="AC75" s="37"/>
      <c r="AD75" s="37"/>
      <c r="AE75" s="37">
        <v>0</v>
      </c>
      <c r="AF75" s="37"/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/>
      <c r="M76" s="37">
        <f t="shared" si="38"/>
        <v>0</v>
      </c>
      <c r="N76" s="37"/>
      <c r="O76" s="37"/>
      <c r="P76" s="37">
        <v>0</v>
      </c>
      <c r="Q76" s="37"/>
      <c r="R76" s="37">
        <f t="shared" si="39"/>
        <v>0</v>
      </c>
      <c r="S76" s="37"/>
      <c r="T76" s="37"/>
      <c r="U76" s="37">
        <v>0</v>
      </c>
      <c r="V76" s="37"/>
      <c r="W76" s="37">
        <f t="shared" si="40"/>
        <v>0</v>
      </c>
      <c r="X76" s="37"/>
      <c r="Y76" s="37"/>
      <c r="Z76" s="37">
        <v>0</v>
      </c>
      <c r="AA76" s="37"/>
      <c r="AB76" s="37">
        <f t="shared" si="41"/>
        <v>0</v>
      </c>
      <c r="AC76" s="37"/>
      <c r="AD76" s="37"/>
      <c r="AE76" s="37">
        <v>0</v>
      </c>
      <c r="AF76" s="37"/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/>
      <c r="M77" s="37">
        <f t="shared" si="38"/>
        <v>0</v>
      </c>
      <c r="N77" s="37"/>
      <c r="O77" s="37"/>
      <c r="P77" s="37">
        <v>0</v>
      </c>
      <c r="Q77" s="37"/>
      <c r="R77" s="37">
        <f t="shared" si="39"/>
        <v>0</v>
      </c>
      <c r="S77" s="37"/>
      <c r="T77" s="37"/>
      <c r="U77" s="37">
        <v>0</v>
      </c>
      <c r="V77" s="37"/>
      <c r="W77" s="37">
        <f t="shared" si="40"/>
        <v>0</v>
      </c>
      <c r="X77" s="37"/>
      <c r="Y77" s="37"/>
      <c r="Z77" s="37">
        <v>0</v>
      </c>
      <c r="AA77" s="37"/>
      <c r="AB77" s="37">
        <f t="shared" si="41"/>
        <v>0</v>
      </c>
      <c r="AC77" s="37"/>
      <c r="AD77" s="37"/>
      <c r="AE77" s="37">
        <v>0</v>
      </c>
      <c r="AF77" s="37"/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/>
      <c r="M78" s="37">
        <f t="shared" si="38"/>
        <v>0</v>
      </c>
      <c r="N78" s="37"/>
      <c r="O78" s="37"/>
      <c r="P78" s="37">
        <v>0</v>
      </c>
      <c r="Q78" s="37"/>
      <c r="R78" s="37">
        <f t="shared" si="39"/>
        <v>0</v>
      </c>
      <c r="S78" s="37"/>
      <c r="T78" s="37"/>
      <c r="U78" s="37">
        <v>0</v>
      </c>
      <c r="V78" s="37"/>
      <c r="W78" s="37">
        <f t="shared" si="40"/>
        <v>0</v>
      </c>
      <c r="X78" s="37"/>
      <c r="Y78" s="37"/>
      <c r="Z78" s="37">
        <v>0</v>
      </c>
      <c r="AA78" s="37"/>
      <c r="AB78" s="37">
        <f t="shared" si="41"/>
        <v>0</v>
      </c>
      <c r="AC78" s="37"/>
      <c r="AD78" s="37"/>
      <c r="AE78" s="37">
        <v>0</v>
      </c>
      <c r="AF78" s="37"/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/>
      <c r="M79" s="37">
        <f t="shared" si="38"/>
        <v>0</v>
      </c>
      <c r="N79" s="37"/>
      <c r="O79" s="37"/>
      <c r="P79" s="37">
        <v>0</v>
      </c>
      <c r="Q79" s="37"/>
      <c r="R79" s="37">
        <f t="shared" si="39"/>
        <v>0</v>
      </c>
      <c r="S79" s="37"/>
      <c r="T79" s="37"/>
      <c r="U79" s="37">
        <v>0</v>
      </c>
      <c r="V79" s="37"/>
      <c r="W79" s="37">
        <f t="shared" si="40"/>
        <v>0</v>
      </c>
      <c r="X79" s="37"/>
      <c r="Y79" s="37"/>
      <c r="Z79" s="37">
        <v>0</v>
      </c>
      <c r="AA79" s="37"/>
      <c r="AB79" s="37">
        <f t="shared" si="41"/>
        <v>0</v>
      </c>
      <c r="AC79" s="37"/>
      <c r="AD79" s="37"/>
      <c r="AE79" s="37">
        <v>0</v>
      </c>
      <c r="AF79" s="37"/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/>
      <c r="M80" s="37">
        <f t="shared" si="38"/>
        <v>0</v>
      </c>
      <c r="N80" s="37"/>
      <c r="O80" s="37"/>
      <c r="P80" s="37">
        <v>0</v>
      </c>
      <c r="Q80" s="37"/>
      <c r="R80" s="37">
        <f t="shared" si="39"/>
        <v>0</v>
      </c>
      <c r="S80" s="37"/>
      <c r="T80" s="37"/>
      <c r="U80" s="37">
        <v>0</v>
      </c>
      <c r="V80" s="37"/>
      <c r="W80" s="37">
        <f t="shared" si="40"/>
        <v>0</v>
      </c>
      <c r="X80" s="37"/>
      <c r="Y80" s="37"/>
      <c r="Z80" s="37">
        <v>0</v>
      </c>
      <c r="AA80" s="37"/>
      <c r="AB80" s="37">
        <f t="shared" si="41"/>
        <v>0</v>
      </c>
      <c r="AC80" s="37"/>
      <c r="AD80" s="37"/>
      <c r="AE80" s="37">
        <v>0</v>
      </c>
      <c r="AF80" s="37"/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/>
      <c r="M81" s="37">
        <f t="shared" si="38"/>
        <v>0</v>
      </c>
      <c r="N81" s="37"/>
      <c r="O81" s="37"/>
      <c r="P81" s="37">
        <v>0</v>
      </c>
      <c r="Q81" s="37"/>
      <c r="R81" s="37">
        <f t="shared" si="39"/>
        <v>0</v>
      </c>
      <c r="S81" s="37"/>
      <c r="T81" s="37"/>
      <c r="U81" s="37">
        <v>0</v>
      </c>
      <c r="V81" s="37"/>
      <c r="W81" s="37">
        <f t="shared" si="40"/>
        <v>0</v>
      </c>
      <c r="X81" s="37"/>
      <c r="Y81" s="37"/>
      <c r="Z81" s="37">
        <v>0</v>
      </c>
      <c r="AA81" s="37"/>
      <c r="AB81" s="37">
        <f t="shared" si="41"/>
        <v>0</v>
      </c>
      <c r="AC81" s="37"/>
      <c r="AD81" s="37"/>
      <c r="AE81" s="37">
        <v>0</v>
      </c>
      <c r="AF81" s="37"/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/>
      <c r="M82" s="37">
        <f t="shared" si="38"/>
        <v>0</v>
      </c>
      <c r="N82" s="37"/>
      <c r="O82" s="37"/>
      <c r="P82" s="37">
        <v>0</v>
      </c>
      <c r="Q82" s="37"/>
      <c r="R82" s="37">
        <f t="shared" si="39"/>
        <v>0</v>
      </c>
      <c r="S82" s="37"/>
      <c r="T82" s="37"/>
      <c r="U82" s="37">
        <v>0</v>
      </c>
      <c r="V82" s="37"/>
      <c r="W82" s="37">
        <f t="shared" si="40"/>
        <v>0</v>
      </c>
      <c r="X82" s="37"/>
      <c r="Y82" s="37"/>
      <c r="Z82" s="37">
        <v>0</v>
      </c>
      <c r="AA82" s="37"/>
      <c r="AB82" s="37">
        <f t="shared" si="41"/>
        <v>0</v>
      </c>
      <c r="AC82" s="37"/>
      <c r="AD82" s="37"/>
      <c r="AE82" s="37">
        <v>0</v>
      </c>
      <c r="AF82" s="37"/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/>
      <c r="M83" s="37">
        <f t="shared" si="38"/>
        <v>0</v>
      </c>
      <c r="N83" s="37"/>
      <c r="O83" s="37"/>
      <c r="P83" s="37">
        <v>0</v>
      </c>
      <c r="Q83" s="37"/>
      <c r="R83" s="37">
        <f t="shared" si="39"/>
        <v>0</v>
      </c>
      <c r="S83" s="37"/>
      <c r="T83" s="37"/>
      <c r="U83" s="37">
        <v>0</v>
      </c>
      <c r="V83" s="37"/>
      <c r="W83" s="37">
        <f t="shared" si="40"/>
        <v>0</v>
      </c>
      <c r="X83" s="37"/>
      <c r="Y83" s="37"/>
      <c r="Z83" s="37">
        <v>0</v>
      </c>
      <c r="AA83" s="37"/>
      <c r="AB83" s="37">
        <f t="shared" si="41"/>
        <v>0</v>
      </c>
      <c r="AC83" s="37"/>
      <c r="AD83" s="37"/>
      <c r="AE83" s="37">
        <v>0</v>
      </c>
      <c r="AF83" s="37"/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1</v>
      </c>
      <c r="H84" s="37">
        <f t="shared" si="44"/>
        <v>1</v>
      </c>
      <c r="I84" s="37"/>
      <c r="J84" s="37"/>
      <c r="K84" s="37">
        <v>0</v>
      </c>
      <c r="L84" s="37"/>
      <c r="M84" s="37">
        <f t="shared" si="38"/>
        <v>0</v>
      </c>
      <c r="N84" s="37"/>
      <c r="O84" s="37"/>
      <c r="P84" s="37">
        <v>0</v>
      </c>
      <c r="Q84" s="37"/>
      <c r="R84" s="37">
        <f t="shared" si="39"/>
        <v>0</v>
      </c>
      <c r="S84" s="37"/>
      <c r="T84" s="37"/>
      <c r="U84" s="37">
        <v>0</v>
      </c>
      <c r="V84" s="37"/>
      <c r="W84" s="37">
        <f t="shared" si="40"/>
        <v>0</v>
      </c>
      <c r="X84" s="37"/>
      <c r="Y84" s="37"/>
      <c r="Z84" s="37">
        <v>0</v>
      </c>
      <c r="AA84" s="37"/>
      <c r="AB84" s="37">
        <f t="shared" si="41"/>
        <v>0</v>
      </c>
      <c r="AC84" s="37"/>
      <c r="AD84" s="37"/>
      <c r="AE84" s="37">
        <v>540</v>
      </c>
      <c r="AF84" s="37"/>
      <c r="AG84" s="37">
        <f t="shared" si="42"/>
        <v>-540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540</v>
      </c>
      <c r="AP84" s="40">
        <f t="shared" si="36"/>
        <v>540</v>
      </c>
      <c r="AQ84" s="41">
        <f t="shared" si="37"/>
        <v>540</v>
      </c>
      <c r="AR84" s="41">
        <v>0</v>
      </c>
      <c r="AS84" s="41">
        <v>0</v>
      </c>
      <c r="AT84" s="38">
        <f t="shared" si="26"/>
        <v>1</v>
      </c>
      <c r="AU84" s="42">
        <f t="shared" si="27"/>
        <v>1</v>
      </c>
      <c r="AV84" s="42">
        <f t="shared" si="28"/>
        <v>-539</v>
      </c>
      <c r="AW84" s="43"/>
      <c r="AX84" s="45">
        <f t="shared" si="29"/>
        <v>-539</v>
      </c>
      <c r="AY84" s="45">
        <f t="shared" si="30"/>
        <v>1</v>
      </c>
      <c r="AZ84" s="69">
        <f t="shared" si="31"/>
        <v>0</v>
      </c>
      <c r="BA84" s="86">
        <f t="shared" si="32"/>
        <v>1</v>
      </c>
      <c r="BB84" s="82">
        <f t="shared" si="33"/>
        <v>1.8518518518518519E-3</v>
      </c>
      <c r="BC84" s="86" t="str">
        <f t="shared" si="34"/>
        <v>Open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0</v>
      </c>
      <c r="G85" s="37">
        <v>0</v>
      </c>
      <c r="H85" s="37">
        <f t="shared" si="44"/>
        <v>0</v>
      </c>
      <c r="I85" s="37"/>
      <c r="J85" s="37"/>
      <c r="K85" s="37">
        <v>0</v>
      </c>
      <c r="L85" s="37"/>
      <c r="M85" s="37">
        <f t="shared" si="38"/>
        <v>0</v>
      </c>
      <c r="N85" s="37"/>
      <c r="O85" s="37"/>
      <c r="P85" s="37">
        <v>0</v>
      </c>
      <c r="Q85" s="37"/>
      <c r="R85" s="37">
        <f t="shared" si="39"/>
        <v>0</v>
      </c>
      <c r="S85" s="37"/>
      <c r="T85" s="37"/>
      <c r="U85" s="37">
        <v>735</v>
      </c>
      <c r="V85" s="37"/>
      <c r="W85" s="37">
        <f t="shared" si="40"/>
        <v>-735</v>
      </c>
      <c r="X85" s="37"/>
      <c r="Y85" s="37"/>
      <c r="Z85" s="37">
        <v>0</v>
      </c>
      <c r="AA85" s="37"/>
      <c r="AB85" s="37">
        <f t="shared" si="41"/>
        <v>0</v>
      </c>
      <c r="AC85" s="37"/>
      <c r="AD85" s="37"/>
      <c r="AE85" s="37">
        <v>0</v>
      </c>
      <c r="AF85" s="37"/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735</v>
      </c>
      <c r="AP85" s="40">
        <f t="shared" si="36"/>
        <v>735</v>
      </c>
      <c r="AQ85" s="41">
        <f t="shared" si="37"/>
        <v>735</v>
      </c>
      <c r="AR85" s="41">
        <v>0</v>
      </c>
      <c r="AS85" s="41">
        <v>0</v>
      </c>
      <c r="AT85" s="38">
        <f t="shared" si="26"/>
        <v>0</v>
      </c>
      <c r="AU85" s="42">
        <f t="shared" si="27"/>
        <v>0</v>
      </c>
      <c r="AV85" s="42">
        <f t="shared" si="28"/>
        <v>-735</v>
      </c>
      <c r="AW85" s="43"/>
      <c r="AX85" s="45">
        <f t="shared" si="29"/>
        <v>-735</v>
      </c>
      <c r="AY85" s="45">
        <f t="shared" si="30"/>
        <v>0</v>
      </c>
      <c r="AZ85" s="69">
        <f t="shared" si="31"/>
        <v>0</v>
      </c>
      <c r="BA85" s="86">
        <f t="shared" si="32"/>
        <v>0</v>
      </c>
      <c r="BB85" s="82">
        <f t="shared" si="33"/>
        <v>0</v>
      </c>
      <c r="BC85" s="86" t="str">
        <f t="shared" si="34"/>
        <v>Open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/>
      <c r="M86" s="37">
        <f t="shared" si="38"/>
        <v>0</v>
      </c>
      <c r="N86" s="37"/>
      <c r="O86" s="37"/>
      <c r="P86" s="37">
        <v>700</v>
      </c>
      <c r="Q86" s="37"/>
      <c r="R86" s="37">
        <f t="shared" si="39"/>
        <v>-700</v>
      </c>
      <c r="S86" s="37"/>
      <c r="T86" s="37"/>
      <c r="U86" s="37">
        <v>0</v>
      </c>
      <c r="V86" s="37"/>
      <c r="W86" s="37">
        <f t="shared" si="40"/>
        <v>0</v>
      </c>
      <c r="X86" s="37"/>
      <c r="Y86" s="37"/>
      <c r="Z86" s="37">
        <v>0</v>
      </c>
      <c r="AA86" s="37"/>
      <c r="AB86" s="37">
        <f t="shared" si="41"/>
        <v>0</v>
      </c>
      <c r="AC86" s="37"/>
      <c r="AD86" s="37"/>
      <c r="AE86" s="37">
        <v>0</v>
      </c>
      <c r="AF86" s="37"/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700</v>
      </c>
      <c r="AP86" s="40">
        <f t="shared" si="36"/>
        <v>700</v>
      </c>
      <c r="AQ86" s="41">
        <f t="shared" si="37"/>
        <v>700</v>
      </c>
      <c r="AR86" s="41">
        <v>0</v>
      </c>
      <c r="AS86" s="41">
        <v>0</v>
      </c>
      <c r="AT86" s="38">
        <f t="shared" si="26"/>
        <v>0</v>
      </c>
      <c r="AU86" s="42">
        <f t="shared" si="27"/>
        <v>0</v>
      </c>
      <c r="AV86" s="42">
        <f t="shared" si="28"/>
        <v>-700</v>
      </c>
      <c r="AW86" s="43"/>
      <c r="AX86" s="45">
        <f t="shared" si="29"/>
        <v>-700</v>
      </c>
      <c r="AY86" s="45">
        <f t="shared" si="30"/>
        <v>0</v>
      </c>
      <c r="AZ86" s="69">
        <f t="shared" si="31"/>
        <v>0</v>
      </c>
      <c r="BA86" s="86">
        <f t="shared" si="32"/>
        <v>0</v>
      </c>
      <c r="BB86" s="82">
        <f t="shared" si="33"/>
        <v>0</v>
      </c>
      <c r="BC86" s="86" t="str">
        <f t="shared" si="34"/>
        <v>Open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318</v>
      </c>
      <c r="L87" s="37"/>
      <c r="M87" s="37">
        <f t="shared" si="38"/>
        <v>-318</v>
      </c>
      <c r="N87" s="37"/>
      <c r="O87" s="37"/>
      <c r="P87" s="37">
        <v>0</v>
      </c>
      <c r="Q87" s="37"/>
      <c r="R87" s="37">
        <f t="shared" si="39"/>
        <v>0</v>
      </c>
      <c r="S87" s="37"/>
      <c r="T87" s="37"/>
      <c r="U87" s="37">
        <v>0</v>
      </c>
      <c r="V87" s="37"/>
      <c r="W87" s="37">
        <f t="shared" si="40"/>
        <v>0</v>
      </c>
      <c r="X87" s="37"/>
      <c r="Y87" s="37"/>
      <c r="Z87" s="37">
        <v>409</v>
      </c>
      <c r="AA87" s="37"/>
      <c r="AB87" s="37">
        <f t="shared" si="41"/>
        <v>-409</v>
      </c>
      <c r="AC87" s="37"/>
      <c r="AD87" s="37"/>
      <c r="AE87" s="37">
        <v>0</v>
      </c>
      <c r="AF87" s="37"/>
      <c r="AG87" s="37">
        <f t="shared" si="42"/>
        <v>0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727</v>
      </c>
      <c r="AP87" s="40">
        <f t="shared" si="36"/>
        <v>727</v>
      </c>
      <c r="AQ87" s="41">
        <f t="shared" si="37"/>
        <v>727</v>
      </c>
      <c r="AR87" s="41">
        <v>0</v>
      </c>
      <c r="AS87" s="41">
        <v>0</v>
      </c>
      <c r="AT87" s="38">
        <f t="shared" si="26"/>
        <v>0</v>
      </c>
      <c r="AU87" s="42">
        <f t="shared" si="27"/>
        <v>0</v>
      </c>
      <c r="AV87" s="42">
        <f t="shared" si="28"/>
        <v>-727</v>
      </c>
      <c r="AW87" s="43" t="str">
        <f t="shared" ref="AW87:AW99" si="45">IF(AQ87&gt;0,IF(AR87&gt;=AQ87,"Packout Ahead",""),"")</f>
        <v/>
      </c>
      <c r="AX87" s="45">
        <f t="shared" si="29"/>
        <v>-727</v>
      </c>
      <c r="AY87" s="45">
        <f t="shared" si="30"/>
        <v>0</v>
      </c>
      <c r="AZ87" s="69">
        <f t="shared" si="31"/>
        <v>0</v>
      </c>
      <c r="BA87" s="86">
        <f t="shared" si="32"/>
        <v>0</v>
      </c>
      <c r="BB87" s="82">
        <f t="shared" si="33"/>
        <v>0</v>
      </c>
      <c r="BC87" s="86" t="str">
        <f t="shared" si="34"/>
        <v>Open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1000</v>
      </c>
      <c r="G88" s="37">
        <v>1000</v>
      </c>
      <c r="H88" s="37">
        <f t="shared" si="44"/>
        <v>0</v>
      </c>
      <c r="I88" s="37"/>
      <c r="J88" s="37"/>
      <c r="K88" s="37">
        <v>2400</v>
      </c>
      <c r="L88" s="37"/>
      <c r="M88" s="37">
        <f t="shared" si="38"/>
        <v>-2400</v>
      </c>
      <c r="N88" s="37"/>
      <c r="O88" s="37"/>
      <c r="P88" s="37">
        <v>400</v>
      </c>
      <c r="Q88" s="37"/>
      <c r="R88" s="37">
        <f t="shared" si="39"/>
        <v>-400</v>
      </c>
      <c r="S88" s="37"/>
      <c r="T88" s="37"/>
      <c r="U88" s="37">
        <v>0</v>
      </c>
      <c r="V88" s="37"/>
      <c r="W88" s="37">
        <f t="shared" si="40"/>
        <v>0</v>
      </c>
      <c r="X88" s="37"/>
      <c r="Y88" s="37"/>
      <c r="Z88" s="37">
        <v>0</v>
      </c>
      <c r="AA88" s="37"/>
      <c r="AB88" s="37">
        <f t="shared" si="41"/>
        <v>0</v>
      </c>
      <c r="AC88" s="37"/>
      <c r="AD88" s="37"/>
      <c r="AE88" s="37">
        <v>0</v>
      </c>
      <c r="AF88" s="37"/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3800</v>
      </c>
      <c r="AP88" s="40">
        <f t="shared" si="36"/>
        <v>3800</v>
      </c>
      <c r="AQ88" s="41">
        <f t="shared" si="37"/>
        <v>3800</v>
      </c>
      <c r="AR88" s="41">
        <v>0</v>
      </c>
      <c r="AS88" s="41">
        <v>0</v>
      </c>
      <c r="AT88" s="38">
        <f t="shared" si="26"/>
        <v>1000</v>
      </c>
      <c r="AU88" s="42">
        <f t="shared" si="27"/>
        <v>1000</v>
      </c>
      <c r="AV88" s="42">
        <f t="shared" si="28"/>
        <v>-2800</v>
      </c>
      <c r="AW88" s="43" t="str">
        <f t="shared" si="45"/>
        <v/>
      </c>
      <c r="AX88" s="45">
        <f t="shared" si="29"/>
        <v>-2800</v>
      </c>
      <c r="AY88" s="45">
        <f t="shared" si="30"/>
        <v>1000</v>
      </c>
      <c r="AZ88" s="69">
        <f t="shared" si="31"/>
        <v>0</v>
      </c>
      <c r="BA88" s="86">
        <f t="shared" si="32"/>
        <v>1000</v>
      </c>
      <c r="BB88" s="82">
        <f t="shared" si="33"/>
        <v>0.26315789473684209</v>
      </c>
      <c r="BC88" s="86" t="str">
        <f t="shared" si="34"/>
        <v>Open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1800</v>
      </c>
      <c r="G89" s="37">
        <v>1800</v>
      </c>
      <c r="H89" s="37">
        <f t="shared" si="44"/>
        <v>0</v>
      </c>
      <c r="I89" s="37"/>
      <c r="J89" s="37"/>
      <c r="K89" s="37">
        <v>1360</v>
      </c>
      <c r="L89" s="37"/>
      <c r="M89" s="37">
        <f t="shared" si="38"/>
        <v>-1360</v>
      </c>
      <c r="N89" s="37"/>
      <c r="O89" s="37"/>
      <c r="P89" s="37">
        <v>776</v>
      </c>
      <c r="Q89" s="37"/>
      <c r="R89" s="37">
        <f t="shared" si="39"/>
        <v>-776</v>
      </c>
      <c r="S89" s="37"/>
      <c r="T89" s="37"/>
      <c r="U89" s="37">
        <v>0</v>
      </c>
      <c r="V89" s="37"/>
      <c r="W89" s="37">
        <f t="shared" si="40"/>
        <v>0</v>
      </c>
      <c r="X89" s="37"/>
      <c r="Y89" s="37"/>
      <c r="Z89" s="37">
        <v>0</v>
      </c>
      <c r="AA89" s="37"/>
      <c r="AB89" s="37">
        <f t="shared" si="41"/>
        <v>0</v>
      </c>
      <c r="AC89" s="37"/>
      <c r="AD89" s="37"/>
      <c r="AE89" s="37">
        <v>0</v>
      </c>
      <c r="AF89" s="37"/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3936</v>
      </c>
      <c r="AP89" s="40">
        <f t="shared" si="36"/>
        <v>3936</v>
      </c>
      <c r="AQ89" s="41">
        <f t="shared" si="37"/>
        <v>3936</v>
      </c>
      <c r="AR89" s="41">
        <v>0</v>
      </c>
      <c r="AS89" s="41">
        <v>0</v>
      </c>
      <c r="AT89" s="38">
        <f t="shared" si="26"/>
        <v>1800</v>
      </c>
      <c r="AU89" s="42">
        <f t="shared" si="27"/>
        <v>1800</v>
      </c>
      <c r="AV89" s="42">
        <f t="shared" si="28"/>
        <v>-2136</v>
      </c>
      <c r="AW89" s="43" t="str">
        <f t="shared" si="45"/>
        <v/>
      </c>
      <c r="AX89" s="45">
        <f t="shared" si="29"/>
        <v>-2136</v>
      </c>
      <c r="AY89" s="45">
        <f t="shared" si="30"/>
        <v>1800</v>
      </c>
      <c r="AZ89" s="69">
        <f t="shared" si="31"/>
        <v>0</v>
      </c>
      <c r="BA89" s="86">
        <f t="shared" si="32"/>
        <v>1800</v>
      </c>
      <c r="BB89" s="82">
        <f t="shared" si="33"/>
        <v>0.45731707317073172</v>
      </c>
      <c r="BC89" s="86" t="str">
        <f t="shared" si="34"/>
        <v>Open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/>
      <c r="M90" s="37">
        <f t="shared" si="38"/>
        <v>0</v>
      </c>
      <c r="N90" s="37"/>
      <c r="O90" s="37"/>
      <c r="P90" s="37">
        <v>0</v>
      </c>
      <c r="Q90" s="37"/>
      <c r="R90" s="37">
        <f t="shared" si="39"/>
        <v>0</v>
      </c>
      <c r="S90" s="37"/>
      <c r="T90" s="37"/>
      <c r="U90" s="37">
        <v>0</v>
      </c>
      <c r="V90" s="37"/>
      <c r="W90" s="37">
        <f t="shared" si="40"/>
        <v>0</v>
      </c>
      <c r="X90" s="37"/>
      <c r="Y90" s="37"/>
      <c r="Z90" s="37">
        <v>0</v>
      </c>
      <c r="AA90" s="37"/>
      <c r="AB90" s="37">
        <f t="shared" si="41"/>
        <v>0</v>
      </c>
      <c r="AC90" s="37"/>
      <c r="AD90" s="37"/>
      <c r="AE90" s="37">
        <v>0</v>
      </c>
      <c r="AF90" s="37"/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/>
      <c r="M91" s="37">
        <f t="shared" si="38"/>
        <v>0</v>
      </c>
      <c r="N91" s="37"/>
      <c r="O91" s="37"/>
      <c r="P91" s="37">
        <v>0</v>
      </c>
      <c r="Q91" s="37"/>
      <c r="R91" s="37">
        <f t="shared" si="39"/>
        <v>0</v>
      </c>
      <c r="S91" s="37"/>
      <c r="T91" s="37"/>
      <c r="U91" s="37">
        <v>0</v>
      </c>
      <c r="V91" s="37"/>
      <c r="W91" s="37">
        <f t="shared" si="40"/>
        <v>0</v>
      </c>
      <c r="X91" s="37"/>
      <c r="Y91" s="37"/>
      <c r="Z91" s="37">
        <v>0</v>
      </c>
      <c r="AA91" s="37"/>
      <c r="AB91" s="37">
        <f t="shared" si="41"/>
        <v>0</v>
      </c>
      <c r="AC91" s="37"/>
      <c r="AD91" s="37"/>
      <c r="AE91" s="37">
        <v>0</v>
      </c>
      <c r="AF91" s="37"/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/>
      <c r="M92" s="37">
        <f t="shared" si="38"/>
        <v>0</v>
      </c>
      <c r="N92" s="37"/>
      <c r="O92" s="37"/>
      <c r="P92" s="37">
        <v>0</v>
      </c>
      <c r="Q92" s="37"/>
      <c r="R92" s="37">
        <f t="shared" si="39"/>
        <v>0</v>
      </c>
      <c r="S92" s="37"/>
      <c r="T92" s="37"/>
      <c r="U92" s="37">
        <v>0</v>
      </c>
      <c r="V92" s="37"/>
      <c r="W92" s="37">
        <f t="shared" si="40"/>
        <v>0</v>
      </c>
      <c r="X92" s="37"/>
      <c r="Y92" s="37"/>
      <c r="Z92" s="37">
        <v>0</v>
      </c>
      <c r="AA92" s="37"/>
      <c r="AB92" s="37">
        <f t="shared" si="41"/>
        <v>0</v>
      </c>
      <c r="AC92" s="37"/>
      <c r="AD92" s="37"/>
      <c r="AE92" s="37">
        <v>0</v>
      </c>
      <c r="AF92" s="37"/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/>
      <c r="M93" s="37">
        <f t="shared" si="38"/>
        <v>0</v>
      </c>
      <c r="N93" s="37"/>
      <c r="O93" s="37"/>
      <c r="P93" s="37">
        <v>0</v>
      </c>
      <c r="Q93" s="37"/>
      <c r="R93" s="37">
        <f t="shared" si="39"/>
        <v>0</v>
      </c>
      <c r="S93" s="37"/>
      <c r="T93" s="37"/>
      <c r="U93" s="37">
        <v>0</v>
      </c>
      <c r="V93" s="37"/>
      <c r="W93" s="37">
        <f t="shared" si="40"/>
        <v>0</v>
      </c>
      <c r="X93" s="37"/>
      <c r="Y93" s="37"/>
      <c r="Z93" s="37">
        <v>0</v>
      </c>
      <c r="AA93" s="37"/>
      <c r="AB93" s="37">
        <f t="shared" si="41"/>
        <v>0</v>
      </c>
      <c r="AC93" s="37"/>
      <c r="AD93" s="37"/>
      <c r="AE93" s="37">
        <v>0</v>
      </c>
      <c r="AF93" s="37"/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/>
      <c r="M94" s="37">
        <f t="shared" si="38"/>
        <v>0</v>
      </c>
      <c r="N94" s="37"/>
      <c r="O94" s="37"/>
      <c r="P94" s="37">
        <v>0</v>
      </c>
      <c r="Q94" s="37"/>
      <c r="R94" s="37">
        <f t="shared" si="39"/>
        <v>0</v>
      </c>
      <c r="S94" s="37"/>
      <c r="T94" s="37"/>
      <c r="U94" s="37">
        <v>0</v>
      </c>
      <c r="V94" s="37"/>
      <c r="W94" s="37">
        <f t="shared" si="40"/>
        <v>0</v>
      </c>
      <c r="X94" s="37"/>
      <c r="Y94" s="37"/>
      <c r="Z94" s="37">
        <v>0</v>
      </c>
      <c r="AA94" s="37"/>
      <c r="AB94" s="37">
        <f t="shared" si="41"/>
        <v>0</v>
      </c>
      <c r="AC94" s="37"/>
      <c r="AD94" s="37"/>
      <c r="AE94" s="37">
        <v>0</v>
      </c>
      <c r="AF94" s="37"/>
      <c r="AG94" s="37">
        <f t="shared" si="42"/>
        <v>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0</v>
      </c>
      <c r="AU94" s="42">
        <f t="shared" si="27"/>
        <v>0</v>
      </c>
      <c r="AV94" s="42">
        <f t="shared" si="28"/>
        <v>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0</v>
      </c>
      <c r="BA94" s="86">
        <f t="shared" si="32"/>
        <v>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/>
      <c r="M95" s="37">
        <f t="shared" si="38"/>
        <v>0</v>
      </c>
      <c r="N95" s="37"/>
      <c r="O95" s="37"/>
      <c r="P95" s="37">
        <v>510</v>
      </c>
      <c r="Q95" s="37"/>
      <c r="R95" s="37">
        <f t="shared" si="39"/>
        <v>-510</v>
      </c>
      <c r="S95" s="37"/>
      <c r="T95" s="37"/>
      <c r="U95" s="37">
        <v>0</v>
      </c>
      <c r="V95" s="37"/>
      <c r="W95" s="37">
        <f t="shared" si="40"/>
        <v>0</v>
      </c>
      <c r="X95" s="37"/>
      <c r="Y95" s="37"/>
      <c r="Z95" s="37">
        <v>0</v>
      </c>
      <c r="AA95" s="37"/>
      <c r="AB95" s="37">
        <f t="shared" si="41"/>
        <v>0</v>
      </c>
      <c r="AC95" s="37"/>
      <c r="AD95" s="37"/>
      <c r="AE95" s="37">
        <v>0</v>
      </c>
      <c r="AF95" s="37"/>
      <c r="AG95" s="37">
        <f t="shared" si="42"/>
        <v>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0</v>
      </c>
      <c r="AU95" s="42">
        <f t="shared" si="27"/>
        <v>0</v>
      </c>
      <c r="AV95" s="42">
        <f t="shared" si="28"/>
        <v>-510</v>
      </c>
      <c r="AW95" s="43" t="str">
        <f t="shared" si="45"/>
        <v/>
      </c>
      <c r="AX95" s="45">
        <f t="shared" si="29"/>
        <v>-510</v>
      </c>
      <c r="AY95" s="45">
        <f t="shared" si="30"/>
        <v>0</v>
      </c>
      <c r="AZ95" s="69">
        <f t="shared" si="31"/>
        <v>0</v>
      </c>
      <c r="BA95" s="86">
        <f t="shared" si="32"/>
        <v>0</v>
      </c>
      <c r="BB95" s="82">
        <f t="shared" si="33"/>
        <v>0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/>
      <c r="M96" s="37">
        <f t="shared" si="38"/>
        <v>0</v>
      </c>
      <c r="N96" s="37"/>
      <c r="O96" s="37"/>
      <c r="P96" s="37">
        <v>0</v>
      </c>
      <c r="Q96" s="37"/>
      <c r="R96" s="37">
        <f t="shared" si="39"/>
        <v>0</v>
      </c>
      <c r="S96" s="37"/>
      <c r="T96" s="37"/>
      <c r="U96" s="37">
        <v>0</v>
      </c>
      <c r="V96" s="37"/>
      <c r="W96" s="37">
        <f t="shared" si="40"/>
        <v>0</v>
      </c>
      <c r="X96" s="37"/>
      <c r="Y96" s="37"/>
      <c r="Z96" s="37">
        <v>0</v>
      </c>
      <c r="AA96" s="37"/>
      <c r="AB96" s="37">
        <f t="shared" si="41"/>
        <v>0</v>
      </c>
      <c r="AC96" s="37"/>
      <c r="AD96" s="37"/>
      <c r="AE96" s="37">
        <v>0</v>
      </c>
      <c r="AF96" s="37"/>
      <c r="AG96" s="37">
        <f t="shared" si="42"/>
        <v>0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0</v>
      </c>
      <c r="AP96" s="40">
        <f t="shared" si="36"/>
        <v>0</v>
      </c>
      <c r="AQ96" s="41">
        <f t="shared" si="37"/>
        <v>0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0</v>
      </c>
      <c r="AW96" s="43" t="str">
        <f t="shared" si="45"/>
        <v/>
      </c>
      <c r="AX96" s="45">
        <f t="shared" si="29"/>
        <v>0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Out of Commit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/>
      <c r="M97" s="37">
        <f t="shared" si="38"/>
        <v>0</v>
      </c>
      <c r="N97" s="37"/>
      <c r="O97" s="37"/>
      <c r="P97" s="37">
        <v>0</v>
      </c>
      <c r="Q97" s="37"/>
      <c r="R97" s="37">
        <f t="shared" si="39"/>
        <v>0</v>
      </c>
      <c r="S97" s="37"/>
      <c r="T97" s="37"/>
      <c r="U97" s="37">
        <v>0</v>
      </c>
      <c r="V97" s="37"/>
      <c r="W97" s="37">
        <f t="shared" si="40"/>
        <v>0</v>
      </c>
      <c r="X97" s="37"/>
      <c r="Y97" s="37"/>
      <c r="Z97" s="37">
        <v>0</v>
      </c>
      <c r="AA97" s="37"/>
      <c r="AB97" s="37">
        <f t="shared" si="41"/>
        <v>0</v>
      </c>
      <c r="AC97" s="37"/>
      <c r="AD97" s="37"/>
      <c r="AE97" s="37">
        <v>0</v>
      </c>
      <c r="AF97" s="37"/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/>
      <c r="M98" s="37">
        <f t="shared" si="38"/>
        <v>0</v>
      </c>
      <c r="N98" s="37"/>
      <c r="O98" s="37"/>
      <c r="P98" s="37">
        <v>0</v>
      </c>
      <c r="Q98" s="37"/>
      <c r="R98" s="37">
        <f t="shared" si="39"/>
        <v>0</v>
      </c>
      <c r="S98" s="37"/>
      <c r="T98" s="37"/>
      <c r="U98" s="37">
        <v>0</v>
      </c>
      <c r="V98" s="37"/>
      <c r="W98" s="37">
        <f t="shared" si="40"/>
        <v>0</v>
      </c>
      <c r="X98" s="37"/>
      <c r="Y98" s="37"/>
      <c r="Z98" s="37">
        <v>0</v>
      </c>
      <c r="AA98" s="37"/>
      <c r="AB98" s="37">
        <f t="shared" si="41"/>
        <v>0</v>
      </c>
      <c r="AC98" s="37"/>
      <c r="AD98" s="37"/>
      <c r="AE98" s="37">
        <v>0</v>
      </c>
      <c r="AF98" s="37"/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0</v>
      </c>
      <c r="AP98" s="40">
        <f t="shared" si="36"/>
        <v>0</v>
      </c>
      <c r="AQ98" s="41">
        <f t="shared" si="37"/>
        <v>0</v>
      </c>
      <c r="AR98" s="41">
        <v>0</v>
      </c>
      <c r="AS98" s="41">
        <v>0</v>
      </c>
      <c r="AT98" s="38">
        <f t="shared" si="26"/>
        <v>0</v>
      </c>
      <c r="AU98" s="42">
        <f t="shared" si="27"/>
        <v>0</v>
      </c>
      <c r="AV98" s="42">
        <f t="shared" si="28"/>
        <v>0</v>
      </c>
      <c r="AW98" s="43" t="str">
        <f t="shared" si="45"/>
        <v/>
      </c>
      <c r="AX98" s="45">
        <f t="shared" si="29"/>
        <v>0</v>
      </c>
      <c r="AY98" s="45">
        <f t="shared" si="30"/>
        <v>0</v>
      </c>
      <c r="AZ98" s="69">
        <f t="shared" si="31"/>
        <v>0</v>
      </c>
      <c r="BA98" s="86">
        <f t="shared" si="32"/>
        <v>0</v>
      </c>
      <c r="BB98" s="82">
        <f t="shared" si="33"/>
        <v>0</v>
      </c>
      <c r="BC98" s="86" t="str">
        <f t="shared" si="34"/>
        <v>Out of Commit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/>
      <c r="M99" s="37">
        <f t="shared" si="38"/>
        <v>0</v>
      </c>
      <c r="N99" s="37"/>
      <c r="O99" s="37"/>
      <c r="P99" s="37">
        <v>0</v>
      </c>
      <c r="Q99" s="37"/>
      <c r="R99" s="37">
        <f t="shared" si="39"/>
        <v>0</v>
      </c>
      <c r="S99" s="37"/>
      <c r="T99" s="37"/>
      <c r="U99" s="37">
        <v>0</v>
      </c>
      <c r="V99" s="37"/>
      <c r="W99" s="37">
        <f t="shared" si="40"/>
        <v>0</v>
      </c>
      <c r="X99" s="37"/>
      <c r="Y99" s="37"/>
      <c r="Z99" s="37">
        <v>0</v>
      </c>
      <c r="AA99" s="37"/>
      <c r="AB99" s="37">
        <f t="shared" si="41"/>
        <v>0</v>
      </c>
      <c r="AC99" s="37"/>
      <c r="AD99" s="37"/>
      <c r="AE99" s="37">
        <v>0</v>
      </c>
      <c r="AF99" s="37"/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/>
      <c r="M100" s="37">
        <f t="shared" si="38"/>
        <v>0</v>
      </c>
      <c r="N100" s="37"/>
      <c r="O100" s="37"/>
      <c r="P100" s="37">
        <v>0</v>
      </c>
      <c r="Q100" s="37"/>
      <c r="R100" s="37">
        <f t="shared" si="39"/>
        <v>0</v>
      </c>
      <c r="S100" s="37"/>
      <c r="T100" s="37"/>
      <c r="U100" s="37">
        <v>0</v>
      </c>
      <c r="V100" s="37"/>
      <c r="W100" s="37">
        <f t="shared" si="40"/>
        <v>0</v>
      </c>
      <c r="X100" s="37"/>
      <c r="Y100" s="37"/>
      <c r="Z100" s="37">
        <v>0</v>
      </c>
      <c r="AA100" s="37"/>
      <c r="AB100" s="37">
        <f t="shared" si="41"/>
        <v>0</v>
      </c>
      <c r="AC100" s="37"/>
      <c r="AD100" s="37"/>
      <c r="AE100" s="37">
        <v>0</v>
      </c>
      <c r="AF100" s="37"/>
      <c r="AG100" s="37">
        <f t="shared" si="42"/>
        <v>0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0</v>
      </c>
      <c r="AU100" s="42">
        <f t="shared" si="27"/>
        <v>0</v>
      </c>
      <c r="AV100" s="42">
        <f t="shared" si="28"/>
        <v>0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0</v>
      </c>
      <c r="BA100" s="86">
        <f t="shared" si="32"/>
        <v>0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488</v>
      </c>
      <c r="G101" s="37">
        <v>488</v>
      </c>
      <c r="H101" s="37">
        <f t="shared" si="44"/>
        <v>0</v>
      </c>
      <c r="I101" s="37"/>
      <c r="J101" s="37"/>
      <c r="K101" s="37">
        <v>0</v>
      </c>
      <c r="L101" s="37"/>
      <c r="M101" s="37">
        <f t="shared" si="38"/>
        <v>0</v>
      </c>
      <c r="N101" s="37"/>
      <c r="O101" s="37"/>
      <c r="P101" s="37">
        <v>0</v>
      </c>
      <c r="Q101" s="37"/>
      <c r="R101" s="37">
        <f t="shared" si="39"/>
        <v>0</v>
      </c>
      <c r="S101" s="37"/>
      <c r="T101" s="37"/>
      <c r="U101" s="37">
        <v>0</v>
      </c>
      <c r="V101" s="37"/>
      <c r="W101" s="37">
        <f t="shared" si="40"/>
        <v>0</v>
      </c>
      <c r="X101" s="37"/>
      <c r="Y101" s="37"/>
      <c r="Z101" s="37">
        <v>0</v>
      </c>
      <c r="AA101" s="37"/>
      <c r="AB101" s="37">
        <f t="shared" si="41"/>
        <v>0</v>
      </c>
      <c r="AC101" s="37"/>
      <c r="AD101" s="37"/>
      <c r="AE101" s="37">
        <v>0</v>
      </c>
      <c r="AF101" s="37"/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488</v>
      </c>
      <c r="AP101" s="40">
        <f t="shared" si="36"/>
        <v>488</v>
      </c>
      <c r="AQ101" s="41">
        <f t="shared" si="37"/>
        <v>488</v>
      </c>
      <c r="AR101" s="41">
        <v>0</v>
      </c>
      <c r="AS101" s="41">
        <v>0</v>
      </c>
      <c r="AT101" s="38">
        <f t="shared" si="26"/>
        <v>488</v>
      </c>
      <c r="AU101" s="42">
        <f t="shared" si="27"/>
        <v>488</v>
      </c>
      <c r="AV101" s="42">
        <f t="shared" si="28"/>
        <v>0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488</v>
      </c>
      <c r="AZ101" s="69">
        <f t="shared" si="31"/>
        <v>0</v>
      </c>
      <c r="BA101" s="86">
        <f t="shared" si="32"/>
        <v>488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/>
      <c r="M102" s="37">
        <f t="shared" si="38"/>
        <v>0</v>
      </c>
      <c r="N102" s="37"/>
      <c r="O102" s="37"/>
      <c r="P102" s="37">
        <v>519</v>
      </c>
      <c r="Q102" s="37"/>
      <c r="R102" s="37">
        <f t="shared" si="39"/>
        <v>-519</v>
      </c>
      <c r="S102" s="37"/>
      <c r="T102" s="37"/>
      <c r="U102" s="37">
        <v>0</v>
      </c>
      <c r="V102" s="37"/>
      <c r="W102" s="37">
        <f t="shared" si="40"/>
        <v>0</v>
      </c>
      <c r="X102" s="37"/>
      <c r="Y102" s="37"/>
      <c r="Z102" s="37">
        <v>0</v>
      </c>
      <c r="AA102" s="37"/>
      <c r="AB102" s="37">
        <f t="shared" si="41"/>
        <v>0</v>
      </c>
      <c r="AC102" s="37"/>
      <c r="AD102" s="37"/>
      <c r="AE102" s="37">
        <v>0</v>
      </c>
      <c r="AF102" s="37"/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519</v>
      </c>
      <c r="AP102" s="40">
        <f t="shared" si="36"/>
        <v>519</v>
      </c>
      <c r="AQ102" s="41">
        <f t="shared" si="37"/>
        <v>519</v>
      </c>
      <c r="AR102" s="41">
        <v>0</v>
      </c>
      <c r="AS102" s="41">
        <v>0</v>
      </c>
      <c r="AT102" s="38">
        <f t="shared" si="26"/>
        <v>0</v>
      </c>
      <c r="AU102" s="42">
        <f t="shared" si="27"/>
        <v>0</v>
      </c>
      <c r="AV102" s="42">
        <f t="shared" si="28"/>
        <v>-519</v>
      </c>
      <c r="AW102" s="43"/>
      <c r="AX102" s="45">
        <f t="shared" si="29"/>
        <v>-519</v>
      </c>
      <c r="AY102" s="45">
        <f t="shared" si="30"/>
        <v>0</v>
      </c>
      <c r="AZ102" s="69">
        <f t="shared" si="31"/>
        <v>0</v>
      </c>
      <c r="BA102" s="86">
        <f t="shared" si="32"/>
        <v>0</v>
      </c>
      <c r="BB102" s="82">
        <f t="shared" si="33"/>
        <v>0</v>
      </c>
      <c r="BC102" s="86" t="str">
        <f t="shared" si="34"/>
        <v>Open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0</v>
      </c>
      <c r="L103" s="37"/>
      <c r="M103" s="37">
        <f t="shared" si="38"/>
        <v>0</v>
      </c>
      <c r="N103" s="37"/>
      <c r="O103" s="37"/>
      <c r="P103" s="37">
        <v>0</v>
      </c>
      <c r="Q103" s="37"/>
      <c r="R103" s="37">
        <f t="shared" si="39"/>
        <v>0</v>
      </c>
      <c r="S103" s="37"/>
      <c r="T103" s="37"/>
      <c r="U103" s="37">
        <v>0</v>
      </c>
      <c r="V103" s="37"/>
      <c r="W103" s="37">
        <f t="shared" si="40"/>
        <v>0</v>
      </c>
      <c r="X103" s="37"/>
      <c r="Y103" s="37"/>
      <c r="Z103" s="37">
        <v>0</v>
      </c>
      <c r="AA103" s="37"/>
      <c r="AB103" s="37">
        <f t="shared" si="41"/>
        <v>0</v>
      </c>
      <c r="AC103" s="37"/>
      <c r="AD103" s="37"/>
      <c r="AE103" s="37">
        <v>0</v>
      </c>
      <c r="AF103" s="37"/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0</v>
      </c>
      <c r="AP103" s="40">
        <f t="shared" si="36"/>
        <v>0</v>
      </c>
      <c r="AQ103" s="41">
        <f t="shared" si="37"/>
        <v>0</v>
      </c>
      <c r="AR103" s="41">
        <v>0</v>
      </c>
      <c r="AS103" s="41">
        <v>0</v>
      </c>
      <c r="AT103" s="38">
        <f t="shared" si="26"/>
        <v>0</v>
      </c>
      <c r="AU103" s="42">
        <f t="shared" si="27"/>
        <v>0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0</v>
      </c>
      <c r="AZ103" s="69">
        <f t="shared" si="31"/>
        <v>0</v>
      </c>
      <c r="BA103" s="86">
        <f t="shared" si="32"/>
        <v>0</v>
      </c>
      <c r="BB103" s="82">
        <f t="shared" si="33"/>
        <v>0</v>
      </c>
      <c r="BC103" s="86" t="str">
        <f t="shared" si="34"/>
        <v>Out of Commit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1000</v>
      </c>
      <c r="G104" s="37">
        <v>1000</v>
      </c>
      <c r="H104" s="37">
        <f t="shared" si="44"/>
        <v>0</v>
      </c>
      <c r="I104" s="37"/>
      <c r="J104" s="37"/>
      <c r="K104" s="37">
        <v>0</v>
      </c>
      <c r="L104" s="37"/>
      <c r="M104" s="37">
        <f t="shared" si="38"/>
        <v>0</v>
      </c>
      <c r="N104" s="37"/>
      <c r="O104" s="37"/>
      <c r="P104" s="37">
        <v>0</v>
      </c>
      <c r="Q104" s="37"/>
      <c r="R104" s="37">
        <f t="shared" si="39"/>
        <v>0</v>
      </c>
      <c r="S104" s="37"/>
      <c r="T104" s="37"/>
      <c r="U104" s="37">
        <v>0</v>
      </c>
      <c r="V104" s="37"/>
      <c r="W104" s="37">
        <f t="shared" si="40"/>
        <v>0</v>
      </c>
      <c r="X104" s="37"/>
      <c r="Y104" s="37"/>
      <c r="Z104" s="37">
        <v>781</v>
      </c>
      <c r="AA104" s="37"/>
      <c r="AB104" s="37">
        <f t="shared" si="41"/>
        <v>-781</v>
      </c>
      <c r="AC104" s="37"/>
      <c r="AD104" s="37"/>
      <c r="AE104" s="37">
        <v>0</v>
      </c>
      <c r="AF104" s="37"/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1781</v>
      </c>
      <c r="AP104" s="40">
        <f t="shared" si="36"/>
        <v>1781</v>
      </c>
      <c r="AQ104" s="41">
        <f t="shared" si="37"/>
        <v>1781</v>
      </c>
      <c r="AR104" s="41">
        <v>0</v>
      </c>
      <c r="AS104" s="41">
        <v>0</v>
      </c>
      <c r="AT104" s="38">
        <f t="shared" si="26"/>
        <v>1000</v>
      </c>
      <c r="AU104" s="42">
        <f t="shared" si="27"/>
        <v>1000</v>
      </c>
      <c r="AV104" s="42">
        <f t="shared" si="28"/>
        <v>-781</v>
      </c>
      <c r="AW104" s="43"/>
      <c r="AX104" s="45">
        <f t="shared" si="29"/>
        <v>-781</v>
      </c>
      <c r="AY104" s="45">
        <f t="shared" si="30"/>
        <v>1000</v>
      </c>
      <c r="AZ104" s="69">
        <f t="shared" si="31"/>
        <v>0</v>
      </c>
      <c r="BA104" s="86">
        <f t="shared" si="32"/>
        <v>1000</v>
      </c>
      <c r="BB104" s="82">
        <f t="shared" si="33"/>
        <v>0.56148231330713083</v>
      </c>
      <c r="BC104" s="86" t="str">
        <f t="shared" si="34"/>
        <v>Open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/>
      <c r="M105" s="37">
        <f t="shared" si="38"/>
        <v>0</v>
      </c>
      <c r="N105" s="37"/>
      <c r="O105" s="37"/>
      <c r="P105" s="37">
        <v>0</v>
      </c>
      <c r="Q105" s="37"/>
      <c r="R105" s="37">
        <f t="shared" si="39"/>
        <v>0</v>
      </c>
      <c r="S105" s="37"/>
      <c r="T105" s="37"/>
      <c r="U105" s="37">
        <v>0</v>
      </c>
      <c r="V105" s="37"/>
      <c r="W105" s="37">
        <f t="shared" si="40"/>
        <v>0</v>
      </c>
      <c r="X105" s="37"/>
      <c r="Y105" s="37"/>
      <c r="Z105" s="37">
        <v>0</v>
      </c>
      <c r="AA105" s="37"/>
      <c r="AB105" s="37">
        <f t="shared" si="41"/>
        <v>0</v>
      </c>
      <c r="AC105" s="37"/>
      <c r="AD105" s="37"/>
      <c r="AE105" s="37">
        <v>0</v>
      </c>
      <c r="AF105" s="37"/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/>
      <c r="M106" s="37">
        <f t="shared" si="38"/>
        <v>0</v>
      </c>
      <c r="N106" s="37"/>
      <c r="O106" s="37"/>
      <c r="P106" s="37">
        <v>0</v>
      </c>
      <c r="Q106" s="37"/>
      <c r="R106" s="37">
        <f t="shared" si="39"/>
        <v>0</v>
      </c>
      <c r="S106" s="37"/>
      <c r="T106" s="37"/>
      <c r="U106" s="37">
        <v>0</v>
      </c>
      <c r="V106" s="37"/>
      <c r="W106" s="37">
        <f t="shared" si="40"/>
        <v>0</v>
      </c>
      <c r="X106" s="37"/>
      <c r="Y106" s="37"/>
      <c r="Z106" s="37">
        <v>0</v>
      </c>
      <c r="AA106" s="37"/>
      <c r="AB106" s="37">
        <f t="shared" si="41"/>
        <v>0</v>
      </c>
      <c r="AC106" s="37"/>
      <c r="AD106" s="37"/>
      <c r="AE106" s="37">
        <v>0</v>
      </c>
      <c r="AF106" s="37"/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0</v>
      </c>
      <c r="AP106" s="40">
        <f t="shared" si="36"/>
        <v>0</v>
      </c>
      <c r="AQ106" s="41">
        <f t="shared" si="37"/>
        <v>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0</v>
      </c>
      <c r="AW106" s="43" t="str">
        <f>IF(AQ106&gt;0,IF(AR106&gt;=AQ106,"Packout Ahead",""),"")</f>
        <v/>
      </c>
      <c r="AX106" s="45">
        <f t="shared" si="29"/>
        <v>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Out of Commit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/>
      <c r="M107" s="37">
        <f t="shared" si="38"/>
        <v>0</v>
      </c>
      <c r="N107" s="37"/>
      <c r="O107" s="37"/>
      <c r="P107" s="37">
        <v>0</v>
      </c>
      <c r="Q107" s="37"/>
      <c r="R107" s="37">
        <f t="shared" si="39"/>
        <v>0</v>
      </c>
      <c r="S107" s="37"/>
      <c r="T107" s="37"/>
      <c r="U107" s="37">
        <v>0</v>
      </c>
      <c r="V107" s="37"/>
      <c r="W107" s="37">
        <f t="shared" si="40"/>
        <v>0</v>
      </c>
      <c r="X107" s="37"/>
      <c r="Y107" s="37"/>
      <c r="Z107" s="37">
        <v>0</v>
      </c>
      <c r="AA107" s="37"/>
      <c r="AB107" s="37">
        <f t="shared" si="41"/>
        <v>0</v>
      </c>
      <c r="AC107" s="37"/>
      <c r="AD107" s="37"/>
      <c r="AE107" s="37">
        <v>1300</v>
      </c>
      <c r="AF107" s="37"/>
      <c r="AG107" s="37">
        <f t="shared" si="42"/>
        <v>-1300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1300</v>
      </c>
      <c r="AP107" s="40">
        <f t="shared" si="36"/>
        <v>1300</v>
      </c>
      <c r="AQ107" s="41">
        <f t="shared" si="37"/>
        <v>1300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-1300</v>
      </c>
      <c r="AW107" s="43" t="str">
        <f>IF(AQ107&gt;0,IF(AR107&gt;=AQ107,"Packout Ahead",""),"")</f>
        <v/>
      </c>
      <c r="AX107" s="45">
        <f t="shared" si="29"/>
        <v>-1300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Open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/>
      <c r="M108" s="37">
        <f t="shared" si="38"/>
        <v>0</v>
      </c>
      <c r="N108" s="37"/>
      <c r="O108" s="37"/>
      <c r="P108" s="37">
        <v>436</v>
      </c>
      <c r="Q108" s="37"/>
      <c r="R108" s="37">
        <f t="shared" si="39"/>
        <v>-436</v>
      </c>
      <c r="S108" s="37"/>
      <c r="T108" s="37"/>
      <c r="U108" s="37">
        <v>0</v>
      </c>
      <c r="V108" s="37"/>
      <c r="W108" s="37">
        <f t="shared" si="40"/>
        <v>0</v>
      </c>
      <c r="X108" s="37"/>
      <c r="Y108" s="37"/>
      <c r="Z108" s="37">
        <v>0</v>
      </c>
      <c r="AA108" s="37"/>
      <c r="AB108" s="37">
        <f t="shared" si="41"/>
        <v>0</v>
      </c>
      <c r="AC108" s="37"/>
      <c r="AD108" s="37"/>
      <c r="AE108" s="37">
        <v>0</v>
      </c>
      <c r="AF108" s="37"/>
      <c r="AG108" s="37">
        <f t="shared" si="42"/>
        <v>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436</v>
      </c>
      <c r="AP108" s="40">
        <f t="shared" si="36"/>
        <v>436</v>
      </c>
      <c r="AQ108" s="41">
        <f t="shared" si="37"/>
        <v>436</v>
      </c>
      <c r="AR108" s="41">
        <v>0</v>
      </c>
      <c r="AS108" s="41">
        <v>0</v>
      </c>
      <c r="AT108" s="38">
        <f t="shared" si="26"/>
        <v>0</v>
      </c>
      <c r="AU108" s="42">
        <f t="shared" si="27"/>
        <v>0</v>
      </c>
      <c r="AV108" s="42">
        <f t="shared" si="28"/>
        <v>-436</v>
      </c>
      <c r="AW108" s="43"/>
      <c r="AX108" s="45">
        <f t="shared" si="29"/>
        <v>-436</v>
      </c>
      <c r="AY108" s="45">
        <f t="shared" si="30"/>
        <v>0</v>
      </c>
      <c r="AZ108" s="69">
        <f t="shared" si="31"/>
        <v>0</v>
      </c>
      <c r="BA108" s="86">
        <f t="shared" si="32"/>
        <v>0</v>
      </c>
      <c r="BB108" s="82">
        <f t="shared" si="33"/>
        <v>0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738</v>
      </c>
      <c r="L109" s="37"/>
      <c r="M109" s="37">
        <f t="shared" si="38"/>
        <v>-738</v>
      </c>
      <c r="N109" s="37"/>
      <c r="O109" s="37"/>
      <c r="P109" s="37">
        <v>0</v>
      </c>
      <c r="Q109" s="37"/>
      <c r="R109" s="37">
        <f t="shared" si="39"/>
        <v>0</v>
      </c>
      <c r="S109" s="37"/>
      <c r="T109" s="37"/>
      <c r="U109" s="37">
        <v>0</v>
      </c>
      <c r="V109" s="37"/>
      <c r="W109" s="37">
        <f t="shared" si="40"/>
        <v>0</v>
      </c>
      <c r="X109" s="37"/>
      <c r="Y109" s="37"/>
      <c r="Z109" s="37">
        <v>762</v>
      </c>
      <c r="AA109" s="37"/>
      <c r="AB109" s="37">
        <f t="shared" si="41"/>
        <v>-762</v>
      </c>
      <c r="AC109" s="37"/>
      <c r="AD109" s="37"/>
      <c r="AE109" s="37">
        <v>0</v>
      </c>
      <c r="AF109" s="37"/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1500</v>
      </c>
      <c r="AP109" s="40">
        <f t="shared" si="36"/>
        <v>1500</v>
      </c>
      <c r="AQ109" s="41">
        <f t="shared" si="37"/>
        <v>1500</v>
      </c>
      <c r="AR109" s="41">
        <v>0</v>
      </c>
      <c r="AS109" s="41">
        <v>0</v>
      </c>
      <c r="AT109" s="38">
        <f t="shared" si="26"/>
        <v>0</v>
      </c>
      <c r="AU109" s="42">
        <f t="shared" si="27"/>
        <v>0</v>
      </c>
      <c r="AV109" s="42">
        <f t="shared" si="28"/>
        <v>-1500</v>
      </c>
      <c r="AW109" s="43" t="str">
        <f>IF(AQ109&gt;0,IF(AR109&gt;=AQ109,"Packout Ahead",""),"")</f>
        <v/>
      </c>
      <c r="AX109" s="45">
        <f t="shared" si="29"/>
        <v>-1500</v>
      </c>
      <c r="AY109" s="45">
        <f t="shared" si="30"/>
        <v>0</v>
      </c>
      <c r="AZ109" s="69">
        <f t="shared" si="31"/>
        <v>0</v>
      </c>
      <c r="BA109" s="86">
        <f t="shared" si="32"/>
        <v>0</v>
      </c>
      <c r="BB109" s="82">
        <f t="shared" si="33"/>
        <v>0</v>
      </c>
      <c r="BC109" s="86" t="str">
        <f t="shared" si="34"/>
        <v>Open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14</v>
      </c>
      <c r="H110" s="37">
        <f t="shared" si="44"/>
        <v>14</v>
      </c>
      <c r="I110" s="37"/>
      <c r="J110" s="37"/>
      <c r="K110" s="37">
        <v>0</v>
      </c>
      <c r="L110" s="37"/>
      <c r="M110" s="37">
        <f t="shared" si="38"/>
        <v>0</v>
      </c>
      <c r="N110" s="37"/>
      <c r="O110" s="37"/>
      <c r="P110" s="37">
        <v>0</v>
      </c>
      <c r="Q110" s="37"/>
      <c r="R110" s="37">
        <f t="shared" si="39"/>
        <v>0</v>
      </c>
      <c r="S110" s="37"/>
      <c r="T110" s="37"/>
      <c r="U110" s="37">
        <v>0</v>
      </c>
      <c r="V110" s="37"/>
      <c r="W110" s="37">
        <f t="shared" si="40"/>
        <v>0</v>
      </c>
      <c r="X110" s="37"/>
      <c r="Y110" s="37"/>
      <c r="Z110" s="37">
        <v>373</v>
      </c>
      <c r="AA110" s="37"/>
      <c r="AB110" s="37">
        <f t="shared" si="41"/>
        <v>-373</v>
      </c>
      <c r="AC110" s="37"/>
      <c r="AD110" s="37"/>
      <c r="AE110" s="37">
        <v>0</v>
      </c>
      <c r="AF110" s="37"/>
      <c r="AG110" s="37">
        <f t="shared" si="42"/>
        <v>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373</v>
      </c>
      <c r="AP110" s="40">
        <f t="shared" si="36"/>
        <v>373</v>
      </c>
      <c r="AQ110" s="41">
        <f t="shared" si="37"/>
        <v>373</v>
      </c>
      <c r="AR110" s="41">
        <v>0</v>
      </c>
      <c r="AS110" s="41">
        <v>0</v>
      </c>
      <c r="AT110" s="38">
        <f t="shared" si="26"/>
        <v>14</v>
      </c>
      <c r="AU110" s="42">
        <f t="shared" si="27"/>
        <v>14</v>
      </c>
      <c r="AV110" s="42">
        <f t="shared" si="28"/>
        <v>-359</v>
      </c>
      <c r="AW110" s="43"/>
      <c r="AX110" s="45">
        <f t="shared" si="29"/>
        <v>-359</v>
      </c>
      <c r="AY110" s="45">
        <f t="shared" si="30"/>
        <v>14</v>
      </c>
      <c r="AZ110" s="69">
        <f t="shared" si="31"/>
        <v>0</v>
      </c>
      <c r="BA110" s="86">
        <f t="shared" si="32"/>
        <v>14</v>
      </c>
      <c r="BB110" s="82">
        <f t="shared" si="33"/>
        <v>3.7533512064343161E-2</v>
      </c>
      <c r="BC110" s="86" t="str">
        <f t="shared" si="34"/>
        <v>Open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300</v>
      </c>
      <c r="L111" s="37"/>
      <c r="M111" s="37">
        <f t="shared" si="38"/>
        <v>-300</v>
      </c>
      <c r="N111" s="37"/>
      <c r="O111" s="37"/>
      <c r="P111" s="37">
        <v>0</v>
      </c>
      <c r="Q111" s="37"/>
      <c r="R111" s="37">
        <f t="shared" si="39"/>
        <v>0</v>
      </c>
      <c r="S111" s="37"/>
      <c r="T111" s="37"/>
      <c r="U111" s="37">
        <v>0</v>
      </c>
      <c r="V111" s="37"/>
      <c r="W111" s="37">
        <f t="shared" si="40"/>
        <v>0</v>
      </c>
      <c r="X111" s="37"/>
      <c r="Y111" s="37"/>
      <c r="Z111" s="37">
        <v>0</v>
      </c>
      <c r="AA111" s="37"/>
      <c r="AB111" s="37">
        <f t="shared" si="41"/>
        <v>0</v>
      </c>
      <c r="AC111" s="37"/>
      <c r="AD111" s="37"/>
      <c r="AE111" s="37">
        <v>0</v>
      </c>
      <c r="AF111" s="37"/>
      <c r="AG111" s="37">
        <f t="shared" si="42"/>
        <v>0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300</v>
      </c>
      <c r="AP111" s="40">
        <f t="shared" si="36"/>
        <v>300</v>
      </c>
      <c r="AQ111" s="41">
        <f t="shared" si="37"/>
        <v>300</v>
      </c>
      <c r="AR111" s="41">
        <v>0</v>
      </c>
      <c r="AS111" s="41">
        <v>0</v>
      </c>
      <c r="AT111" s="38">
        <f t="shared" si="26"/>
        <v>0</v>
      </c>
      <c r="AU111" s="42">
        <f t="shared" si="27"/>
        <v>0</v>
      </c>
      <c r="AV111" s="42">
        <f t="shared" si="28"/>
        <v>-300</v>
      </c>
      <c r="AW111" s="43" t="str">
        <f>IF(AQ111&gt;0,IF(AR111&gt;=AQ111,"Packout Ahead",""),"")</f>
        <v/>
      </c>
      <c r="AX111" s="45">
        <f t="shared" si="29"/>
        <v>-300</v>
      </c>
      <c r="AY111" s="45">
        <f t="shared" si="30"/>
        <v>0</v>
      </c>
      <c r="AZ111" s="69">
        <f t="shared" si="31"/>
        <v>0</v>
      </c>
      <c r="BA111" s="86">
        <f t="shared" si="32"/>
        <v>0</v>
      </c>
      <c r="BB111" s="82">
        <f t="shared" si="33"/>
        <v>0</v>
      </c>
      <c r="BC111" s="86" t="str">
        <f t="shared" si="34"/>
        <v>Open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/>
      <c r="M112" s="37">
        <f t="shared" si="38"/>
        <v>0</v>
      </c>
      <c r="N112" s="37"/>
      <c r="O112" s="37"/>
      <c r="P112" s="37">
        <v>0</v>
      </c>
      <c r="Q112" s="37"/>
      <c r="R112" s="37">
        <f t="shared" si="39"/>
        <v>0</v>
      </c>
      <c r="S112" s="37"/>
      <c r="T112" s="37"/>
      <c r="U112" s="37">
        <v>0</v>
      </c>
      <c r="V112" s="37"/>
      <c r="W112" s="37">
        <f t="shared" si="40"/>
        <v>0</v>
      </c>
      <c r="X112" s="37"/>
      <c r="Y112" s="37"/>
      <c r="Z112" s="37">
        <v>0</v>
      </c>
      <c r="AA112" s="37"/>
      <c r="AB112" s="37">
        <f t="shared" si="41"/>
        <v>0</v>
      </c>
      <c r="AC112" s="37"/>
      <c r="AD112" s="37"/>
      <c r="AE112" s="37">
        <v>0</v>
      </c>
      <c r="AF112" s="37"/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0</v>
      </c>
      <c r="AP112" s="40">
        <f t="shared" si="36"/>
        <v>0</v>
      </c>
      <c r="AQ112" s="41">
        <f t="shared" si="37"/>
        <v>0</v>
      </c>
      <c r="AR112" s="41">
        <v>0</v>
      </c>
      <c r="AS112" s="41">
        <v>0</v>
      </c>
      <c r="AT112" s="38">
        <f t="shared" si="26"/>
        <v>0</v>
      </c>
      <c r="AU112" s="42">
        <f t="shared" si="27"/>
        <v>0</v>
      </c>
      <c r="AV112" s="42">
        <f t="shared" si="28"/>
        <v>0</v>
      </c>
      <c r="AW112" s="43" t="str">
        <f>IF(AQ112&gt;0,IF(AR112&gt;=AQ112,"Packout Ahead",""),"")</f>
        <v/>
      </c>
      <c r="AX112" s="45">
        <f t="shared" si="29"/>
        <v>0</v>
      </c>
      <c r="AY112" s="45">
        <f t="shared" si="30"/>
        <v>0</v>
      </c>
      <c r="AZ112" s="69">
        <f t="shared" si="31"/>
        <v>0</v>
      </c>
      <c r="BA112" s="86">
        <f t="shared" si="32"/>
        <v>0</v>
      </c>
      <c r="BB112" s="82">
        <f t="shared" si="33"/>
        <v>0</v>
      </c>
      <c r="BC112" s="86" t="str">
        <f t="shared" si="34"/>
        <v>Out of Commit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/>
      <c r="M113" s="37">
        <f t="shared" si="38"/>
        <v>0</v>
      </c>
      <c r="N113" s="37"/>
      <c r="O113" s="37"/>
      <c r="P113" s="37">
        <v>0</v>
      </c>
      <c r="Q113" s="37"/>
      <c r="R113" s="37">
        <f t="shared" si="39"/>
        <v>0</v>
      </c>
      <c r="S113" s="37"/>
      <c r="T113" s="37"/>
      <c r="U113" s="37">
        <v>0</v>
      </c>
      <c r="V113" s="37"/>
      <c r="W113" s="37">
        <f t="shared" si="40"/>
        <v>0</v>
      </c>
      <c r="X113" s="37"/>
      <c r="Y113" s="37"/>
      <c r="Z113" s="37">
        <v>0</v>
      </c>
      <c r="AA113" s="37"/>
      <c r="AB113" s="37">
        <f t="shared" si="41"/>
        <v>0</v>
      </c>
      <c r="AC113" s="37"/>
      <c r="AD113" s="37"/>
      <c r="AE113" s="37">
        <v>0</v>
      </c>
      <c r="AF113" s="37"/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/>
      <c r="M114" s="37">
        <f t="shared" si="38"/>
        <v>0</v>
      </c>
      <c r="N114" s="37"/>
      <c r="O114" s="37"/>
      <c r="P114" s="37">
        <v>0</v>
      </c>
      <c r="Q114" s="37"/>
      <c r="R114" s="37">
        <f t="shared" si="39"/>
        <v>0</v>
      </c>
      <c r="S114" s="37"/>
      <c r="T114" s="37"/>
      <c r="U114" s="37">
        <v>0</v>
      </c>
      <c r="V114" s="37"/>
      <c r="W114" s="37">
        <f t="shared" si="40"/>
        <v>0</v>
      </c>
      <c r="X114" s="37"/>
      <c r="Y114" s="37"/>
      <c r="Z114" s="37">
        <v>0</v>
      </c>
      <c r="AA114" s="37"/>
      <c r="AB114" s="37">
        <f t="shared" si="41"/>
        <v>0</v>
      </c>
      <c r="AC114" s="37"/>
      <c r="AD114" s="37"/>
      <c r="AE114" s="37">
        <v>0</v>
      </c>
      <c r="AF114" s="37"/>
      <c r="AG114" s="37">
        <f t="shared" si="42"/>
        <v>0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0</v>
      </c>
      <c r="AP114" s="40">
        <f t="shared" si="36"/>
        <v>0</v>
      </c>
      <c r="AQ114" s="41">
        <f t="shared" si="37"/>
        <v>0</v>
      </c>
      <c r="AR114" s="41">
        <v>0</v>
      </c>
      <c r="AS114" s="41">
        <v>0</v>
      </c>
      <c r="AT114" s="38">
        <f t="shared" si="26"/>
        <v>0</v>
      </c>
      <c r="AU114" s="42">
        <f t="shared" si="27"/>
        <v>0</v>
      </c>
      <c r="AV114" s="42">
        <f t="shared" si="28"/>
        <v>0</v>
      </c>
      <c r="AW114" s="43"/>
      <c r="AX114" s="45">
        <f t="shared" si="29"/>
        <v>0</v>
      </c>
      <c r="AY114" s="45">
        <f t="shared" si="30"/>
        <v>0</v>
      </c>
      <c r="AZ114" s="69">
        <f t="shared" si="31"/>
        <v>0</v>
      </c>
      <c r="BA114" s="86">
        <f t="shared" si="32"/>
        <v>0</v>
      </c>
      <c r="BB114" s="82">
        <f t="shared" si="33"/>
        <v>0</v>
      </c>
      <c r="BC114" s="86" t="str">
        <f t="shared" si="34"/>
        <v>Out of Commit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/>
      <c r="M115" s="37">
        <f t="shared" si="38"/>
        <v>0</v>
      </c>
      <c r="N115" s="37"/>
      <c r="O115" s="37"/>
      <c r="P115" s="37">
        <v>0</v>
      </c>
      <c r="Q115" s="37"/>
      <c r="R115" s="37">
        <f t="shared" si="39"/>
        <v>0</v>
      </c>
      <c r="S115" s="37"/>
      <c r="T115" s="37"/>
      <c r="U115" s="37">
        <v>0</v>
      </c>
      <c r="V115" s="37"/>
      <c r="W115" s="37">
        <f t="shared" si="40"/>
        <v>0</v>
      </c>
      <c r="X115" s="37"/>
      <c r="Y115" s="37"/>
      <c r="Z115" s="37">
        <v>0</v>
      </c>
      <c r="AA115" s="37"/>
      <c r="AB115" s="37">
        <f t="shared" si="41"/>
        <v>0</v>
      </c>
      <c r="AC115" s="37"/>
      <c r="AD115" s="37"/>
      <c r="AE115" s="37">
        <v>202</v>
      </c>
      <c r="AF115" s="37"/>
      <c r="AG115" s="37">
        <f t="shared" si="42"/>
        <v>-202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202</v>
      </c>
      <c r="AP115" s="40">
        <f t="shared" si="36"/>
        <v>202</v>
      </c>
      <c r="AQ115" s="41">
        <f t="shared" si="37"/>
        <v>202</v>
      </c>
      <c r="AR115" s="41">
        <v>0</v>
      </c>
      <c r="AS115" s="41">
        <v>0</v>
      </c>
      <c r="AT115" s="38">
        <f t="shared" si="26"/>
        <v>0</v>
      </c>
      <c r="AU115" s="42">
        <f t="shared" si="27"/>
        <v>0</v>
      </c>
      <c r="AV115" s="42">
        <f t="shared" si="28"/>
        <v>-202</v>
      </c>
      <c r="AW115" s="43" t="str">
        <f t="shared" ref="AW115:AW143" si="46">IF(AQ115&gt;0,IF(AR115&gt;=AQ115,"Packout Ahead",""),"")</f>
        <v/>
      </c>
      <c r="AX115" s="45">
        <f t="shared" si="29"/>
        <v>-202</v>
      </c>
      <c r="AY115" s="45">
        <f t="shared" si="30"/>
        <v>0</v>
      </c>
      <c r="AZ115" s="69">
        <f t="shared" si="31"/>
        <v>0</v>
      </c>
      <c r="BA115" s="86">
        <f t="shared" si="32"/>
        <v>0</v>
      </c>
      <c r="BB115" s="82">
        <f t="shared" si="33"/>
        <v>0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/>
      <c r="M116" s="37">
        <f t="shared" si="38"/>
        <v>0</v>
      </c>
      <c r="N116" s="37"/>
      <c r="O116" s="37"/>
      <c r="P116" s="37">
        <v>0</v>
      </c>
      <c r="Q116" s="37"/>
      <c r="R116" s="37">
        <f t="shared" si="39"/>
        <v>0</v>
      </c>
      <c r="S116" s="37"/>
      <c r="T116" s="37"/>
      <c r="U116" s="37">
        <v>0</v>
      </c>
      <c r="V116" s="37"/>
      <c r="W116" s="37">
        <f t="shared" si="40"/>
        <v>0</v>
      </c>
      <c r="X116" s="37"/>
      <c r="Y116" s="37"/>
      <c r="Z116" s="37">
        <v>0</v>
      </c>
      <c r="AA116" s="37"/>
      <c r="AB116" s="37">
        <f t="shared" si="41"/>
        <v>0</v>
      </c>
      <c r="AC116" s="37"/>
      <c r="AD116" s="37"/>
      <c r="AE116" s="37">
        <v>0</v>
      </c>
      <c r="AF116" s="37"/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/>
      <c r="M117" s="37">
        <f t="shared" si="38"/>
        <v>0</v>
      </c>
      <c r="N117" s="37"/>
      <c r="O117" s="37"/>
      <c r="P117" s="37">
        <v>0</v>
      </c>
      <c r="Q117" s="37"/>
      <c r="R117" s="37">
        <f t="shared" si="39"/>
        <v>0</v>
      </c>
      <c r="S117" s="37"/>
      <c r="T117" s="37"/>
      <c r="U117" s="37">
        <v>0</v>
      </c>
      <c r="V117" s="37"/>
      <c r="W117" s="37">
        <f t="shared" si="40"/>
        <v>0</v>
      </c>
      <c r="X117" s="37"/>
      <c r="Y117" s="37"/>
      <c r="Z117" s="37">
        <v>0</v>
      </c>
      <c r="AA117" s="37"/>
      <c r="AB117" s="37">
        <f t="shared" si="41"/>
        <v>0</v>
      </c>
      <c r="AC117" s="37"/>
      <c r="AD117" s="37"/>
      <c r="AE117" s="37">
        <v>0</v>
      </c>
      <c r="AF117" s="37"/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/>
      <c r="M118" s="37">
        <f t="shared" si="38"/>
        <v>0</v>
      </c>
      <c r="N118" s="37"/>
      <c r="O118" s="37"/>
      <c r="P118" s="37">
        <v>0</v>
      </c>
      <c r="Q118" s="37"/>
      <c r="R118" s="37">
        <f t="shared" si="39"/>
        <v>0</v>
      </c>
      <c r="S118" s="37"/>
      <c r="T118" s="37"/>
      <c r="U118" s="37">
        <v>0</v>
      </c>
      <c r="V118" s="37"/>
      <c r="W118" s="37">
        <f t="shared" si="40"/>
        <v>0</v>
      </c>
      <c r="X118" s="37"/>
      <c r="Y118" s="37"/>
      <c r="Z118" s="37">
        <v>0</v>
      </c>
      <c r="AA118" s="37"/>
      <c r="AB118" s="37">
        <f t="shared" si="41"/>
        <v>0</v>
      </c>
      <c r="AC118" s="37"/>
      <c r="AD118" s="37"/>
      <c r="AE118" s="37">
        <v>0</v>
      </c>
      <c r="AF118" s="37"/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/>
      <c r="M119" s="37">
        <f t="shared" si="38"/>
        <v>0</v>
      </c>
      <c r="N119" s="37"/>
      <c r="O119" s="37"/>
      <c r="P119" s="37">
        <v>0</v>
      </c>
      <c r="Q119" s="37"/>
      <c r="R119" s="37">
        <f t="shared" si="39"/>
        <v>0</v>
      </c>
      <c r="S119" s="37"/>
      <c r="T119" s="37"/>
      <c r="U119" s="37">
        <v>0</v>
      </c>
      <c r="V119" s="37"/>
      <c r="W119" s="37">
        <f t="shared" si="40"/>
        <v>0</v>
      </c>
      <c r="X119" s="37"/>
      <c r="Y119" s="37"/>
      <c r="Z119" s="37">
        <v>0</v>
      </c>
      <c r="AA119" s="37"/>
      <c r="AB119" s="37">
        <f t="shared" si="41"/>
        <v>0</v>
      </c>
      <c r="AC119" s="37"/>
      <c r="AD119" s="37"/>
      <c r="AE119" s="37">
        <v>0</v>
      </c>
      <c r="AF119" s="37"/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/>
      <c r="M120" s="37">
        <f t="shared" si="38"/>
        <v>0</v>
      </c>
      <c r="N120" s="37"/>
      <c r="O120" s="37"/>
      <c r="P120" s="37">
        <v>0</v>
      </c>
      <c r="Q120" s="37"/>
      <c r="R120" s="37">
        <f t="shared" si="39"/>
        <v>0</v>
      </c>
      <c r="S120" s="37"/>
      <c r="T120" s="37"/>
      <c r="U120" s="37">
        <v>0</v>
      </c>
      <c r="V120" s="37"/>
      <c r="W120" s="37">
        <f t="shared" si="40"/>
        <v>0</v>
      </c>
      <c r="X120" s="37"/>
      <c r="Y120" s="37"/>
      <c r="Z120" s="37">
        <v>0</v>
      </c>
      <c r="AA120" s="37"/>
      <c r="AB120" s="37">
        <f t="shared" si="41"/>
        <v>0</v>
      </c>
      <c r="AC120" s="37"/>
      <c r="AD120" s="37"/>
      <c r="AE120" s="37">
        <v>0</v>
      </c>
      <c r="AF120" s="37"/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0</v>
      </c>
      <c r="L121" s="37"/>
      <c r="M121" s="37">
        <f t="shared" si="38"/>
        <v>0</v>
      </c>
      <c r="N121" s="37"/>
      <c r="O121" s="37"/>
      <c r="P121" s="37">
        <v>0</v>
      </c>
      <c r="Q121" s="37"/>
      <c r="R121" s="37">
        <f t="shared" si="39"/>
        <v>0</v>
      </c>
      <c r="S121" s="37"/>
      <c r="T121" s="37"/>
      <c r="U121" s="37">
        <v>0</v>
      </c>
      <c r="V121" s="37"/>
      <c r="W121" s="37">
        <f t="shared" si="40"/>
        <v>0</v>
      </c>
      <c r="X121" s="37"/>
      <c r="Y121" s="37"/>
      <c r="Z121" s="37">
        <v>0</v>
      </c>
      <c r="AA121" s="37"/>
      <c r="AB121" s="37">
        <f t="shared" si="41"/>
        <v>0</v>
      </c>
      <c r="AC121" s="37"/>
      <c r="AD121" s="37"/>
      <c r="AE121" s="37">
        <v>0</v>
      </c>
      <c r="AF121" s="37"/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0</v>
      </c>
      <c r="AP121" s="40">
        <f t="shared" si="36"/>
        <v>0</v>
      </c>
      <c r="AQ121" s="41">
        <f t="shared" si="37"/>
        <v>0</v>
      </c>
      <c r="AR121" s="41">
        <v>0</v>
      </c>
      <c r="AS121" s="41">
        <v>0</v>
      </c>
      <c r="AT121" s="38">
        <f t="shared" si="26"/>
        <v>0</v>
      </c>
      <c r="AU121" s="42">
        <f t="shared" si="27"/>
        <v>0</v>
      </c>
      <c r="AV121" s="42">
        <f t="shared" si="28"/>
        <v>0</v>
      </c>
      <c r="AW121" s="43" t="str">
        <f t="shared" si="46"/>
        <v/>
      </c>
      <c r="AX121" s="45">
        <f t="shared" si="29"/>
        <v>0</v>
      </c>
      <c r="AY121" s="45">
        <f t="shared" si="30"/>
        <v>0</v>
      </c>
      <c r="AZ121" s="69">
        <f t="shared" si="31"/>
        <v>0</v>
      </c>
      <c r="BA121" s="86">
        <f t="shared" si="32"/>
        <v>0</v>
      </c>
      <c r="BB121" s="82">
        <f t="shared" si="33"/>
        <v>0</v>
      </c>
      <c r="BC121" s="86" t="str">
        <f t="shared" si="34"/>
        <v>Out of Commit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/>
      <c r="M122" s="37">
        <f t="shared" si="38"/>
        <v>0</v>
      </c>
      <c r="N122" s="37"/>
      <c r="O122" s="37"/>
      <c r="P122" s="37">
        <v>0</v>
      </c>
      <c r="Q122" s="37"/>
      <c r="R122" s="37">
        <f t="shared" si="39"/>
        <v>0</v>
      </c>
      <c r="S122" s="37"/>
      <c r="T122" s="37"/>
      <c r="U122" s="37">
        <v>0</v>
      </c>
      <c r="V122" s="37"/>
      <c r="W122" s="37">
        <f t="shared" si="40"/>
        <v>0</v>
      </c>
      <c r="X122" s="37"/>
      <c r="Y122" s="37"/>
      <c r="Z122" s="37">
        <v>0</v>
      </c>
      <c r="AA122" s="37"/>
      <c r="AB122" s="37">
        <f t="shared" si="41"/>
        <v>0</v>
      </c>
      <c r="AC122" s="37"/>
      <c r="AD122" s="37"/>
      <c r="AE122" s="37">
        <v>0</v>
      </c>
      <c r="AF122" s="37"/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60</v>
      </c>
      <c r="L123" s="37"/>
      <c r="M123" s="37">
        <f t="shared" si="38"/>
        <v>-60</v>
      </c>
      <c r="N123" s="37"/>
      <c r="O123" s="37"/>
      <c r="P123" s="37">
        <v>0</v>
      </c>
      <c r="Q123" s="37"/>
      <c r="R123" s="37">
        <f t="shared" si="39"/>
        <v>0</v>
      </c>
      <c r="S123" s="37"/>
      <c r="T123" s="37"/>
      <c r="U123" s="37">
        <v>0</v>
      </c>
      <c r="V123" s="37"/>
      <c r="W123" s="37">
        <f t="shared" si="40"/>
        <v>0</v>
      </c>
      <c r="X123" s="37"/>
      <c r="Y123" s="37"/>
      <c r="Z123" s="37">
        <v>0</v>
      </c>
      <c r="AA123" s="37"/>
      <c r="AB123" s="37">
        <f t="shared" si="41"/>
        <v>0</v>
      </c>
      <c r="AC123" s="37"/>
      <c r="AD123" s="37"/>
      <c r="AE123" s="37">
        <v>304</v>
      </c>
      <c r="AF123" s="37"/>
      <c r="AG123" s="37">
        <f t="shared" si="42"/>
        <v>-304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364</v>
      </c>
      <c r="AP123" s="40">
        <f t="shared" si="36"/>
        <v>364</v>
      </c>
      <c r="AQ123" s="41">
        <f t="shared" si="37"/>
        <v>364</v>
      </c>
      <c r="AR123" s="41">
        <v>0</v>
      </c>
      <c r="AS123" s="41">
        <v>0</v>
      </c>
      <c r="AT123" s="38">
        <f t="shared" si="26"/>
        <v>0</v>
      </c>
      <c r="AU123" s="42">
        <f t="shared" si="27"/>
        <v>0</v>
      </c>
      <c r="AV123" s="42">
        <f t="shared" si="28"/>
        <v>-364</v>
      </c>
      <c r="AW123" s="43" t="str">
        <f t="shared" si="46"/>
        <v/>
      </c>
      <c r="AX123" s="45">
        <f t="shared" si="29"/>
        <v>-364</v>
      </c>
      <c r="AY123" s="45">
        <f t="shared" si="30"/>
        <v>0</v>
      </c>
      <c r="AZ123" s="69">
        <f t="shared" si="31"/>
        <v>0</v>
      </c>
      <c r="BA123" s="86">
        <f t="shared" si="32"/>
        <v>0</v>
      </c>
      <c r="BB123" s="82">
        <f t="shared" si="33"/>
        <v>0</v>
      </c>
      <c r="BC123" s="86" t="str">
        <f t="shared" si="34"/>
        <v>Open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/>
      <c r="M124" s="37">
        <f t="shared" si="38"/>
        <v>0</v>
      </c>
      <c r="N124" s="37"/>
      <c r="O124" s="37"/>
      <c r="P124" s="37">
        <v>0</v>
      </c>
      <c r="Q124" s="37"/>
      <c r="R124" s="37">
        <f t="shared" si="39"/>
        <v>0</v>
      </c>
      <c r="S124" s="37"/>
      <c r="T124" s="37"/>
      <c r="U124" s="37">
        <v>0</v>
      </c>
      <c r="V124" s="37"/>
      <c r="W124" s="37">
        <f t="shared" si="40"/>
        <v>0</v>
      </c>
      <c r="X124" s="37"/>
      <c r="Y124" s="37"/>
      <c r="Z124" s="37">
        <v>0</v>
      </c>
      <c r="AA124" s="37"/>
      <c r="AB124" s="37">
        <f t="shared" si="41"/>
        <v>0</v>
      </c>
      <c r="AC124" s="37"/>
      <c r="AD124" s="37"/>
      <c r="AE124" s="37">
        <v>0</v>
      </c>
      <c r="AF124" s="37"/>
      <c r="AG124" s="37">
        <f t="shared" si="42"/>
        <v>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0</v>
      </c>
      <c r="AP124" s="40">
        <f t="shared" si="36"/>
        <v>0</v>
      </c>
      <c r="AQ124" s="41">
        <f t="shared" si="37"/>
        <v>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0</v>
      </c>
      <c r="AW124" s="43" t="str">
        <f t="shared" si="46"/>
        <v/>
      </c>
      <c r="AX124" s="45">
        <f t="shared" si="29"/>
        <v>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Out of Commit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/>
      <c r="M125" s="37">
        <f t="shared" si="38"/>
        <v>0</v>
      </c>
      <c r="N125" s="37"/>
      <c r="O125" s="37"/>
      <c r="P125" s="37">
        <v>0</v>
      </c>
      <c r="Q125" s="37"/>
      <c r="R125" s="37">
        <f t="shared" si="39"/>
        <v>0</v>
      </c>
      <c r="S125" s="37"/>
      <c r="T125" s="37"/>
      <c r="U125" s="37">
        <v>0</v>
      </c>
      <c r="V125" s="37"/>
      <c r="W125" s="37">
        <f t="shared" si="40"/>
        <v>0</v>
      </c>
      <c r="X125" s="37"/>
      <c r="Y125" s="37"/>
      <c r="Z125" s="37">
        <v>0</v>
      </c>
      <c r="AA125" s="37"/>
      <c r="AB125" s="37">
        <f t="shared" si="41"/>
        <v>0</v>
      </c>
      <c r="AC125" s="37"/>
      <c r="AD125" s="37"/>
      <c r="AE125" s="37">
        <v>0</v>
      </c>
      <c r="AF125" s="37"/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/>
      <c r="M126" s="37">
        <f t="shared" si="38"/>
        <v>0</v>
      </c>
      <c r="N126" s="37"/>
      <c r="O126" s="37"/>
      <c r="P126" s="37">
        <v>0</v>
      </c>
      <c r="Q126" s="37"/>
      <c r="R126" s="37">
        <f t="shared" si="39"/>
        <v>0</v>
      </c>
      <c r="S126" s="37"/>
      <c r="T126" s="37"/>
      <c r="U126" s="37">
        <v>0</v>
      </c>
      <c r="V126" s="37"/>
      <c r="W126" s="37">
        <f t="shared" si="40"/>
        <v>0</v>
      </c>
      <c r="X126" s="37"/>
      <c r="Y126" s="37"/>
      <c r="Z126" s="37">
        <v>0</v>
      </c>
      <c r="AA126" s="37"/>
      <c r="AB126" s="37">
        <f t="shared" si="41"/>
        <v>0</v>
      </c>
      <c r="AC126" s="37"/>
      <c r="AD126" s="37"/>
      <c r="AE126" s="37">
        <v>0</v>
      </c>
      <c r="AF126" s="37"/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/>
      <c r="M127" s="37">
        <f t="shared" si="38"/>
        <v>0</v>
      </c>
      <c r="N127" s="37"/>
      <c r="O127" s="37"/>
      <c r="P127" s="37">
        <v>0</v>
      </c>
      <c r="Q127" s="37"/>
      <c r="R127" s="37">
        <f t="shared" si="39"/>
        <v>0</v>
      </c>
      <c r="S127" s="37"/>
      <c r="T127" s="37"/>
      <c r="U127" s="37">
        <v>0</v>
      </c>
      <c r="V127" s="37"/>
      <c r="W127" s="37">
        <f t="shared" si="40"/>
        <v>0</v>
      </c>
      <c r="X127" s="37"/>
      <c r="Y127" s="37"/>
      <c r="Z127" s="37">
        <v>0</v>
      </c>
      <c r="AA127" s="37"/>
      <c r="AB127" s="37">
        <f t="shared" si="41"/>
        <v>0</v>
      </c>
      <c r="AC127" s="37"/>
      <c r="AD127" s="37"/>
      <c r="AE127" s="37">
        <v>0</v>
      </c>
      <c r="AF127" s="37"/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/>
      <c r="M128" s="37">
        <f t="shared" si="38"/>
        <v>0</v>
      </c>
      <c r="N128" s="37"/>
      <c r="O128" s="37"/>
      <c r="P128" s="37">
        <v>0</v>
      </c>
      <c r="Q128" s="37"/>
      <c r="R128" s="37">
        <f t="shared" si="39"/>
        <v>0</v>
      </c>
      <c r="S128" s="37"/>
      <c r="T128" s="37"/>
      <c r="U128" s="37">
        <v>0</v>
      </c>
      <c r="V128" s="37"/>
      <c r="W128" s="37">
        <f t="shared" si="40"/>
        <v>0</v>
      </c>
      <c r="X128" s="37"/>
      <c r="Y128" s="37"/>
      <c r="Z128" s="37">
        <v>0</v>
      </c>
      <c r="AA128" s="37"/>
      <c r="AB128" s="37">
        <f t="shared" si="41"/>
        <v>0</v>
      </c>
      <c r="AC128" s="37"/>
      <c r="AD128" s="37"/>
      <c r="AE128" s="37">
        <v>0</v>
      </c>
      <c r="AF128" s="37"/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0</v>
      </c>
      <c r="AU128" s="42">
        <f t="shared" si="27"/>
        <v>0</v>
      </c>
      <c r="AV128" s="42">
        <f t="shared" si="28"/>
        <v>0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0</v>
      </c>
      <c r="BA128" s="86">
        <f t="shared" si="32"/>
        <v>0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/>
      <c r="M129" s="37">
        <f t="shared" si="38"/>
        <v>0</v>
      </c>
      <c r="N129" s="37"/>
      <c r="O129" s="37"/>
      <c r="P129" s="37">
        <v>0</v>
      </c>
      <c r="Q129" s="37"/>
      <c r="R129" s="37">
        <f t="shared" si="39"/>
        <v>0</v>
      </c>
      <c r="S129" s="37"/>
      <c r="T129" s="37"/>
      <c r="U129" s="37">
        <v>0</v>
      </c>
      <c r="V129" s="37"/>
      <c r="W129" s="37">
        <f t="shared" si="40"/>
        <v>0</v>
      </c>
      <c r="X129" s="37"/>
      <c r="Y129" s="37"/>
      <c r="Z129" s="37">
        <v>0</v>
      </c>
      <c r="AA129" s="37"/>
      <c r="AB129" s="37">
        <f t="shared" si="41"/>
        <v>0</v>
      </c>
      <c r="AC129" s="37"/>
      <c r="AD129" s="37"/>
      <c r="AE129" s="37">
        <v>0</v>
      </c>
      <c r="AF129" s="37"/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/>
      <c r="M130" s="37">
        <f t="shared" si="38"/>
        <v>0</v>
      </c>
      <c r="N130" s="37"/>
      <c r="O130" s="37"/>
      <c r="P130" s="37">
        <v>0</v>
      </c>
      <c r="Q130" s="37"/>
      <c r="R130" s="37">
        <f t="shared" si="39"/>
        <v>0</v>
      </c>
      <c r="S130" s="37"/>
      <c r="T130" s="37"/>
      <c r="U130" s="37">
        <v>0</v>
      </c>
      <c r="V130" s="37"/>
      <c r="W130" s="37">
        <f t="shared" si="40"/>
        <v>0</v>
      </c>
      <c r="X130" s="37"/>
      <c r="Y130" s="37"/>
      <c r="Z130" s="37">
        <v>0</v>
      </c>
      <c r="AA130" s="37"/>
      <c r="AB130" s="37">
        <f t="shared" si="41"/>
        <v>0</v>
      </c>
      <c r="AC130" s="37"/>
      <c r="AD130" s="37"/>
      <c r="AE130" s="37">
        <v>0</v>
      </c>
      <c r="AF130" s="37"/>
      <c r="AG130" s="37">
        <f t="shared" si="42"/>
        <v>0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/>
      <c r="M131" s="37">
        <f t="shared" si="38"/>
        <v>0</v>
      </c>
      <c r="N131" s="37"/>
      <c r="O131" s="37"/>
      <c r="P131" s="37">
        <v>0</v>
      </c>
      <c r="Q131" s="37"/>
      <c r="R131" s="37">
        <f t="shared" si="39"/>
        <v>0</v>
      </c>
      <c r="S131" s="37"/>
      <c r="T131" s="37"/>
      <c r="U131" s="37">
        <v>0</v>
      </c>
      <c r="V131" s="37"/>
      <c r="W131" s="37">
        <f t="shared" si="40"/>
        <v>0</v>
      </c>
      <c r="X131" s="37"/>
      <c r="Y131" s="37"/>
      <c r="Z131" s="37">
        <v>0</v>
      </c>
      <c r="AA131" s="37"/>
      <c r="AB131" s="37">
        <f t="shared" si="41"/>
        <v>0</v>
      </c>
      <c r="AC131" s="37"/>
      <c r="AD131" s="37"/>
      <c r="AE131" s="37">
        <v>0</v>
      </c>
      <c r="AF131" s="37"/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/>
      <c r="M132" s="37">
        <f t="shared" si="38"/>
        <v>0</v>
      </c>
      <c r="N132" s="37"/>
      <c r="O132" s="37"/>
      <c r="P132" s="37">
        <v>0</v>
      </c>
      <c r="Q132" s="37"/>
      <c r="R132" s="37">
        <f t="shared" si="39"/>
        <v>0</v>
      </c>
      <c r="S132" s="37"/>
      <c r="T132" s="37"/>
      <c r="U132" s="37">
        <v>0</v>
      </c>
      <c r="V132" s="37"/>
      <c r="W132" s="37">
        <f t="shared" si="40"/>
        <v>0</v>
      </c>
      <c r="X132" s="37"/>
      <c r="Y132" s="37"/>
      <c r="Z132" s="37">
        <v>0</v>
      </c>
      <c r="AA132" s="37"/>
      <c r="AB132" s="37">
        <f t="shared" si="41"/>
        <v>0</v>
      </c>
      <c r="AC132" s="37"/>
      <c r="AD132" s="37"/>
      <c r="AE132" s="37">
        <v>0</v>
      </c>
      <c r="AF132" s="37"/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/>
      <c r="M133" s="37">
        <f t="shared" si="38"/>
        <v>0</v>
      </c>
      <c r="N133" s="37"/>
      <c r="O133" s="37"/>
      <c r="P133" s="37">
        <v>0</v>
      </c>
      <c r="Q133" s="37"/>
      <c r="R133" s="37">
        <f t="shared" si="39"/>
        <v>0</v>
      </c>
      <c r="S133" s="37"/>
      <c r="T133" s="37"/>
      <c r="U133" s="37">
        <v>0</v>
      </c>
      <c r="V133" s="37"/>
      <c r="W133" s="37">
        <f t="shared" si="40"/>
        <v>0</v>
      </c>
      <c r="X133" s="37"/>
      <c r="Y133" s="37"/>
      <c r="Z133" s="37">
        <v>0</v>
      </c>
      <c r="AA133" s="37"/>
      <c r="AB133" s="37">
        <f t="shared" si="41"/>
        <v>0</v>
      </c>
      <c r="AC133" s="37"/>
      <c r="AD133" s="37"/>
      <c r="AE133" s="37">
        <v>0</v>
      </c>
      <c r="AF133" s="37"/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/>
      <c r="M134" s="37">
        <f t="shared" si="38"/>
        <v>0</v>
      </c>
      <c r="N134" s="37"/>
      <c r="O134" s="37"/>
      <c r="P134" s="37">
        <v>0</v>
      </c>
      <c r="Q134" s="37"/>
      <c r="R134" s="37">
        <f t="shared" si="39"/>
        <v>0</v>
      </c>
      <c r="S134" s="37"/>
      <c r="T134" s="37"/>
      <c r="U134" s="37">
        <v>0</v>
      </c>
      <c r="V134" s="37"/>
      <c r="W134" s="37">
        <f t="shared" si="40"/>
        <v>0</v>
      </c>
      <c r="X134" s="37"/>
      <c r="Y134" s="37"/>
      <c r="Z134" s="37">
        <v>0</v>
      </c>
      <c r="AA134" s="37"/>
      <c r="AB134" s="37">
        <f t="shared" si="41"/>
        <v>0</v>
      </c>
      <c r="AC134" s="37"/>
      <c r="AD134" s="37"/>
      <c r="AE134" s="37">
        <v>0</v>
      </c>
      <c r="AF134" s="37"/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/>
      <c r="M135" s="37">
        <f t="shared" si="38"/>
        <v>0</v>
      </c>
      <c r="N135" s="37"/>
      <c r="O135" s="37"/>
      <c r="P135" s="37">
        <v>0</v>
      </c>
      <c r="Q135" s="37"/>
      <c r="R135" s="37">
        <f t="shared" si="39"/>
        <v>0</v>
      </c>
      <c r="S135" s="37"/>
      <c r="T135" s="37"/>
      <c r="U135" s="37">
        <v>0</v>
      </c>
      <c r="V135" s="37"/>
      <c r="W135" s="37">
        <f t="shared" si="40"/>
        <v>0</v>
      </c>
      <c r="X135" s="37"/>
      <c r="Y135" s="37"/>
      <c r="Z135" s="37">
        <v>0</v>
      </c>
      <c r="AA135" s="37"/>
      <c r="AB135" s="37">
        <f t="shared" si="41"/>
        <v>0</v>
      </c>
      <c r="AC135" s="37"/>
      <c r="AD135" s="37"/>
      <c r="AE135" s="37">
        <v>0</v>
      </c>
      <c r="AF135" s="37"/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/>
      <c r="M136" s="37">
        <f t="shared" si="38"/>
        <v>0</v>
      </c>
      <c r="N136" s="37"/>
      <c r="O136" s="37"/>
      <c r="P136" s="37">
        <v>0</v>
      </c>
      <c r="Q136" s="37"/>
      <c r="R136" s="37">
        <f t="shared" si="39"/>
        <v>0</v>
      </c>
      <c r="S136" s="37"/>
      <c r="T136" s="37"/>
      <c r="U136" s="37">
        <v>0</v>
      </c>
      <c r="V136" s="37"/>
      <c r="W136" s="37">
        <f t="shared" si="40"/>
        <v>0</v>
      </c>
      <c r="X136" s="37"/>
      <c r="Y136" s="37"/>
      <c r="Z136" s="37">
        <v>0</v>
      </c>
      <c r="AA136" s="37"/>
      <c r="AB136" s="37">
        <f t="shared" si="41"/>
        <v>0</v>
      </c>
      <c r="AC136" s="37"/>
      <c r="AD136" s="37"/>
      <c r="AE136" s="37">
        <v>0</v>
      </c>
      <c r="AF136" s="37"/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/>
      <c r="M137" s="37">
        <f t="shared" si="38"/>
        <v>0</v>
      </c>
      <c r="N137" s="37"/>
      <c r="O137" s="37"/>
      <c r="P137" s="37">
        <v>0</v>
      </c>
      <c r="Q137" s="37"/>
      <c r="R137" s="37">
        <f t="shared" si="39"/>
        <v>0</v>
      </c>
      <c r="S137" s="37"/>
      <c r="T137" s="37"/>
      <c r="U137" s="37">
        <v>0</v>
      </c>
      <c r="V137" s="37"/>
      <c r="W137" s="37">
        <f t="shared" si="40"/>
        <v>0</v>
      </c>
      <c r="X137" s="37"/>
      <c r="Y137" s="37"/>
      <c r="Z137" s="37">
        <v>0</v>
      </c>
      <c r="AA137" s="37"/>
      <c r="AB137" s="37">
        <f t="shared" si="41"/>
        <v>0</v>
      </c>
      <c r="AC137" s="37"/>
      <c r="AD137" s="37"/>
      <c r="AE137" s="37">
        <v>0</v>
      </c>
      <c r="AF137" s="37"/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/>
      <c r="M138" s="37">
        <f t="shared" ref="M138:M201" si="59">L138-K138</f>
        <v>0</v>
      </c>
      <c r="N138" s="37"/>
      <c r="O138" s="37"/>
      <c r="P138" s="37">
        <v>0</v>
      </c>
      <c r="Q138" s="37"/>
      <c r="R138" s="37">
        <f t="shared" ref="R138:R201" si="60">Q138-P138</f>
        <v>0</v>
      </c>
      <c r="S138" s="37"/>
      <c r="T138" s="37"/>
      <c r="U138" s="37">
        <v>0</v>
      </c>
      <c r="V138" s="37"/>
      <c r="W138" s="37">
        <f t="shared" ref="W138:W201" si="61">V138-U138</f>
        <v>0</v>
      </c>
      <c r="X138" s="37"/>
      <c r="Y138" s="37"/>
      <c r="Z138" s="37">
        <v>0</v>
      </c>
      <c r="AA138" s="37"/>
      <c r="AB138" s="37">
        <f t="shared" ref="AB138:AB201" si="62">AA138-Z138</f>
        <v>0</v>
      </c>
      <c r="AC138" s="37"/>
      <c r="AD138" s="37"/>
      <c r="AE138" s="37">
        <v>0</v>
      </c>
      <c r="AF138" s="37"/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/>
      <c r="M139" s="37">
        <f t="shared" si="59"/>
        <v>0</v>
      </c>
      <c r="N139" s="37"/>
      <c r="O139" s="37"/>
      <c r="P139" s="37">
        <v>0</v>
      </c>
      <c r="Q139" s="37"/>
      <c r="R139" s="37">
        <f t="shared" si="60"/>
        <v>0</v>
      </c>
      <c r="S139" s="37"/>
      <c r="T139" s="37"/>
      <c r="U139" s="37">
        <v>0</v>
      </c>
      <c r="V139" s="37"/>
      <c r="W139" s="37">
        <f t="shared" si="61"/>
        <v>0</v>
      </c>
      <c r="X139" s="37"/>
      <c r="Y139" s="37"/>
      <c r="Z139" s="37">
        <v>0</v>
      </c>
      <c r="AA139" s="37"/>
      <c r="AB139" s="37">
        <f t="shared" si="62"/>
        <v>0</v>
      </c>
      <c r="AC139" s="37"/>
      <c r="AD139" s="37"/>
      <c r="AE139" s="37">
        <v>0</v>
      </c>
      <c r="AF139" s="37"/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/>
      <c r="M140" s="37">
        <f t="shared" si="59"/>
        <v>0</v>
      </c>
      <c r="N140" s="37"/>
      <c r="O140" s="37"/>
      <c r="P140" s="37">
        <v>0</v>
      </c>
      <c r="Q140" s="37"/>
      <c r="R140" s="37">
        <f t="shared" si="60"/>
        <v>0</v>
      </c>
      <c r="S140" s="37"/>
      <c r="T140" s="37"/>
      <c r="U140" s="37">
        <v>0</v>
      </c>
      <c r="V140" s="37"/>
      <c r="W140" s="37">
        <f t="shared" si="61"/>
        <v>0</v>
      </c>
      <c r="X140" s="37"/>
      <c r="Y140" s="37"/>
      <c r="Z140" s="37">
        <v>0</v>
      </c>
      <c r="AA140" s="37"/>
      <c r="AB140" s="37">
        <f t="shared" si="62"/>
        <v>0</v>
      </c>
      <c r="AC140" s="37"/>
      <c r="AD140" s="37"/>
      <c r="AE140" s="37">
        <v>0</v>
      </c>
      <c r="AF140" s="37"/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379</v>
      </c>
      <c r="G141" s="37">
        <v>379</v>
      </c>
      <c r="H141" s="37">
        <f t="shared" si="65"/>
        <v>0</v>
      </c>
      <c r="I141" s="37"/>
      <c r="J141" s="37"/>
      <c r="K141" s="37">
        <v>0</v>
      </c>
      <c r="L141" s="37"/>
      <c r="M141" s="37">
        <f t="shared" si="59"/>
        <v>0</v>
      </c>
      <c r="N141" s="37"/>
      <c r="O141" s="37"/>
      <c r="P141" s="37">
        <v>0</v>
      </c>
      <c r="Q141" s="37"/>
      <c r="R141" s="37">
        <f t="shared" si="60"/>
        <v>0</v>
      </c>
      <c r="S141" s="37"/>
      <c r="T141" s="37"/>
      <c r="U141" s="37">
        <v>0</v>
      </c>
      <c r="V141" s="37"/>
      <c r="W141" s="37">
        <f t="shared" si="61"/>
        <v>0</v>
      </c>
      <c r="X141" s="37"/>
      <c r="Y141" s="37"/>
      <c r="Z141" s="37">
        <v>0</v>
      </c>
      <c r="AA141" s="37"/>
      <c r="AB141" s="37">
        <f t="shared" si="62"/>
        <v>0</v>
      </c>
      <c r="AC141" s="37"/>
      <c r="AD141" s="37"/>
      <c r="AE141" s="37">
        <v>0</v>
      </c>
      <c r="AF141" s="37"/>
      <c r="AG141" s="37">
        <f t="shared" si="63"/>
        <v>0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379</v>
      </c>
      <c r="AP141" s="40">
        <f t="shared" si="57"/>
        <v>379</v>
      </c>
      <c r="AQ141" s="41">
        <f t="shared" si="58"/>
        <v>379</v>
      </c>
      <c r="AR141" s="41">
        <v>0</v>
      </c>
      <c r="AS141" s="41">
        <v>0</v>
      </c>
      <c r="AT141" s="38">
        <f t="shared" si="47"/>
        <v>379</v>
      </c>
      <c r="AU141" s="42">
        <f t="shared" si="48"/>
        <v>379</v>
      </c>
      <c r="AV141" s="42">
        <f t="shared" si="49"/>
        <v>0</v>
      </c>
      <c r="AW141" s="43" t="str">
        <f t="shared" si="46"/>
        <v/>
      </c>
      <c r="AX141" s="45">
        <f t="shared" si="50"/>
        <v>0</v>
      </c>
      <c r="AY141" s="45">
        <f t="shared" si="51"/>
        <v>379</v>
      </c>
      <c r="AZ141" s="69">
        <f t="shared" si="52"/>
        <v>0</v>
      </c>
      <c r="BA141" s="86">
        <f t="shared" si="53"/>
        <v>379</v>
      </c>
      <c r="BB141" s="82">
        <f t="shared" si="54"/>
        <v>1</v>
      </c>
      <c r="BC141" s="86" t="str">
        <f t="shared" si="55"/>
        <v>Closed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/>
      <c r="M142" s="37">
        <f t="shared" si="59"/>
        <v>0</v>
      </c>
      <c r="N142" s="37"/>
      <c r="O142" s="37"/>
      <c r="P142" s="37">
        <v>0</v>
      </c>
      <c r="Q142" s="37"/>
      <c r="R142" s="37">
        <f t="shared" si="60"/>
        <v>0</v>
      </c>
      <c r="S142" s="37"/>
      <c r="T142" s="37"/>
      <c r="U142" s="37">
        <v>0</v>
      </c>
      <c r="V142" s="37"/>
      <c r="W142" s="37">
        <f t="shared" si="61"/>
        <v>0</v>
      </c>
      <c r="X142" s="37"/>
      <c r="Y142" s="37"/>
      <c r="Z142" s="37">
        <v>0</v>
      </c>
      <c r="AA142" s="37"/>
      <c r="AB142" s="37">
        <f t="shared" si="62"/>
        <v>0</v>
      </c>
      <c r="AC142" s="37"/>
      <c r="AD142" s="37"/>
      <c r="AE142" s="37">
        <v>0</v>
      </c>
      <c r="AF142" s="37"/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/>
      <c r="M143" s="37">
        <f t="shared" si="59"/>
        <v>0</v>
      </c>
      <c r="N143" s="37"/>
      <c r="O143" s="37"/>
      <c r="P143" s="37">
        <v>0</v>
      </c>
      <c r="Q143" s="37"/>
      <c r="R143" s="37">
        <f t="shared" si="60"/>
        <v>0</v>
      </c>
      <c r="S143" s="37"/>
      <c r="T143" s="37"/>
      <c r="U143" s="37">
        <v>0</v>
      </c>
      <c r="V143" s="37"/>
      <c r="W143" s="37">
        <f t="shared" si="61"/>
        <v>0</v>
      </c>
      <c r="X143" s="37"/>
      <c r="Y143" s="37"/>
      <c r="Z143" s="37">
        <v>0</v>
      </c>
      <c r="AA143" s="37"/>
      <c r="AB143" s="37">
        <f t="shared" si="62"/>
        <v>0</v>
      </c>
      <c r="AC143" s="37"/>
      <c r="AD143" s="37"/>
      <c r="AE143" s="37">
        <v>0</v>
      </c>
      <c r="AF143" s="37"/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/>
      <c r="M144" s="37">
        <f t="shared" si="59"/>
        <v>0</v>
      </c>
      <c r="N144" s="37"/>
      <c r="O144" s="37"/>
      <c r="P144" s="37">
        <v>0</v>
      </c>
      <c r="Q144" s="37"/>
      <c r="R144" s="37">
        <f t="shared" si="60"/>
        <v>0</v>
      </c>
      <c r="S144" s="37"/>
      <c r="T144" s="37"/>
      <c r="U144" s="37">
        <v>400</v>
      </c>
      <c r="V144" s="37"/>
      <c r="W144" s="37">
        <f t="shared" si="61"/>
        <v>-400</v>
      </c>
      <c r="X144" s="37"/>
      <c r="Y144" s="37"/>
      <c r="Z144" s="37">
        <v>0</v>
      </c>
      <c r="AA144" s="37"/>
      <c r="AB144" s="37">
        <f t="shared" si="62"/>
        <v>0</v>
      </c>
      <c r="AC144" s="37"/>
      <c r="AD144" s="37"/>
      <c r="AE144" s="37">
        <v>0</v>
      </c>
      <c r="AF144" s="37"/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400</v>
      </c>
      <c r="AP144" s="40">
        <f t="shared" si="57"/>
        <v>400</v>
      </c>
      <c r="AQ144" s="41">
        <f t="shared" si="58"/>
        <v>400</v>
      </c>
      <c r="AR144" s="41">
        <v>0</v>
      </c>
      <c r="AS144" s="41">
        <v>0</v>
      </c>
      <c r="AT144" s="38">
        <f t="shared" si="47"/>
        <v>0</v>
      </c>
      <c r="AU144" s="42">
        <f t="shared" si="48"/>
        <v>0</v>
      </c>
      <c r="AV144" s="42">
        <f t="shared" si="49"/>
        <v>-400</v>
      </c>
      <c r="AW144" s="43"/>
      <c r="AX144" s="45">
        <f t="shared" si="50"/>
        <v>-400</v>
      </c>
      <c r="AY144" s="45">
        <f t="shared" si="51"/>
        <v>0</v>
      </c>
      <c r="AZ144" s="69">
        <f t="shared" si="52"/>
        <v>0</v>
      </c>
      <c r="BA144" s="86">
        <f t="shared" si="53"/>
        <v>0</v>
      </c>
      <c r="BB144" s="82">
        <f t="shared" si="54"/>
        <v>0</v>
      </c>
      <c r="BC144" s="86" t="str">
        <f t="shared" si="55"/>
        <v>Open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294</v>
      </c>
      <c r="L145" s="37"/>
      <c r="M145" s="37">
        <f t="shared" si="59"/>
        <v>-294</v>
      </c>
      <c r="N145" s="37"/>
      <c r="O145" s="37"/>
      <c r="P145" s="37">
        <v>0</v>
      </c>
      <c r="Q145" s="37"/>
      <c r="R145" s="37">
        <f t="shared" si="60"/>
        <v>0</v>
      </c>
      <c r="S145" s="37"/>
      <c r="T145" s="37"/>
      <c r="U145" s="37">
        <v>0</v>
      </c>
      <c r="V145" s="37"/>
      <c r="W145" s="37">
        <f t="shared" si="61"/>
        <v>0</v>
      </c>
      <c r="X145" s="37"/>
      <c r="Y145" s="37"/>
      <c r="Z145" s="37">
        <v>0</v>
      </c>
      <c r="AA145" s="37"/>
      <c r="AB145" s="37">
        <f t="shared" si="62"/>
        <v>0</v>
      </c>
      <c r="AC145" s="37"/>
      <c r="AD145" s="37"/>
      <c r="AE145" s="37">
        <v>0</v>
      </c>
      <c r="AF145" s="37"/>
      <c r="AG145" s="37">
        <f t="shared" si="63"/>
        <v>0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294</v>
      </c>
      <c r="AP145" s="40">
        <f t="shared" si="57"/>
        <v>294</v>
      </c>
      <c r="AQ145" s="41">
        <f t="shared" si="58"/>
        <v>294</v>
      </c>
      <c r="AR145" s="41">
        <v>0</v>
      </c>
      <c r="AS145" s="41">
        <v>0</v>
      </c>
      <c r="AT145" s="38">
        <f t="shared" si="47"/>
        <v>0</v>
      </c>
      <c r="AU145" s="42">
        <f t="shared" si="48"/>
        <v>0</v>
      </c>
      <c r="AV145" s="42">
        <f t="shared" si="49"/>
        <v>-294</v>
      </c>
      <c r="AW145" s="43" t="str">
        <f>IF(AQ145&gt;0,IF(AR145&gt;=AQ145,"Packout Ahead",""),"")</f>
        <v/>
      </c>
      <c r="AX145" s="45">
        <f t="shared" si="50"/>
        <v>-294</v>
      </c>
      <c r="AY145" s="45">
        <f t="shared" si="51"/>
        <v>0</v>
      </c>
      <c r="AZ145" s="69">
        <f t="shared" si="52"/>
        <v>0</v>
      </c>
      <c r="BA145" s="86">
        <f t="shared" si="53"/>
        <v>0</v>
      </c>
      <c r="BB145" s="82">
        <f t="shared" si="54"/>
        <v>0</v>
      </c>
      <c r="BC145" s="86" t="str">
        <f t="shared" si="55"/>
        <v>Open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/>
      <c r="M146" s="37">
        <f t="shared" si="59"/>
        <v>0</v>
      </c>
      <c r="N146" s="37"/>
      <c r="O146" s="37"/>
      <c r="P146" s="37">
        <v>0</v>
      </c>
      <c r="Q146" s="37"/>
      <c r="R146" s="37">
        <f t="shared" si="60"/>
        <v>0</v>
      </c>
      <c r="S146" s="37"/>
      <c r="T146" s="37"/>
      <c r="U146" s="37">
        <v>0</v>
      </c>
      <c r="V146" s="37"/>
      <c r="W146" s="37">
        <f t="shared" si="61"/>
        <v>0</v>
      </c>
      <c r="X146" s="37"/>
      <c r="Y146" s="37"/>
      <c r="Z146" s="37">
        <v>0</v>
      </c>
      <c r="AA146" s="37"/>
      <c r="AB146" s="37">
        <f t="shared" si="62"/>
        <v>0</v>
      </c>
      <c r="AC146" s="37"/>
      <c r="AD146" s="37"/>
      <c r="AE146" s="37">
        <v>0</v>
      </c>
      <c r="AF146" s="37"/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/>
      <c r="M147" s="37">
        <f t="shared" si="59"/>
        <v>0</v>
      </c>
      <c r="N147" s="37"/>
      <c r="O147" s="37"/>
      <c r="P147" s="37">
        <v>0</v>
      </c>
      <c r="Q147" s="37"/>
      <c r="R147" s="37">
        <f t="shared" si="60"/>
        <v>0</v>
      </c>
      <c r="S147" s="37"/>
      <c r="T147" s="37"/>
      <c r="U147" s="37">
        <v>0</v>
      </c>
      <c r="V147" s="37"/>
      <c r="W147" s="37">
        <f t="shared" si="61"/>
        <v>0</v>
      </c>
      <c r="X147" s="37"/>
      <c r="Y147" s="37"/>
      <c r="Z147" s="37">
        <v>0</v>
      </c>
      <c r="AA147" s="37"/>
      <c r="AB147" s="37">
        <f t="shared" si="62"/>
        <v>0</v>
      </c>
      <c r="AC147" s="37"/>
      <c r="AD147" s="37"/>
      <c r="AE147" s="37">
        <v>0</v>
      </c>
      <c r="AF147" s="37"/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0</v>
      </c>
      <c r="G148" s="37">
        <v>0</v>
      </c>
      <c r="H148" s="37">
        <f t="shared" si="65"/>
        <v>0</v>
      </c>
      <c r="I148" s="37"/>
      <c r="J148" s="37"/>
      <c r="K148" s="37">
        <v>0</v>
      </c>
      <c r="L148" s="37"/>
      <c r="M148" s="37">
        <f t="shared" si="59"/>
        <v>0</v>
      </c>
      <c r="N148" s="37"/>
      <c r="O148" s="37"/>
      <c r="P148" s="37">
        <v>0</v>
      </c>
      <c r="Q148" s="37"/>
      <c r="R148" s="37">
        <f t="shared" si="60"/>
        <v>0</v>
      </c>
      <c r="S148" s="37"/>
      <c r="T148" s="37"/>
      <c r="U148" s="37">
        <v>0</v>
      </c>
      <c r="V148" s="37"/>
      <c r="W148" s="37">
        <f t="shared" si="61"/>
        <v>0</v>
      </c>
      <c r="X148" s="37"/>
      <c r="Y148" s="37"/>
      <c r="Z148" s="37">
        <v>0</v>
      </c>
      <c r="AA148" s="37"/>
      <c r="AB148" s="37">
        <f t="shared" si="62"/>
        <v>0</v>
      </c>
      <c r="AC148" s="37"/>
      <c r="AD148" s="37"/>
      <c r="AE148" s="37">
        <v>200</v>
      </c>
      <c r="AF148" s="37"/>
      <c r="AG148" s="37">
        <f t="shared" si="63"/>
        <v>-200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200</v>
      </c>
      <c r="AP148" s="40">
        <f t="shared" si="57"/>
        <v>200</v>
      </c>
      <c r="AQ148" s="41">
        <f t="shared" si="58"/>
        <v>200</v>
      </c>
      <c r="AR148" s="41">
        <v>0</v>
      </c>
      <c r="AS148" s="41">
        <v>0</v>
      </c>
      <c r="AT148" s="38">
        <f t="shared" si="47"/>
        <v>0</v>
      </c>
      <c r="AU148" s="42">
        <f t="shared" si="48"/>
        <v>0</v>
      </c>
      <c r="AV148" s="42">
        <f t="shared" si="49"/>
        <v>-200</v>
      </c>
      <c r="AW148" s="43" t="str">
        <f t="shared" si="66"/>
        <v/>
      </c>
      <c r="AX148" s="45">
        <f t="shared" si="50"/>
        <v>-200</v>
      </c>
      <c r="AY148" s="45">
        <f t="shared" si="51"/>
        <v>0</v>
      </c>
      <c r="AZ148" s="69">
        <f t="shared" si="52"/>
        <v>0</v>
      </c>
      <c r="BA148" s="86">
        <f t="shared" si="53"/>
        <v>0</v>
      </c>
      <c r="BB148" s="82">
        <f t="shared" si="54"/>
        <v>0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/>
      <c r="M149" s="37">
        <f t="shared" si="59"/>
        <v>0</v>
      </c>
      <c r="N149" s="37"/>
      <c r="O149" s="37"/>
      <c r="P149" s="37">
        <v>0</v>
      </c>
      <c r="Q149" s="37"/>
      <c r="R149" s="37">
        <f t="shared" si="60"/>
        <v>0</v>
      </c>
      <c r="S149" s="37"/>
      <c r="T149" s="37"/>
      <c r="U149" s="37">
        <v>0</v>
      </c>
      <c r="V149" s="37"/>
      <c r="W149" s="37">
        <f t="shared" si="61"/>
        <v>0</v>
      </c>
      <c r="X149" s="37"/>
      <c r="Y149" s="37"/>
      <c r="Z149" s="37">
        <v>0</v>
      </c>
      <c r="AA149" s="37"/>
      <c r="AB149" s="37">
        <f t="shared" si="62"/>
        <v>0</v>
      </c>
      <c r="AC149" s="37"/>
      <c r="AD149" s="37"/>
      <c r="AE149" s="37">
        <v>0</v>
      </c>
      <c r="AF149" s="37"/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486</v>
      </c>
      <c r="L150" s="37"/>
      <c r="M150" s="37">
        <f t="shared" si="59"/>
        <v>-486</v>
      </c>
      <c r="N150" s="37"/>
      <c r="O150" s="37"/>
      <c r="P150" s="37">
        <v>0</v>
      </c>
      <c r="Q150" s="37"/>
      <c r="R150" s="37">
        <f t="shared" si="60"/>
        <v>0</v>
      </c>
      <c r="S150" s="37"/>
      <c r="T150" s="37"/>
      <c r="U150" s="37">
        <v>0</v>
      </c>
      <c r="V150" s="37"/>
      <c r="W150" s="37">
        <f t="shared" si="61"/>
        <v>0</v>
      </c>
      <c r="X150" s="37"/>
      <c r="Y150" s="37"/>
      <c r="Z150" s="37">
        <v>0</v>
      </c>
      <c r="AA150" s="37"/>
      <c r="AB150" s="37">
        <f t="shared" si="62"/>
        <v>0</v>
      </c>
      <c r="AC150" s="37"/>
      <c r="AD150" s="37"/>
      <c r="AE150" s="37">
        <v>0</v>
      </c>
      <c r="AF150" s="37"/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486</v>
      </c>
      <c r="AP150" s="40">
        <f t="shared" si="57"/>
        <v>486</v>
      </c>
      <c r="AQ150" s="41">
        <f t="shared" si="58"/>
        <v>486</v>
      </c>
      <c r="AR150" s="41">
        <v>0</v>
      </c>
      <c r="AS150" s="41">
        <v>0</v>
      </c>
      <c r="AT150" s="38">
        <f t="shared" si="47"/>
        <v>0</v>
      </c>
      <c r="AU150" s="42">
        <f t="shared" si="48"/>
        <v>0</v>
      </c>
      <c r="AV150" s="42">
        <f t="shared" si="49"/>
        <v>-486</v>
      </c>
      <c r="AW150" s="43" t="str">
        <f t="shared" si="66"/>
        <v/>
      </c>
      <c r="AX150" s="45">
        <f t="shared" si="50"/>
        <v>-486</v>
      </c>
      <c r="AY150" s="45">
        <f t="shared" si="51"/>
        <v>0</v>
      </c>
      <c r="AZ150" s="69">
        <f t="shared" si="52"/>
        <v>0</v>
      </c>
      <c r="BA150" s="86">
        <f t="shared" si="53"/>
        <v>0</v>
      </c>
      <c r="BB150" s="82">
        <f t="shared" si="54"/>
        <v>0</v>
      </c>
      <c r="BC150" s="86" t="str">
        <f t="shared" si="55"/>
        <v>Open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149</v>
      </c>
      <c r="L151" s="37"/>
      <c r="M151" s="37">
        <f t="shared" si="59"/>
        <v>-149</v>
      </c>
      <c r="N151" s="37"/>
      <c r="O151" s="37"/>
      <c r="P151" s="37">
        <v>0</v>
      </c>
      <c r="Q151" s="37"/>
      <c r="R151" s="37">
        <f t="shared" si="60"/>
        <v>0</v>
      </c>
      <c r="S151" s="37"/>
      <c r="T151" s="37"/>
      <c r="U151" s="37">
        <v>51</v>
      </c>
      <c r="V151" s="37"/>
      <c r="W151" s="37">
        <f t="shared" si="61"/>
        <v>-51</v>
      </c>
      <c r="X151" s="37"/>
      <c r="Y151" s="37"/>
      <c r="Z151" s="37">
        <v>0</v>
      </c>
      <c r="AA151" s="37"/>
      <c r="AB151" s="37">
        <f t="shared" si="62"/>
        <v>0</v>
      </c>
      <c r="AC151" s="37"/>
      <c r="AD151" s="37"/>
      <c r="AE151" s="37">
        <v>0</v>
      </c>
      <c r="AF151" s="37"/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200</v>
      </c>
      <c r="AP151" s="40">
        <f t="shared" si="57"/>
        <v>200</v>
      </c>
      <c r="AQ151" s="41">
        <f t="shared" si="58"/>
        <v>200</v>
      </c>
      <c r="AR151" s="41">
        <v>0</v>
      </c>
      <c r="AS151" s="41">
        <v>0</v>
      </c>
      <c r="AT151" s="38">
        <f t="shared" si="47"/>
        <v>0</v>
      </c>
      <c r="AU151" s="42">
        <f t="shared" si="48"/>
        <v>0</v>
      </c>
      <c r="AV151" s="42">
        <f t="shared" si="49"/>
        <v>-200</v>
      </c>
      <c r="AW151" s="43" t="str">
        <f t="shared" si="66"/>
        <v/>
      </c>
      <c r="AX151" s="45">
        <f t="shared" si="50"/>
        <v>-200</v>
      </c>
      <c r="AY151" s="45">
        <f t="shared" si="51"/>
        <v>0</v>
      </c>
      <c r="AZ151" s="69">
        <f t="shared" si="52"/>
        <v>0</v>
      </c>
      <c r="BA151" s="86">
        <f t="shared" si="53"/>
        <v>0</v>
      </c>
      <c r="BB151" s="82">
        <f t="shared" si="54"/>
        <v>0</v>
      </c>
      <c r="BC151" s="86" t="str">
        <f t="shared" si="55"/>
        <v>Open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249</v>
      </c>
      <c r="G152" s="37">
        <v>249</v>
      </c>
      <c r="H152" s="37">
        <f t="shared" si="65"/>
        <v>0</v>
      </c>
      <c r="I152" s="37"/>
      <c r="J152" s="37"/>
      <c r="K152" s="37">
        <v>0</v>
      </c>
      <c r="L152" s="37"/>
      <c r="M152" s="37">
        <f t="shared" si="59"/>
        <v>0</v>
      </c>
      <c r="N152" s="37"/>
      <c r="O152" s="37"/>
      <c r="P152" s="37">
        <v>0</v>
      </c>
      <c r="Q152" s="37"/>
      <c r="R152" s="37">
        <f t="shared" si="60"/>
        <v>0</v>
      </c>
      <c r="S152" s="37"/>
      <c r="T152" s="37"/>
      <c r="U152" s="37">
        <v>0</v>
      </c>
      <c r="V152" s="37"/>
      <c r="W152" s="37">
        <f t="shared" si="61"/>
        <v>0</v>
      </c>
      <c r="X152" s="37"/>
      <c r="Y152" s="37"/>
      <c r="Z152" s="37">
        <v>111</v>
      </c>
      <c r="AA152" s="37"/>
      <c r="AB152" s="37">
        <f t="shared" si="62"/>
        <v>-111</v>
      </c>
      <c r="AC152" s="37"/>
      <c r="AD152" s="37"/>
      <c r="AE152" s="37">
        <v>0</v>
      </c>
      <c r="AF152" s="37"/>
      <c r="AG152" s="37">
        <f t="shared" si="63"/>
        <v>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360</v>
      </c>
      <c r="AP152" s="40">
        <f t="shared" si="57"/>
        <v>360</v>
      </c>
      <c r="AQ152" s="41">
        <f t="shared" si="58"/>
        <v>360</v>
      </c>
      <c r="AR152" s="41">
        <v>0</v>
      </c>
      <c r="AS152" s="41">
        <v>0</v>
      </c>
      <c r="AT152" s="38">
        <f t="shared" si="47"/>
        <v>249</v>
      </c>
      <c r="AU152" s="42">
        <f t="shared" si="48"/>
        <v>249</v>
      </c>
      <c r="AV152" s="42">
        <f t="shared" si="49"/>
        <v>-111</v>
      </c>
      <c r="AW152" s="43" t="str">
        <f t="shared" si="66"/>
        <v/>
      </c>
      <c r="AX152" s="45">
        <f t="shared" si="50"/>
        <v>-111</v>
      </c>
      <c r="AY152" s="45">
        <f t="shared" si="51"/>
        <v>249</v>
      </c>
      <c r="AZ152" s="69">
        <f t="shared" si="52"/>
        <v>0</v>
      </c>
      <c r="BA152" s="86">
        <f t="shared" si="53"/>
        <v>249</v>
      </c>
      <c r="BB152" s="82">
        <f t="shared" si="54"/>
        <v>0.69166666666666665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/>
      <c r="M153" s="37">
        <f t="shared" si="59"/>
        <v>0</v>
      </c>
      <c r="N153" s="37"/>
      <c r="O153" s="37"/>
      <c r="P153" s="37">
        <v>0</v>
      </c>
      <c r="Q153" s="37"/>
      <c r="R153" s="37">
        <f t="shared" si="60"/>
        <v>0</v>
      </c>
      <c r="S153" s="37"/>
      <c r="T153" s="37"/>
      <c r="U153" s="37">
        <v>0</v>
      </c>
      <c r="V153" s="37"/>
      <c r="W153" s="37">
        <f t="shared" si="61"/>
        <v>0</v>
      </c>
      <c r="X153" s="37"/>
      <c r="Y153" s="37"/>
      <c r="Z153" s="37">
        <v>0</v>
      </c>
      <c r="AA153" s="37"/>
      <c r="AB153" s="37">
        <f t="shared" si="62"/>
        <v>0</v>
      </c>
      <c r="AC153" s="37"/>
      <c r="AD153" s="37"/>
      <c r="AE153" s="37">
        <v>0</v>
      </c>
      <c r="AF153" s="37"/>
      <c r="AG153" s="37">
        <f t="shared" si="63"/>
        <v>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0</v>
      </c>
      <c r="AP153" s="40">
        <f t="shared" si="57"/>
        <v>0</v>
      </c>
      <c r="AQ153" s="41">
        <f t="shared" si="58"/>
        <v>0</v>
      </c>
      <c r="AR153" s="41">
        <v>0</v>
      </c>
      <c r="AS153" s="41">
        <v>0</v>
      </c>
      <c r="AT153" s="38">
        <f t="shared" si="47"/>
        <v>0</v>
      </c>
      <c r="AU153" s="42">
        <f t="shared" si="48"/>
        <v>0</v>
      </c>
      <c r="AV153" s="42">
        <f t="shared" si="49"/>
        <v>0</v>
      </c>
      <c r="AW153" s="43" t="str">
        <f t="shared" si="66"/>
        <v/>
      </c>
      <c r="AX153" s="45">
        <f t="shared" si="50"/>
        <v>0</v>
      </c>
      <c r="AY153" s="45">
        <f t="shared" si="51"/>
        <v>0</v>
      </c>
      <c r="AZ153" s="69">
        <f t="shared" si="52"/>
        <v>0</v>
      </c>
      <c r="BA153" s="86">
        <f t="shared" si="53"/>
        <v>0</v>
      </c>
      <c r="BB153" s="82">
        <f t="shared" si="54"/>
        <v>0</v>
      </c>
      <c r="BC153" s="86" t="str">
        <f t="shared" si="55"/>
        <v>Out of Commit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/>
      <c r="M154" s="37">
        <f t="shared" si="59"/>
        <v>0</v>
      </c>
      <c r="N154" s="37"/>
      <c r="O154" s="37"/>
      <c r="P154" s="37">
        <v>0</v>
      </c>
      <c r="Q154" s="37"/>
      <c r="R154" s="37">
        <f t="shared" si="60"/>
        <v>0</v>
      </c>
      <c r="S154" s="37"/>
      <c r="T154" s="37"/>
      <c r="U154" s="37">
        <v>0</v>
      </c>
      <c r="V154" s="37"/>
      <c r="W154" s="37">
        <f t="shared" si="61"/>
        <v>0</v>
      </c>
      <c r="X154" s="37"/>
      <c r="Y154" s="37"/>
      <c r="Z154" s="37">
        <v>0</v>
      </c>
      <c r="AA154" s="37"/>
      <c r="AB154" s="37">
        <f t="shared" si="62"/>
        <v>0</v>
      </c>
      <c r="AC154" s="37"/>
      <c r="AD154" s="37"/>
      <c r="AE154" s="37">
        <v>0</v>
      </c>
      <c r="AF154" s="37"/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/>
      <c r="M155" s="37">
        <f t="shared" si="59"/>
        <v>0</v>
      </c>
      <c r="N155" s="37"/>
      <c r="O155" s="37"/>
      <c r="P155" s="37">
        <v>0</v>
      </c>
      <c r="Q155" s="37"/>
      <c r="R155" s="37">
        <f t="shared" si="60"/>
        <v>0</v>
      </c>
      <c r="S155" s="37"/>
      <c r="T155" s="37"/>
      <c r="U155" s="37">
        <v>0</v>
      </c>
      <c r="V155" s="37"/>
      <c r="W155" s="37">
        <f t="shared" si="61"/>
        <v>0</v>
      </c>
      <c r="X155" s="37"/>
      <c r="Y155" s="37"/>
      <c r="Z155" s="37">
        <v>0</v>
      </c>
      <c r="AA155" s="37"/>
      <c r="AB155" s="37">
        <f t="shared" si="62"/>
        <v>0</v>
      </c>
      <c r="AC155" s="37"/>
      <c r="AD155" s="37"/>
      <c r="AE155" s="37">
        <v>0</v>
      </c>
      <c r="AF155" s="37"/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3</v>
      </c>
      <c r="H156" s="37">
        <f t="shared" si="65"/>
        <v>3</v>
      </c>
      <c r="I156" s="37"/>
      <c r="J156" s="37"/>
      <c r="K156" s="37">
        <v>0</v>
      </c>
      <c r="L156" s="37"/>
      <c r="M156" s="37">
        <f t="shared" si="59"/>
        <v>0</v>
      </c>
      <c r="N156" s="37"/>
      <c r="O156" s="37"/>
      <c r="P156" s="37">
        <v>0</v>
      </c>
      <c r="Q156" s="37"/>
      <c r="R156" s="37">
        <f t="shared" si="60"/>
        <v>0</v>
      </c>
      <c r="S156" s="37"/>
      <c r="T156" s="37"/>
      <c r="U156" s="37">
        <v>200</v>
      </c>
      <c r="V156" s="37"/>
      <c r="W156" s="37">
        <f t="shared" si="61"/>
        <v>-200</v>
      </c>
      <c r="X156" s="37"/>
      <c r="Y156" s="37"/>
      <c r="Z156" s="37">
        <v>0</v>
      </c>
      <c r="AA156" s="37"/>
      <c r="AB156" s="37">
        <f t="shared" si="62"/>
        <v>0</v>
      </c>
      <c r="AC156" s="37"/>
      <c r="AD156" s="37"/>
      <c r="AE156" s="37">
        <v>200</v>
      </c>
      <c r="AF156" s="37"/>
      <c r="AG156" s="37">
        <f t="shared" si="63"/>
        <v>-200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400</v>
      </c>
      <c r="AP156" s="40">
        <f t="shared" si="57"/>
        <v>400</v>
      </c>
      <c r="AQ156" s="41">
        <f t="shared" si="58"/>
        <v>400</v>
      </c>
      <c r="AR156" s="41">
        <v>0</v>
      </c>
      <c r="AS156" s="41">
        <v>0</v>
      </c>
      <c r="AT156" s="38">
        <f t="shared" si="47"/>
        <v>3</v>
      </c>
      <c r="AU156" s="42">
        <f t="shared" si="48"/>
        <v>3</v>
      </c>
      <c r="AV156" s="42">
        <f t="shared" si="49"/>
        <v>-397</v>
      </c>
      <c r="AW156" s="43" t="str">
        <f t="shared" si="66"/>
        <v/>
      </c>
      <c r="AX156" s="45">
        <f t="shared" si="50"/>
        <v>-397</v>
      </c>
      <c r="AY156" s="45">
        <f t="shared" si="51"/>
        <v>3</v>
      </c>
      <c r="AZ156" s="69">
        <f t="shared" si="52"/>
        <v>0</v>
      </c>
      <c r="BA156" s="86">
        <f t="shared" si="53"/>
        <v>3</v>
      </c>
      <c r="BB156" s="82">
        <f t="shared" si="54"/>
        <v>7.4999999999999997E-3</v>
      </c>
      <c r="BC156" s="86" t="str">
        <f t="shared" si="55"/>
        <v>Open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/>
      <c r="M157" s="37">
        <f t="shared" si="59"/>
        <v>0</v>
      </c>
      <c r="N157" s="37"/>
      <c r="O157" s="37"/>
      <c r="P157" s="37">
        <v>0</v>
      </c>
      <c r="Q157" s="37"/>
      <c r="R157" s="37">
        <f t="shared" si="60"/>
        <v>0</v>
      </c>
      <c r="S157" s="37"/>
      <c r="T157" s="37"/>
      <c r="U157" s="37">
        <v>0</v>
      </c>
      <c r="V157" s="37"/>
      <c r="W157" s="37">
        <f t="shared" si="61"/>
        <v>0</v>
      </c>
      <c r="X157" s="37"/>
      <c r="Y157" s="37"/>
      <c r="Z157" s="37">
        <v>0</v>
      </c>
      <c r="AA157" s="37"/>
      <c r="AB157" s="37">
        <f t="shared" si="62"/>
        <v>0</v>
      </c>
      <c r="AC157" s="37"/>
      <c r="AD157" s="37"/>
      <c r="AE157" s="37">
        <v>0</v>
      </c>
      <c r="AF157" s="37"/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/>
      <c r="M158" s="37">
        <f t="shared" si="59"/>
        <v>0</v>
      </c>
      <c r="N158" s="37"/>
      <c r="O158" s="37"/>
      <c r="P158" s="37">
        <v>0</v>
      </c>
      <c r="Q158" s="37"/>
      <c r="R158" s="37">
        <f t="shared" si="60"/>
        <v>0</v>
      </c>
      <c r="S158" s="37"/>
      <c r="T158" s="37"/>
      <c r="U158" s="37">
        <v>0</v>
      </c>
      <c r="V158" s="37"/>
      <c r="W158" s="37">
        <f t="shared" si="61"/>
        <v>0</v>
      </c>
      <c r="X158" s="37"/>
      <c r="Y158" s="37"/>
      <c r="Z158" s="37">
        <v>0</v>
      </c>
      <c r="AA158" s="37"/>
      <c r="AB158" s="37">
        <f t="shared" si="62"/>
        <v>0</v>
      </c>
      <c r="AC158" s="37"/>
      <c r="AD158" s="37"/>
      <c r="AE158" s="37">
        <v>0</v>
      </c>
      <c r="AF158" s="37"/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/>
      <c r="M159" s="37">
        <f t="shared" si="59"/>
        <v>0</v>
      </c>
      <c r="N159" s="37"/>
      <c r="O159" s="37"/>
      <c r="P159" s="37">
        <v>0</v>
      </c>
      <c r="Q159" s="37"/>
      <c r="R159" s="37">
        <f t="shared" si="60"/>
        <v>0</v>
      </c>
      <c r="S159" s="37"/>
      <c r="T159" s="37"/>
      <c r="U159" s="37">
        <v>0</v>
      </c>
      <c r="V159" s="37"/>
      <c r="W159" s="37">
        <f t="shared" si="61"/>
        <v>0</v>
      </c>
      <c r="X159" s="37"/>
      <c r="Y159" s="37"/>
      <c r="Z159" s="37">
        <v>0</v>
      </c>
      <c r="AA159" s="37"/>
      <c r="AB159" s="37">
        <f t="shared" si="62"/>
        <v>0</v>
      </c>
      <c r="AC159" s="37"/>
      <c r="AD159" s="37"/>
      <c r="AE159" s="37">
        <v>0</v>
      </c>
      <c r="AF159" s="37"/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0</v>
      </c>
      <c r="AU159" s="42">
        <f t="shared" si="48"/>
        <v>0</v>
      </c>
      <c r="AV159" s="42">
        <f t="shared" si="49"/>
        <v>0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0</v>
      </c>
      <c r="BA159" s="86">
        <f t="shared" si="53"/>
        <v>0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/>
      <c r="M160" s="37">
        <f t="shared" si="59"/>
        <v>0</v>
      </c>
      <c r="N160" s="37"/>
      <c r="O160" s="37"/>
      <c r="P160" s="37">
        <v>0</v>
      </c>
      <c r="Q160" s="37"/>
      <c r="R160" s="37">
        <f t="shared" si="60"/>
        <v>0</v>
      </c>
      <c r="S160" s="37"/>
      <c r="T160" s="37"/>
      <c r="U160" s="37">
        <v>0</v>
      </c>
      <c r="V160" s="37"/>
      <c r="W160" s="37">
        <f t="shared" si="61"/>
        <v>0</v>
      </c>
      <c r="X160" s="37"/>
      <c r="Y160" s="37"/>
      <c r="Z160" s="37">
        <v>0</v>
      </c>
      <c r="AA160" s="37"/>
      <c r="AB160" s="37">
        <f t="shared" si="62"/>
        <v>0</v>
      </c>
      <c r="AC160" s="37"/>
      <c r="AD160" s="37"/>
      <c r="AE160" s="37">
        <v>0</v>
      </c>
      <c r="AF160" s="37"/>
      <c r="AG160" s="37">
        <f t="shared" si="63"/>
        <v>0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0</v>
      </c>
      <c r="AU160" s="42">
        <f t="shared" si="48"/>
        <v>0</v>
      </c>
      <c r="AV160" s="42">
        <f t="shared" si="49"/>
        <v>0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0</v>
      </c>
      <c r="BA160" s="86">
        <f t="shared" si="53"/>
        <v>0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/>
      <c r="M161" s="37">
        <f t="shared" si="59"/>
        <v>0</v>
      </c>
      <c r="N161" s="37"/>
      <c r="O161" s="37"/>
      <c r="P161" s="37">
        <v>0</v>
      </c>
      <c r="Q161" s="37"/>
      <c r="R161" s="37">
        <f t="shared" si="60"/>
        <v>0</v>
      </c>
      <c r="S161" s="37"/>
      <c r="T161" s="37"/>
      <c r="U161" s="37">
        <v>0</v>
      </c>
      <c r="V161" s="37"/>
      <c r="W161" s="37">
        <f t="shared" si="61"/>
        <v>0</v>
      </c>
      <c r="X161" s="37"/>
      <c r="Y161" s="37"/>
      <c r="Z161" s="37">
        <v>0</v>
      </c>
      <c r="AA161" s="37"/>
      <c r="AB161" s="37">
        <f t="shared" si="62"/>
        <v>0</v>
      </c>
      <c r="AC161" s="37"/>
      <c r="AD161" s="37"/>
      <c r="AE161" s="37">
        <v>0</v>
      </c>
      <c r="AF161" s="37"/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/>
      <c r="M162" s="37">
        <f t="shared" si="59"/>
        <v>0</v>
      </c>
      <c r="N162" s="37"/>
      <c r="O162" s="37"/>
      <c r="P162" s="37">
        <v>0</v>
      </c>
      <c r="Q162" s="37"/>
      <c r="R162" s="37">
        <f t="shared" si="60"/>
        <v>0</v>
      </c>
      <c r="S162" s="37"/>
      <c r="T162" s="37"/>
      <c r="U162" s="37">
        <v>0</v>
      </c>
      <c r="V162" s="37"/>
      <c r="W162" s="37">
        <f t="shared" si="61"/>
        <v>0</v>
      </c>
      <c r="X162" s="37"/>
      <c r="Y162" s="37"/>
      <c r="Z162" s="37">
        <v>0</v>
      </c>
      <c r="AA162" s="37"/>
      <c r="AB162" s="37">
        <f t="shared" si="62"/>
        <v>0</v>
      </c>
      <c r="AC162" s="37"/>
      <c r="AD162" s="37"/>
      <c r="AE162" s="37">
        <v>0</v>
      </c>
      <c r="AF162" s="37"/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/>
      <c r="M163" s="37">
        <f t="shared" si="59"/>
        <v>0</v>
      </c>
      <c r="N163" s="37"/>
      <c r="O163" s="37"/>
      <c r="P163" s="37">
        <v>0</v>
      </c>
      <c r="Q163" s="37"/>
      <c r="R163" s="37">
        <f t="shared" si="60"/>
        <v>0</v>
      </c>
      <c r="S163" s="37"/>
      <c r="T163" s="37"/>
      <c r="U163" s="37">
        <v>0</v>
      </c>
      <c r="V163" s="37"/>
      <c r="W163" s="37">
        <f t="shared" si="61"/>
        <v>0</v>
      </c>
      <c r="X163" s="37"/>
      <c r="Y163" s="37"/>
      <c r="Z163" s="37">
        <v>0</v>
      </c>
      <c r="AA163" s="37"/>
      <c r="AB163" s="37">
        <f t="shared" si="62"/>
        <v>0</v>
      </c>
      <c r="AC163" s="37"/>
      <c r="AD163" s="37"/>
      <c r="AE163" s="37">
        <v>0</v>
      </c>
      <c r="AF163" s="37"/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/>
      <c r="M164" s="37">
        <f t="shared" si="59"/>
        <v>0</v>
      </c>
      <c r="N164" s="37"/>
      <c r="O164" s="37"/>
      <c r="P164" s="37">
        <v>0</v>
      </c>
      <c r="Q164" s="37"/>
      <c r="R164" s="37">
        <f t="shared" si="60"/>
        <v>0</v>
      </c>
      <c r="S164" s="37"/>
      <c r="T164" s="37"/>
      <c r="U164" s="37">
        <v>0</v>
      </c>
      <c r="V164" s="37"/>
      <c r="W164" s="37">
        <f t="shared" si="61"/>
        <v>0</v>
      </c>
      <c r="X164" s="37"/>
      <c r="Y164" s="37"/>
      <c r="Z164" s="37">
        <v>0</v>
      </c>
      <c r="AA164" s="37"/>
      <c r="AB164" s="37">
        <f t="shared" si="62"/>
        <v>0</v>
      </c>
      <c r="AC164" s="37"/>
      <c r="AD164" s="37"/>
      <c r="AE164" s="37">
        <v>0</v>
      </c>
      <c r="AF164" s="37"/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/>
      <c r="M165" s="37">
        <f t="shared" si="59"/>
        <v>0</v>
      </c>
      <c r="N165" s="37"/>
      <c r="O165" s="37"/>
      <c r="P165" s="37">
        <v>0</v>
      </c>
      <c r="Q165" s="37"/>
      <c r="R165" s="37">
        <f t="shared" si="60"/>
        <v>0</v>
      </c>
      <c r="S165" s="37"/>
      <c r="T165" s="37"/>
      <c r="U165" s="37">
        <v>0</v>
      </c>
      <c r="V165" s="37"/>
      <c r="W165" s="37">
        <f t="shared" si="61"/>
        <v>0</v>
      </c>
      <c r="X165" s="37"/>
      <c r="Y165" s="37"/>
      <c r="Z165" s="37">
        <v>0</v>
      </c>
      <c r="AA165" s="37"/>
      <c r="AB165" s="37">
        <f t="shared" si="62"/>
        <v>0</v>
      </c>
      <c r="AC165" s="37"/>
      <c r="AD165" s="37"/>
      <c r="AE165" s="37">
        <v>0</v>
      </c>
      <c r="AF165" s="37"/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/>
      <c r="M166" s="37">
        <f t="shared" si="59"/>
        <v>0</v>
      </c>
      <c r="N166" s="37"/>
      <c r="O166" s="37"/>
      <c r="P166" s="37">
        <v>0</v>
      </c>
      <c r="Q166" s="37"/>
      <c r="R166" s="37">
        <f t="shared" si="60"/>
        <v>0</v>
      </c>
      <c r="S166" s="37"/>
      <c r="T166" s="37"/>
      <c r="U166" s="37">
        <v>0</v>
      </c>
      <c r="V166" s="37"/>
      <c r="W166" s="37">
        <f t="shared" si="61"/>
        <v>0</v>
      </c>
      <c r="X166" s="37"/>
      <c r="Y166" s="37"/>
      <c r="Z166" s="37">
        <v>0</v>
      </c>
      <c r="AA166" s="37"/>
      <c r="AB166" s="37">
        <f t="shared" si="62"/>
        <v>0</v>
      </c>
      <c r="AC166" s="37"/>
      <c r="AD166" s="37"/>
      <c r="AE166" s="37">
        <v>0</v>
      </c>
      <c r="AF166" s="37"/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12</v>
      </c>
      <c r="H167" s="37">
        <f t="shared" si="65"/>
        <v>12</v>
      </c>
      <c r="I167" s="37"/>
      <c r="J167" s="37"/>
      <c r="K167" s="37">
        <v>0</v>
      </c>
      <c r="L167" s="37"/>
      <c r="M167" s="37">
        <f t="shared" si="59"/>
        <v>0</v>
      </c>
      <c r="N167" s="37"/>
      <c r="O167" s="37"/>
      <c r="P167" s="37">
        <v>0</v>
      </c>
      <c r="Q167" s="37"/>
      <c r="R167" s="37">
        <f t="shared" si="60"/>
        <v>0</v>
      </c>
      <c r="S167" s="37"/>
      <c r="T167" s="37"/>
      <c r="U167" s="37">
        <v>162</v>
      </c>
      <c r="V167" s="37"/>
      <c r="W167" s="37">
        <f t="shared" si="61"/>
        <v>-162</v>
      </c>
      <c r="X167" s="37"/>
      <c r="Y167" s="37"/>
      <c r="Z167" s="37">
        <v>0</v>
      </c>
      <c r="AA167" s="37"/>
      <c r="AB167" s="37">
        <f t="shared" si="62"/>
        <v>0</v>
      </c>
      <c r="AC167" s="37"/>
      <c r="AD167" s="37"/>
      <c r="AE167" s="37">
        <v>0</v>
      </c>
      <c r="AF167" s="37"/>
      <c r="AG167" s="37">
        <f t="shared" si="63"/>
        <v>0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162</v>
      </c>
      <c r="AP167" s="40">
        <f t="shared" si="57"/>
        <v>162</v>
      </c>
      <c r="AQ167" s="41">
        <f t="shared" si="58"/>
        <v>162</v>
      </c>
      <c r="AR167" s="41">
        <v>0</v>
      </c>
      <c r="AS167" s="41">
        <v>0</v>
      </c>
      <c r="AT167" s="38">
        <f t="shared" si="47"/>
        <v>12</v>
      </c>
      <c r="AU167" s="42">
        <f t="shared" si="48"/>
        <v>12</v>
      </c>
      <c r="AV167" s="42">
        <f t="shared" si="49"/>
        <v>-150</v>
      </c>
      <c r="AW167" s="43" t="str">
        <f t="shared" si="66"/>
        <v/>
      </c>
      <c r="AX167" s="45">
        <f t="shared" si="50"/>
        <v>-150</v>
      </c>
      <c r="AY167" s="45">
        <f t="shared" si="51"/>
        <v>12</v>
      </c>
      <c r="AZ167" s="69">
        <f t="shared" si="52"/>
        <v>0</v>
      </c>
      <c r="BA167" s="86">
        <f t="shared" si="53"/>
        <v>12</v>
      </c>
      <c r="BB167" s="82">
        <f t="shared" si="54"/>
        <v>7.407407407407407E-2</v>
      </c>
      <c r="BC167" s="86" t="str">
        <f t="shared" si="55"/>
        <v>Open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/>
      <c r="M168" s="37">
        <f t="shared" si="59"/>
        <v>0</v>
      </c>
      <c r="N168" s="37"/>
      <c r="O168" s="37"/>
      <c r="P168" s="37">
        <v>0</v>
      </c>
      <c r="Q168" s="37"/>
      <c r="R168" s="37">
        <f t="shared" si="60"/>
        <v>0</v>
      </c>
      <c r="S168" s="37"/>
      <c r="T168" s="37"/>
      <c r="U168" s="37">
        <v>0</v>
      </c>
      <c r="V168" s="37"/>
      <c r="W168" s="37">
        <f t="shared" si="61"/>
        <v>0</v>
      </c>
      <c r="X168" s="37"/>
      <c r="Y168" s="37"/>
      <c r="Z168" s="37">
        <v>0</v>
      </c>
      <c r="AA168" s="37"/>
      <c r="AB168" s="37">
        <f t="shared" si="62"/>
        <v>0</v>
      </c>
      <c r="AC168" s="37"/>
      <c r="AD168" s="37"/>
      <c r="AE168" s="37">
        <v>0</v>
      </c>
      <c r="AF168" s="37"/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/>
      <c r="M169" s="37">
        <f t="shared" si="59"/>
        <v>0</v>
      </c>
      <c r="N169" s="37"/>
      <c r="O169" s="37"/>
      <c r="P169" s="37">
        <v>0</v>
      </c>
      <c r="Q169" s="37"/>
      <c r="R169" s="37">
        <f t="shared" si="60"/>
        <v>0</v>
      </c>
      <c r="S169" s="37"/>
      <c r="T169" s="37"/>
      <c r="U169" s="37">
        <v>0</v>
      </c>
      <c r="V169" s="37"/>
      <c r="W169" s="37">
        <f t="shared" si="61"/>
        <v>0</v>
      </c>
      <c r="X169" s="37"/>
      <c r="Y169" s="37"/>
      <c r="Z169" s="37">
        <v>0</v>
      </c>
      <c r="AA169" s="37"/>
      <c r="AB169" s="37">
        <f t="shared" si="62"/>
        <v>0</v>
      </c>
      <c r="AC169" s="37"/>
      <c r="AD169" s="37"/>
      <c r="AE169" s="37">
        <v>0</v>
      </c>
      <c r="AF169" s="37"/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/>
      <c r="M170" s="37">
        <f t="shared" si="59"/>
        <v>0</v>
      </c>
      <c r="N170" s="37"/>
      <c r="O170" s="37"/>
      <c r="P170" s="37">
        <v>0</v>
      </c>
      <c r="Q170" s="37"/>
      <c r="R170" s="37">
        <f t="shared" si="60"/>
        <v>0</v>
      </c>
      <c r="S170" s="37"/>
      <c r="T170" s="37"/>
      <c r="U170" s="37">
        <v>0</v>
      </c>
      <c r="V170" s="37"/>
      <c r="W170" s="37">
        <f t="shared" si="61"/>
        <v>0</v>
      </c>
      <c r="X170" s="37"/>
      <c r="Y170" s="37"/>
      <c r="Z170" s="37">
        <v>0</v>
      </c>
      <c r="AA170" s="37"/>
      <c r="AB170" s="37">
        <f t="shared" si="62"/>
        <v>0</v>
      </c>
      <c r="AC170" s="37"/>
      <c r="AD170" s="37"/>
      <c r="AE170" s="37">
        <v>0</v>
      </c>
      <c r="AF170" s="37"/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/>
      <c r="M171" s="37">
        <f t="shared" si="59"/>
        <v>0</v>
      </c>
      <c r="N171" s="37"/>
      <c r="O171" s="37"/>
      <c r="P171" s="37">
        <v>0</v>
      </c>
      <c r="Q171" s="37"/>
      <c r="R171" s="37">
        <f t="shared" si="60"/>
        <v>0</v>
      </c>
      <c r="S171" s="37"/>
      <c r="T171" s="37"/>
      <c r="U171" s="37">
        <v>0</v>
      </c>
      <c r="V171" s="37"/>
      <c r="W171" s="37">
        <f t="shared" si="61"/>
        <v>0</v>
      </c>
      <c r="X171" s="37"/>
      <c r="Y171" s="37"/>
      <c r="Z171" s="37">
        <v>0</v>
      </c>
      <c r="AA171" s="37"/>
      <c r="AB171" s="37">
        <f t="shared" si="62"/>
        <v>0</v>
      </c>
      <c r="AC171" s="37"/>
      <c r="AD171" s="37"/>
      <c r="AE171" s="37">
        <v>0</v>
      </c>
      <c r="AF171" s="37"/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/>
      <c r="M172" s="37">
        <f t="shared" si="59"/>
        <v>0</v>
      </c>
      <c r="N172" s="37"/>
      <c r="O172" s="37"/>
      <c r="P172" s="37">
        <v>0</v>
      </c>
      <c r="Q172" s="37"/>
      <c r="R172" s="37">
        <f t="shared" si="60"/>
        <v>0</v>
      </c>
      <c r="S172" s="37"/>
      <c r="T172" s="37"/>
      <c r="U172" s="37">
        <v>0</v>
      </c>
      <c r="V172" s="37"/>
      <c r="W172" s="37">
        <f t="shared" si="61"/>
        <v>0</v>
      </c>
      <c r="X172" s="37"/>
      <c r="Y172" s="37"/>
      <c r="Z172" s="37">
        <v>0</v>
      </c>
      <c r="AA172" s="37"/>
      <c r="AB172" s="37">
        <f t="shared" si="62"/>
        <v>0</v>
      </c>
      <c r="AC172" s="37"/>
      <c r="AD172" s="37"/>
      <c r="AE172" s="37">
        <v>0</v>
      </c>
      <c r="AF172" s="37"/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/>
      <c r="M173" s="37">
        <f t="shared" si="59"/>
        <v>0</v>
      </c>
      <c r="N173" s="37"/>
      <c r="O173" s="37"/>
      <c r="P173" s="37">
        <v>0</v>
      </c>
      <c r="Q173" s="37"/>
      <c r="R173" s="37">
        <f t="shared" si="60"/>
        <v>0</v>
      </c>
      <c r="S173" s="37"/>
      <c r="T173" s="37"/>
      <c r="U173" s="37">
        <v>0</v>
      </c>
      <c r="V173" s="37"/>
      <c r="W173" s="37">
        <f t="shared" si="61"/>
        <v>0</v>
      </c>
      <c r="X173" s="37"/>
      <c r="Y173" s="37"/>
      <c r="Z173" s="37">
        <v>0</v>
      </c>
      <c r="AA173" s="37"/>
      <c r="AB173" s="37">
        <f t="shared" si="62"/>
        <v>0</v>
      </c>
      <c r="AC173" s="37"/>
      <c r="AD173" s="37"/>
      <c r="AE173" s="37">
        <v>0</v>
      </c>
      <c r="AF173" s="37"/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/>
      <c r="M174" s="37">
        <f t="shared" si="59"/>
        <v>0</v>
      </c>
      <c r="N174" s="37"/>
      <c r="O174" s="37"/>
      <c r="P174" s="37">
        <v>0</v>
      </c>
      <c r="Q174" s="37"/>
      <c r="R174" s="37">
        <f t="shared" si="60"/>
        <v>0</v>
      </c>
      <c r="S174" s="37"/>
      <c r="T174" s="37"/>
      <c r="U174" s="37">
        <v>0</v>
      </c>
      <c r="V174" s="37"/>
      <c r="W174" s="37">
        <f t="shared" si="61"/>
        <v>0</v>
      </c>
      <c r="X174" s="37"/>
      <c r="Y174" s="37"/>
      <c r="Z174" s="37">
        <v>0</v>
      </c>
      <c r="AA174" s="37"/>
      <c r="AB174" s="37">
        <f t="shared" si="62"/>
        <v>0</v>
      </c>
      <c r="AC174" s="37"/>
      <c r="AD174" s="37"/>
      <c r="AE174" s="37">
        <v>0</v>
      </c>
      <c r="AF174" s="37"/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/>
      <c r="M175" s="37">
        <f t="shared" si="59"/>
        <v>0</v>
      </c>
      <c r="N175" s="37"/>
      <c r="O175" s="37"/>
      <c r="P175" s="37">
        <v>0</v>
      </c>
      <c r="Q175" s="37"/>
      <c r="R175" s="37">
        <f t="shared" si="60"/>
        <v>0</v>
      </c>
      <c r="S175" s="37"/>
      <c r="T175" s="37"/>
      <c r="U175" s="37">
        <v>0</v>
      </c>
      <c r="V175" s="37"/>
      <c r="W175" s="37">
        <f t="shared" si="61"/>
        <v>0</v>
      </c>
      <c r="X175" s="37"/>
      <c r="Y175" s="37"/>
      <c r="Z175" s="37">
        <v>0</v>
      </c>
      <c r="AA175" s="37"/>
      <c r="AB175" s="37">
        <f t="shared" si="62"/>
        <v>0</v>
      </c>
      <c r="AC175" s="37"/>
      <c r="AD175" s="37"/>
      <c r="AE175" s="37">
        <v>0</v>
      </c>
      <c r="AF175" s="37"/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/>
      <c r="M176" s="37">
        <f t="shared" si="59"/>
        <v>0</v>
      </c>
      <c r="N176" s="37"/>
      <c r="O176" s="37"/>
      <c r="P176" s="37">
        <v>0</v>
      </c>
      <c r="Q176" s="37"/>
      <c r="R176" s="37">
        <f t="shared" si="60"/>
        <v>0</v>
      </c>
      <c r="S176" s="37"/>
      <c r="T176" s="37"/>
      <c r="U176" s="37">
        <v>0</v>
      </c>
      <c r="V176" s="37"/>
      <c r="W176" s="37">
        <f t="shared" si="61"/>
        <v>0</v>
      </c>
      <c r="X176" s="37"/>
      <c r="Y176" s="37"/>
      <c r="Z176" s="37">
        <v>0</v>
      </c>
      <c r="AA176" s="37"/>
      <c r="AB176" s="37">
        <f t="shared" si="62"/>
        <v>0</v>
      </c>
      <c r="AC176" s="37"/>
      <c r="AD176" s="37"/>
      <c r="AE176" s="37">
        <v>0</v>
      </c>
      <c r="AF176" s="37"/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/>
      <c r="M177" s="37">
        <f t="shared" si="59"/>
        <v>0</v>
      </c>
      <c r="N177" s="37"/>
      <c r="O177" s="37"/>
      <c r="P177" s="37">
        <v>0</v>
      </c>
      <c r="Q177" s="37"/>
      <c r="R177" s="37">
        <f t="shared" si="60"/>
        <v>0</v>
      </c>
      <c r="S177" s="37"/>
      <c r="T177" s="37"/>
      <c r="U177" s="37">
        <v>0</v>
      </c>
      <c r="V177" s="37"/>
      <c r="W177" s="37">
        <f t="shared" si="61"/>
        <v>0</v>
      </c>
      <c r="X177" s="37"/>
      <c r="Y177" s="37"/>
      <c r="Z177" s="37">
        <v>0</v>
      </c>
      <c r="AA177" s="37"/>
      <c r="AB177" s="37">
        <f t="shared" si="62"/>
        <v>0</v>
      </c>
      <c r="AC177" s="37"/>
      <c r="AD177" s="37"/>
      <c r="AE177" s="37">
        <v>0</v>
      </c>
      <c r="AF177" s="37"/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/>
      <c r="M178" s="37">
        <f t="shared" si="59"/>
        <v>0</v>
      </c>
      <c r="N178" s="37"/>
      <c r="O178" s="37"/>
      <c r="P178" s="37">
        <v>0</v>
      </c>
      <c r="Q178" s="37"/>
      <c r="R178" s="37">
        <f t="shared" si="60"/>
        <v>0</v>
      </c>
      <c r="S178" s="37"/>
      <c r="T178" s="37"/>
      <c r="U178" s="37">
        <v>0</v>
      </c>
      <c r="V178" s="37"/>
      <c r="W178" s="37">
        <f t="shared" si="61"/>
        <v>0</v>
      </c>
      <c r="X178" s="37"/>
      <c r="Y178" s="37"/>
      <c r="Z178" s="37">
        <v>0</v>
      </c>
      <c r="AA178" s="37"/>
      <c r="AB178" s="37">
        <f t="shared" si="62"/>
        <v>0</v>
      </c>
      <c r="AC178" s="37"/>
      <c r="AD178" s="37"/>
      <c r="AE178" s="37">
        <v>350</v>
      </c>
      <c r="AF178" s="37"/>
      <c r="AG178" s="37">
        <f t="shared" si="63"/>
        <v>-350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350</v>
      </c>
      <c r="AP178" s="40">
        <f t="shared" si="57"/>
        <v>350</v>
      </c>
      <c r="AQ178" s="41">
        <f t="shared" si="58"/>
        <v>350</v>
      </c>
      <c r="AR178" s="41">
        <v>0</v>
      </c>
      <c r="AS178" s="41">
        <v>0</v>
      </c>
      <c r="AT178" s="38">
        <f t="shared" si="47"/>
        <v>0</v>
      </c>
      <c r="AU178" s="42">
        <f t="shared" si="48"/>
        <v>0</v>
      </c>
      <c r="AV178" s="42">
        <f t="shared" si="49"/>
        <v>-350</v>
      </c>
      <c r="AW178" s="43" t="str">
        <f t="shared" si="66"/>
        <v/>
      </c>
      <c r="AX178" s="45">
        <f t="shared" si="50"/>
        <v>-350</v>
      </c>
      <c r="AY178" s="45">
        <f t="shared" si="51"/>
        <v>0</v>
      </c>
      <c r="AZ178" s="69">
        <f t="shared" si="52"/>
        <v>0</v>
      </c>
      <c r="BA178" s="86">
        <f t="shared" si="53"/>
        <v>0</v>
      </c>
      <c r="BB178" s="82">
        <f t="shared" si="54"/>
        <v>0</v>
      </c>
      <c r="BC178" s="86" t="str">
        <f t="shared" si="55"/>
        <v>Open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/>
      <c r="M179" s="37">
        <f t="shared" si="59"/>
        <v>0</v>
      </c>
      <c r="N179" s="37"/>
      <c r="O179" s="37"/>
      <c r="P179" s="37">
        <v>0</v>
      </c>
      <c r="Q179" s="37"/>
      <c r="R179" s="37">
        <f t="shared" si="60"/>
        <v>0</v>
      </c>
      <c r="S179" s="37"/>
      <c r="T179" s="37"/>
      <c r="U179" s="37">
        <v>0</v>
      </c>
      <c r="V179" s="37"/>
      <c r="W179" s="37">
        <f t="shared" si="61"/>
        <v>0</v>
      </c>
      <c r="X179" s="37"/>
      <c r="Y179" s="37"/>
      <c r="Z179" s="37">
        <v>0</v>
      </c>
      <c r="AA179" s="37"/>
      <c r="AB179" s="37">
        <f t="shared" si="62"/>
        <v>0</v>
      </c>
      <c r="AC179" s="37"/>
      <c r="AD179" s="37"/>
      <c r="AE179" s="37">
        <v>0</v>
      </c>
      <c r="AF179" s="37"/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/>
      <c r="M180" s="37">
        <f t="shared" si="59"/>
        <v>0</v>
      </c>
      <c r="N180" s="37"/>
      <c r="O180" s="37"/>
      <c r="P180" s="37">
        <v>0</v>
      </c>
      <c r="Q180" s="37"/>
      <c r="R180" s="37">
        <f t="shared" si="60"/>
        <v>0</v>
      </c>
      <c r="S180" s="37"/>
      <c r="T180" s="37"/>
      <c r="U180" s="37">
        <v>0</v>
      </c>
      <c r="V180" s="37"/>
      <c r="W180" s="37">
        <f t="shared" si="61"/>
        <v>0</v>
      </c>
      <c r="X180" s="37"/>
      <c r="Y180" s="37"/>
      <c r="Z180" s="37">
        <v>0</v>
      </c>
      <c r="AA180" s="37"/>
      <c r="AB180" s="37">
        <f t="shared" si="62"/>
        <v>0</v>
      </c>
      <c r="AC180" s="37"/>
      <c r="AD180" s="37"/>
      <c r="AE180" s="37">
        <v>0</v>
      </c>
      <c r="AF180" s="37"/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170</v>
      </c>
      <c r="G181" s="37">
        <v>170</v>
      </c>
      <c r="H181" s="37">
        <f t="shared" si="65"/>
        <v>0</v>
      </c>
      <c r="I181" s="37"/>
      <c r="J181" s="37"/>
      <c r="K181" s="37">
        <v>0</v>
      </c>
      <c r="L181" s="37"/>
      <c r="M181" s="37">
        <f t="shared" si="59"/>
        <v>0</v>
      </c>
      <c r="N181" s="37"/>
      <c r="O181" s="37"/>
      <c r="P181" s="37">
        <v>0</v>
      </c>
      <c r="Q181" s="37"/>
      <c r="R181" s="37">
        <f t="shared" si="60"/>
        <v>0</v>
      </c>
      <c r="S181" s="37"/>
      <c r="T181" s="37"/>
      <c r="U181" s="37">
        <v>0</v>
      </c>
      <c r="V181" s="37"/>
      <c r="W181" s="37">
        <f t="shared" si="61"/>
        <v>0</v>
      </c>
      <c r="X181" s="37"/>
      <c r="Y181" s="37"/>
      <c r="Z181" s="37">
        <v>100</v>
      </c>
      <c r="AA181" s="37"/>
      <c r="AB181" s="37">
        <f t="shared" si="62"/>
        <v>-100</v>
      </c>
      <c r="AC181" s="37"/>
      <c r="AD181" s="37"/>
      <c r="AE181" s="37">
        <v>100</v>
      </c>
      <c r="AF181" s="37"/>
      <c r="AG181" s="37">
        <f t="shared" si="63"/>
        <v>-100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370</v>
      </c>
      <c r="AP181" s="40">
        <f t="shared" si="57"/>
        <v>370</v>
      </c>
      <c r="AQ181" s="41">
        <f t="shared" si="58"/>
        <v>370</v>
      </c>
      <c r="AR181" s="41">
        <v>0</v>
      </c>
      <c r="AS181" s="41">
        <v>0</v>
      </c>
      <c r="AT181" s="38">
        <f t="shared" si="47"/>
        <v>170</v>
      </c>
      <c r="AU181" s="42">
        <f t="shared" si="48"/>
        <v>170</v>
      </c>
      <c r="AV181" s="42">
        <f t="shared" si="49"/>
        <v>-200</v>
      </c>
      <c r="AW181" s="43" t="str">
        <f t="shared" si="67"/>
        <v/>
      </c>
      <c r="AX181" s="45">
        <f t="shared" si="50"/>
        <v>-200</v>
      </c>
      <c r="AY181" s="45">
        <f t="shared" si="51"/>
        <v>170</v>
      </c>
      <c r="AZ181" s="69">
        <f t="shared" si="52"/>
        <v>0</v>
      </c>
      <c r="BA181" s="86">
        <f t="shared" si="53"/>
        <v>170</v>
      </c>
      <c r="BB181" s="82">
        <f t="shared" si="54"/>
        <v>0.45945945945945948</v>
      </c>
      <c r="BC181" s="86" t="str">
        <f t="shared" si="55"/>
        <v>Open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0</v>
      </c>
      <c r="G182" s="37">
        <v>0</v>
      </c>
      <c r="H182" s="37">
        <f t="shared" si="65"/>
        <v>0</v>
      </c>
      <c r="I182" s="37"/>
      <c r="J182" s="37"/>
      <c r="K182" s="37">
        <v>0</v>
      </c>
      <c r="L182" s="37"/>
      <c r="M182" s="37">
        <f t="shared" si="59"/>
        <v>0</v>
      </c>
      <c r="N182" s="37"/>
      <c r="O182" s="37"/>
      <c r="P182" s="37">
        <v>77</v>
      </c>
      <c r="Q182" s="37"/>
      <c r="R182" s="37">
        <f t="shared" si="60"/>
        <v>-77</v>
      </c>
      <c r="S182" s="37"/>
      <c r="T182" s="37"/>
      <c r="U182" s="37">
        <v>0</v>
      </c>
      <c r="V182" s="37"/>
      <c r="W182" s="37">
        <f t="shared" si="61"/>
        <v>0</v>
      </c>
      <c r="X182" s="37"/>
      <c r="Y182" s="37"/>
      <c r="Z182" s="37">
        <v>0</v>
      </c>
      <c r="AA182" s="37"/>
      <c r="AB182" s="37">
        <f t="shared" si="62"/>
        <v>0</v>
      </c>
      <c r="AC182" s="37"/>
      <c r="AD182" s="37"/>
      <c r="AE182" s="37">
        <v>0</v>
      </c>
      <c r="AF182" s="37"/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77</v>
      </c>
      <c r="AP182" s="40">
        <f t="shared" si="57"/>
        <v>77</v>
      </c>
      <c r="AQ182" s="41">
        <f t="shared" si="58"/>
        <v>77</v>
      </c>
      <c r="AR182" s="41">
        <v>0</v>
      </c>
      <c r="AS182" s="41">
        <v>0</v>
      </c>
      <c r="AT182" s="38">
        <f t="shared" si="47"/>
        <v>0</v>
      </c>
      <c r="AU182" s="42">
        <f t="shared" si="48"/>
        <v>0</v>
      </c>
      <c r="AV182" s="42">
        <f t="shared" si="49"/>
        <v>-77</v>
      </c>
      <c r="AW182" s="43" t="str">
        <f t="shared" si="67"/>
        <v/>
      </c>
      <c r="AX182" s="45">
        <f t="shared" si="50"/>
        <v>-77</v>
      </c>
      <c r="AY182" s="45">
        <f t="shared" si="51"/>
        <v>0</v>
      </c>
      <c r="AZ182" s="69">
        <f t="shared" si="52"/>
        <v>0</v>
      </c>
      <c r="BA182" s="86">
        <f t="shared" si="53"/>
        <v>0</v>
      </c>
      <c r="BB182" s="82">
        <f t="shared" si="54"/>
        <v>0</v>
      </c>
      <c r="BC182" s="86" t="str">
        <f t="shared" si="55"/>
        <v>Open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/>
      <c r="M183" s="37">
        <f t="shared" si="59"/>
        <v>0</v>
      </c>
      <c r="N183" s="37"/>
      <c r="O183" s="37"/>
      <c r="P183" s="37">
        <v>0</v>
      </c>
      <c r="Q183" s="37"/>
      <c r="R183" s="37">
        <f t="shared" si="60"/>
        <v>0</v>
      </c>
      <c r="S183" s="37"/>
      <c r="T183" s="37"/>
      <c r="U183" s="37">
        <v>0</v>
      </c>
      <c r="V183" s="37"/>
      <c r="W183" s="37">
        <f t="shared" si="61"/>
        <v>0</v>
      </c>
      <c r="X183" s="37"/>
      <c r="Y183" s="37"/>
      <c r="Z183" s="37">
        <v>0</v>
      </c>
      <c r="AA183" s="37"/>
      <c r="AB183" s="37">
        <f t="shared" si="62"/>
        <v>0</v>
      </c>
      <c r="AC183" s="37"/>
      <c r="AD183" s="37"/>
      <c r="AE183" s="37">
        <v>0</v>
      </c>
      <c r="AF183" s="37"/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/>
      <c r="M184" s="37">
        <f t="shared" si="59"/>
        <v>0</v>
      </c>
      <c r="N184" s="37"/>
      <c r="O184" s="37"/>
      <c r="P184" s="37">
        <v>0</v>
      </c>
      <c r="Q184" s="37"/>
      <c r="R184" s="37">
        <f t="shared" si="60"/>
        <v>0</v>
      </c>
      <c r="S184" s="37"/>
      <c r="T184" s="37"/>
      <c r="U184" s="37">
        <v>0</v>
      </c>
      <c r="V184" s="37"/>
      <c r="W184" s="37">
        <f t="shared" si="61"/>
        <v>0</v>
      </c>
      <c r="X184" s="37"/>
      <c r="Y184" s="37"/>
      <c r="Z184" s="37">
        <v>0</v>
      </c>
      <c r="AA184" s="37"/>
      <c r="AB184" s="37">
        <f t="shared" si="62"/>
        <v>0</v>
      </c>
      <c r="AC184" s="37"/>
      <c r="AD184" s="37"/>
      <c r="AE184" s="37">
        <v>0</v>
      </c>
      <c r="AF184" s="37"/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0</v>
      </c>
      <c r="AP184" s="40">
        <f t="shared" si="57"/>
        <v>0</v>
      </c>
      <c r="AQ184" s="41">
        <f t="shared" si="58"/>
        <v>0</v>
      </c>
      <c r="AR184" s="41">
        <v>0</v>
      </c>
      <c r="AS184" s="41">
        <v>0</v>
      </c>
      <c r="AT184" s="38">
        <f t="shared" si="47"/>
        <v>0</v>
      </c>
      <c r="AU184" s="42">
        <f t="shared" si="48"/>
        <v>0</v>
      </c>
      <c r="AV184" s="42">
        <f t="shared" si="49"/>
        <v>0</v>
      </c>
      <c r="AW184" s="43" t="str">
        <f t="shared" si="67"/>
        <v/>
      </c>
      <c r="AX184" s="45">
        <f t="shared" si="50"/>
        <v>0</v>
      </c>
      <c r="AY184" s="45">
        <f t="shared" si="51"/>
        <v>0</v>
      </c>
      <c r="AZ184" s="69">
        <f t="shared" si="52"/>
        <v>0</v>
      </c>
      <c r="BA184" s="86">
        <f t="shared" si="53"/>
        <v>0</v>
      </c>
      <c r="BB184" s="82">
        <f t="shared" si="54"/>
        <v>0</v>
      </c>
      <c r="BC184" s="86" t="str">
        <f t="shared" si="55"/>
        <v>Out of Commit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14</v>
      </c>
      <c r="H185" s="37">
        <f t="shared" si="65"/>
        <v>14</v>
      </c>
      <c r="I185" s="37"/>
      <c r="J185" s="37"/>
      <c r="K185" s="37">
        <v>0</v>
      </c>
      <c r="L185" s="37"/>
      <c r="M185" s="37">
        <f t="shared" si="59"/>
        <v>0</v>
      </c>
      <c r="N185" s="37"/>
      <c r="O185" s="37"/>
      <c r="P185" s="37">
        <v>0</v>
      </c>
      <c r="Q185" s="37"/>
      <c r="R185" s="37">
        <f t="shared" si="60"/>
        <v>0</v>
      </c>
      <c r="S185" s="37"/>
      <c r="T185" s="37"/>
      <c r="U185" s="37">
        <v>0</v>
      </c>
      <c r="V185" s="37"/>
      <c r="W185" s="37">
        <f t="shared" si="61"/>
        <v>0</v>
      </c>
      <c r="X185" s="37"/>
      <c r="Y185" s="37"/>
      <c r="Z185" s="37">
        <v>800</v>
      </c>
      <c r="AA185" s="37"/>
      <c r="AB185" s="37">
        <f t="shared" si="62"/>
        <v>-800</v>
      </c>
      <c r="AC185" s="37"/>
      <c r="AD185" s="37"/>
      <c r="AE185" s="37">
        <v>0</v>
      </c>
      <c r="AF185" s="37"/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800</v>
      </c>
      <c r="AP185" s="40">
        <f t="shared" si="57"/>
        <v>800</v>
      </c>
      <c r="AQ185" s="41">
        <f t="shared" si="58"/>
        <v>800</v>
      </c>
      <c r="AR185" s="41">
        <v>0</v>
      </c>
      <c r="AS185" s="41">
        <v>0</v>
      </c>
      <c r="AT185" s="38">
        <f t="shared" si="47"/>
        <v>14</v>
      </c>
      <c r="AU185" s="42">
        <f t="shared" si="48"/>
        <v>14</v>
      </c>
      <c r="AV185" s="42">
        <f t="shared" si="49"/>
        <v>-786</v>
      </c>
      <c r="AW185" s="43" t="str">
        <f t="shared" si="67"/>
        <v/>
      </c>
      <c r="AX185" s="45">
        <f t="shared" si="50"/>
        <v>-786</v>
      </c>
      <c r="AY185" s="45">
        <f t="shared" si="51"/>
        <v>14</v>
      </c>
      <c r="AZ185" s="69">
        <f t="shared" si="52"/>
        <v>0</v>
      </c>
      <c r="BA185" s="86">
        <f t="shared" si="53"/>
        <v>14</v>
      </c>
      <c r="BB185" s="82">
        <f t="shared" si="54"/>
        <v>1.7500000000000002E-2</v>
      </c>
      <c r="BC185" s="86" t="str">
        <f t="shared" si="55"/>
        <v>Open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/>
      <c r="M186" s="37">
        <f t="shared" si="59"/>
        <v>0</v>
      </c>
      <c r="N186" s="37"/>
      <c r="O186" s="37"/>
      <c r="P186" s="37">
        <v>0</v>
      </c>
      <c r="Q186" s="37"/>
      <c r="R186" s="37">
        <f t="shared" si="60"/>
        <v>0</v>
      </c>
      <c r="S186" s="37"/>
      <c r="T186" s="37"/>
      <c r="U186" s="37">
        <v>0</v>
      </c>
      <c r="V186" s="37"/>
      <c r="W186" s="37">
        <f t="shared" si="61"/>
        <v>0</v>
      </c>
      <c r="X186" s="37"/>
      <c r="Y186" s="37"/>
      <c r="Z186" s="37">
        <v>0</v>
      </c>
      <c r="AA186" s="37"/>
      <c r="AB186" s="37">
        <f t="shared" si="62"/>
        <v>0</v>
      </c>
      <c r="AC186" s="37"/>
      <c r="AD186" s="37"/>
      <c r="AE186" s="37">
        <v>0</v>
      </c>
      <c r="AF186" s="37"/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0</v>
      </c>
      <c r="AP186" s="40">
        <f t="shared" si="57"/>
        <v>0</v>
      </c>
      <c r="AQ186" s="41">
        <f t="shared" si="58"/>
        <v>0</v>
      </c>
      <c r="AR186" s="41">
        <v>0</v>
      </c>
      <c r="AS186" s="41">
        <v>0</v>
      </c>
      <c r="AT186" s="38">
        <f t="shared" si="47"/>
        <v>0</v>
      </c>
      <c r="AU186" s="42">
        <f t="shared" si="48"/>
        <v>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0</v>
      </c>
      <c r="AZ186" s="69">
        <f t="shared" si="52"/>
        <v>0</v>
      </c>
      <c r="BA186" s="86">
        <f t="shared" si="53"/>
        <v>0</v>
      </c>
      <c r="BB186" s="82">
        <f t="shared" si="54"/>
        <v>0</v>
      </c>
      <c r="BC186" s="86" t="str">
        <f t="shared" si="55"/>
        <v>Out of Commit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/>
      <c r="M187" s="37">
        <f t="shared" si="59"/>
        <v>0</v>
      </c>
      <c r="N187" s="37"/>
      <c r="O187" s="37"/>
      <c r="P187" s="37">
        <v>0</v>
      </c>
      <c r="Q187" s="37"/>
      <c r="R187" s="37">
        <f t="shared" si="60"/>
        <v>0</v>
      </c>
      <c r="S187" s="37"/>
      <c r="T187" s="37"/>
      <c r="U187" s="37">
        <v>0</v>
      </c>
      <c r="V187" s="37"/>
      <c r="W187" s="37">
        <f t="shared" si="61"/>
        <v>0</v>
      </c>
      <c r="X187" s="37"/>
      <c r="Y187" s="37"/>
      <c r="Z187" s="37">
        <v>0</v>
      </c>
      <c r="AA187" s="37"/>
      <c r="AB187" s="37">
        <f t="shared" si="62"/>
        <v>0</v>
      </c>
      <c r="AC187" s="37"/>
      <c r="AD187" s="37"/>
      <c r="AE187" s="37">
        <v>0</v>
      </c>
      <c r="AF187" s="37"/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0</v>
      </c>
      <c r="AU187" s="42">
        <f t="shared" si="48"/>
        <v>0</v>
      </c>
      <c r="AV187" s="42">
        <f t="shared" si="49"/>
        <v>0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0</v>
      </c>
      <c r="BA187" s="86">
        <f t="shared" si="53"/>
        <v>0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/>
      <c r="M188" s="37">
        <f t="shared" si="59"/>
        <v>0</v>
      </c>
      <c r="N188" s="37"/>
      <c r="O188" s="37"/>
      <c r="P188" s="37">
        <v>0</v>
      </c>
      <c r="Q188" s="37"/>
      <c r="R188" s="37">
        <f t="shared" si="60"/>
        <v>0</v>
      </c>
      <c r="S188" s="37"/>
      <c r="T188" s="37"/>
      <c r="U188" s="37">
        <v>0</v>
      </c>
      <c r="V188" s="37"/>
      <c r="W188" s="37">
        <f t="shared" si="61"/>
        <v>0</v>
      </c>
      <c r="X188" s="37"/>
      <c r="Y188" s="37"/>
      <c r="Z188" s="37">
        <v>0</v>
      </c>
      <c r="AA188" s="37"/>
      <c r="AB188" s="37">
        <f t="shared" si="62"/>
        <v>0</v>
      </c>
      <c r="AC188" s="37"/>
      <c r="AD188" s="37"/>
      <c r="AE188" s="37">
        <v>0</v>
      </c>
      <c r="AF188" s="37"/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0</v>
      </c>
      <c r="L189" s="37"/>
      <c r="M189" s="37">
        <f t="shared" si="59"/>
        <v>0</v>
      </c>
      <c r="N189" s="37"/>
      <c r="O189" s="37"/>
      <c r="P189" s="37">
        <v>400</v>
      </c>
      <c r="Q189" s="37"/>
      <c r="R189" s="37">
        <f t="shared" si="60"/>
        <v>-400</v>
      </c>
      <c r="S189" s="37"/>
      <c r="T189" s="37"/>
      <c r="U189" s="37">
        <v>0</v>
      </c>
      <c r="V189" s="37"/>
      <c r="W189" s="37">
        <f t="shared" si="61"/>
        <v>0</v>
      </c>
      <c r="X189" s="37"/>
      <c r="Y189" s="37"/>
      <c r="Z189" s="37">
        <v>0</v>
      </c>
      <c r="AA189" s="37"/>
      <c r="AB189" s="37">
        <f t="shared" si="62"/>
        <v>0</v>
      </c>
      <c r="AC189" s="37"/>
      <c r="AD189" s="37"/>
      <c r="AE189" s="37">
        <v>0</v>
      </c>
      <c r="AF189" s="37"/>
      <c r="AG189" s="37">
        <f t="shared" si="63"/>
        <v>0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0</v>
      </c>
      <c r="AU189" s="42">
        <f t="shared" si="48"/>
        <v>0</v>
      </c>
      <c r="AV189" s="42">
        <f t="shared" si="49"/>
        <v>-400</v>
      </c>
      <c r="AW189" s="43" t="str">
        <f t="shared" si="67"/>
        <v/>
      </c>
      <c r="AX189" s="45">
        <f t="shared" si="50"/>
        <v>-400</v>
      </c>
      <c r="AY189" s="45">
        <f t="shared" si="51"/>
        <v>0</v>
      </c>
      <c r="AZ189" s="69">
        <f t="shared" si="52"/>
        <v>0</v>
      </c>
      <c r="BA189" s="86">
        <f t="shared" si="53"/>
        <v>0</v>
      </c>
      <c r="BB189" s="82">
        <f t="shared" si="54"/>
        <v>0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/>
      <c r="M190" s="37">
        <f t="shared" si="59"/>
        <v>0</v>
      </c>
      <c r="N190" s="37"/>
      <c r="O190" s="37"/>
      <c r="P190" s="37">
        <v>404</v>
      </c>
      <c r="Q190" s="37"/>
      <c r="R190" s="37">
        <f t="shared" si="60"/>
        <v>-404</v>
      </c>
      <c r="S190" s="37"/>
      <c r="T190" s="37"/>
      <c r="U190" s="37">
        <v>0</v>
      </c>
      <c r="V190" s="37"/>
      <c r="W190" s="37">
        <f t="shared" si="61"/>
        <v>0</v>
      </c>
      <c r="X190" s="37"/>
      <c r="Y190" s="37"/>
      <c r="Z190" s="37">
        <v>0</v>
      </c>
      <c r="AA190" s="37"/>
      <c r="AB190" s="37">
        <f t="shared" si="62"/>
        <v>0</v>
      </c>
      <c r="AC190" s="37"/>
      <c r="AD190" s="37"/>
      <c r="AE190" s="37">
        <v>0</v>
      </c>
      <c r="AF190" s="37"/>
      <c r="AG190" s="37">
        <f t="shared" si="63"/>
        <v>0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404</v>
      </c>
      <c r="AP190" s="40">
        <f t="shared" si="57"/>
        <v>404</v>
      </c>
      <c r="AQ190" s="41">
        <f t="shared" si="58"/>
        <v>404</v>
      </c>
      <c r="AR190" s="41">
        <v>0</v>
      </c>
      <c r="AS190" s="41">
        <v>0</v>
      </c>
      <c r="AT190" s="38">
        <f t="shared" si="47"/>
        <v>0</v>
      </c>
      <c r="AU190" s="42">
        <f t="shared" si="48"/>
        <v>0</v>
      </c>
      <c r="AV190" s="42">
        <f t="shared" si="49"/>
        <v>-404</v>
      </c>
      <c r="AW190" s="43" t="str">
        <f t="shared" si="67"/>
        <v/>
      </c>
      <c r="AX190" s="45">
        <f t="shared" si="50"/>
        <v>-404</v>
      </c>
      <c r="AY190" s="45">
        <f t="shared" si="51"/>
        <v>0</v>
      </c>
      <c r="AZ190" s="69">
        <f t="shared" si="52"/>
        <v>0</v>
      </c>
      <c r="BA190" s="86">
        <f t="shared" si="53"/>
        <v>0</v>
      </c>
      <c r="BB190" s="82">
        <f t="shared" si="54"/>
        <v>0</v>
      </c>
      <c r="BC190" s="86" t="str">
        <f t="shared" si="55"/>
        <v>Open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/>
      <c r="M191" s="37">
        <f t="shared" si="59"/>
        <v>0</v>
      </c>
      <c r="N191" s="37"/>
      <c r="O191" s="37"/>
      <c r="P191" s="37">
        <v>0</v>
      </c>
      <c r="Q191" s="37"/>
      <c r="R191" s="37">
        <f t="shared" si="60"/>
        <v>0</v>
      </c>
      <c r="S191" s="37"/>
      <c r="T191" s="37"/>
      <c r="U191" s="37">
        <v>0</v>
      </c>
      <c r="V191" s="37"/>
      <c r="W191" s="37">
        <f t="shared" si="61"/>
        <v>0</v>
      </c>
      <c r="X191" s="37"/>
      <c r="Y191" s="37"/>
      <c r="Z191" s="37">
        <v>0</v>
      </c>
      <c r="AA191" s="37"/>
      <c r="AB191" s="37">
        <f t="shared" si="62"/>
        <v>0</v>
      </c>
      <c r="AC191" s="37"/>
      <c r="AD191" s="37"/>
      <c r="AE191" s="37">
        <v>0</v>
      </c>
      <c r="AF191" s="37"/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/>
      <c r="M192" s="37">
        <f t="shared" si="59"/>
        <v>0</v>
      </c>
      <c r="N192" s="37"/>
      <c r="O192" s="37"/>
      <c r="P192" s="37">
        <v>0</v>
      </c>
      <c r="Q192" s="37"/>
      <c r="R192" s="37">
        <f t="shared" si="60"/>
        <v>0</v>
      </c>
      <c r="S192" s="37"/>
      <c r="T192" s="37"/>
      <c r="U192" s="37">
        <v>0</v>
      </c>
      <c r="V192" s="37"/>
      <c r="W192" s="37">
        <f t="shared" si="61"/>
        <v>0</v>
      </c>
      <c r="X192" s="37"/>
      <c r="Y192" s="37"/>
      <c r="Z192" s="37">
        <v>0</v>
      </c>
      <c r="AA192" s="37"/>
      <c r="AB192" s="37">
        <f t="shared" si="62"/>
        <v>0</v>
      </c>
      <c r="AC192" s="37"/>
      <c r="AD192" s="37"/>
      <c r="AE192" s="37">
        <v>0</v>
      </c>
      <c r="AF192" s="37"/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/>
      <c r="M193" s="37">
        <f t="shared" si="59"/>
        <v>0</v>
      </c>
      <c r="N193" s="37"/>
      <c r="O193" s="37"/>
      <c r="P193" s="37">
        <v>0</v>
      </c>
      <c r="Q193" s="37"/>
      <c r="R193" s="37">
        <f t="shared" si="60"/>
        <v>0</v>
      </c>
      <c r="S193" s="37"/>
      <c r="T193" s="37"/>
      <c r="U193" s="37">
        <v>0</v>
      </c>
      <c r="V193" s="37"/>
      <c r="W193" s="37">
        <f t="shared" si="61"/>
        <v>0</v>
      </c>
      <c r="X193" s="37"/>
      <c r="Y193" s="37"/>
      <c r="Z193" s="37">
        <v>0</v>
      </c>
      <c r="AA193" s="37"/>
      <c r="AB193" s="37">
        <f t="shared" si="62"/>
        <v>0</v>
      </c>
      <c r="AC193" s="37"/>
      <c r="AD193" s="37"/>
      <c r="AE193" s="37">
        <v>0</v>
      </c>
      <c r="AF193" s="37"/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/>
      <c r="M194" s="37">
        <f t="shared" si="59"/>
        <v>0</v>
      </c>
      <c r="N194" s="37"/>
      <c r="O194" s="37"/>
      <c r="P194" s="37">
        <v>0</v>
      </c>
      <c r="Q194" s="37"/>
      <c r="R194" s="37">
        <f t="shared" si="60"/>
        <v>0</v>
      </c>
      <c r="S194" s="37"/>
      <c r="T194" s="37"/>
      <c r="U194" s="37">
        <v>0</v>
      </c>
      <c r="V194" s="37"/>
      <c r="W194" s="37">
        <f t="shared" si="61"/>
        <v>0</v>
      </c>
      <c r="X194" s="37"/>
      <c r="Y194" s="37"/>
      <c r="Z194" s="37">
        <v>0</v>
      </c>
      <c r="AA194" s="37"/>
      <c r="AB194" s="37">
        <f t="shared" si="62"/>
        <v>0</v>
      </c>
      <c r="AC194" s="37"/>
      <c r="AD194" s="37"/>
      <c r="AE194" s="37">
        <v>0</v>
      </c>
      <c r="AF194" s="37"/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/>
      <c r="M195" s="37">
        <f t="shared" si="59"/>
        <v>0</v>
      </c>
      <c r="N195" s="37"/>
      <c r="O195" s="37"/>
      <c r="P195" s="37">
        <v>0</v>
      </c>
      <c r="Q195" s="37"/>
      <c r="R195" s="37">
        <f t="shared" si="60"/>
        <v>0</v>
      </c>
      <c r="S195" s="37"/>
      <c r="T195" s="37"/>
      <c r="U195" s="37">
        <v>0</v>
      </c>
      <c r="V195" s="37"/>
      <c r="W195" s="37">
        <f t="shared" si="61"/>
        <v>0</v>
      </c>
      <c r="X195" s="37"/>
      <c r="Y195" s="37"/>
      <c r="Z195" s="37">
        <v>0</v>
      </c>
      <c r="AA195" s="37"/>
      <c r="AB195" s="37">
        <f t="shared" si="62"/>
        <v>0</v>
      </c>
      <c r="AC195" s="37"/>
      <c r="AD195" s="37"/>
      <c r="AE195" s="37">
        <v>0</v>
      </c>
      <c r="AF195" s="37"/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/>
      <c r="M196" s="37">
        <f t="shared" si="59"/>
        <v>0</v>
      </c>
      <c r="N196" s="37"/>
      <c r="O196" s="37"/>
      <c r="P196" s="37">
        <v>0</v>
      </c>
      <c r="Q196" s="37"/>
      <c r="R196" s="37">
        <f t="shared" si="60"/>
        <v>0</v>
      </c>
      <c r="S196" s="37"/>
      <c r="T196" s="37"/>
      <c r="U196" s="37">
        <v>0</v>
      </c>
      <c r="V196" s="37"/>
      <c r="W196" s="37">
        <f t="shared" si="61"/>
        <v>0</v>
      </c>
      <c r="X196" s="37"/>
      <c r="Y196" s="37"/>
      <c r="Z196" s="37">
        <v>0</v>
      </c>
      <c r="AA196" s="37"/>
      <c r="AB196" s="37">
        <f t="shared" si="62"/>
        <v>0</v>
      </c>
      <c r="AC196" s="37"/>
      <c r="AD196" s="37"/>
      <c r="AE196" s="37">
        <v>0</v>
      </c>
      <c r="AF196" s="37"/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/>
      <c r="M197" s="37">
        <f t="shared" si="59"/>
        <v>0</v>
      </c>
      <c r="N197" s="37"/>
      <c r="O197" s="37"/>
      <c r="P197" s="37">
        <v>0</v>
      </c>
      <c r="Q197" s="37"/>
      <c r="R197" s="37">
        <f t="shared" si="60"/>
        <v>0</v>
      </c>
      <c r="S197" s="37"/>
      <c r="T197" s="37"/>
      <c r="U197" s="37">
        <v>0</v>
      </c>
      <c r="V197" s="37"/>
      <c r="W197" s="37">
        <f t="shared" si="61"/>
        <v>0</v>
      </c>
      <c r="X197" s="37"/>
      <c r="Y197" s="37"/>
      <c r="Z197" s="37">
        <v>0</v>
      </c>
      <c r="AA197" s="37"/>
      <c r="AB197" s="37">
        <f t="shared" si="62"/>
        <v>0</v>
      </c>
      <c r="AC197" s="37"/>
      <c r="AD197" s="37"/>
      <c r="AE197" s="37">
        <v>0</v>
      </c>
      <c r="AF197" s="37"/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/>
      <c r="M198" s="37">
        <f t="shared" si="59"/>
        <v>0</v>
      </c>
      <c r="N198" s="37"/>
      <c r="O198" s="37"/>
      <c r="P198" s="37">
        <v>0</v>
      </c>
      <c r="Q198" s="37"/>
      <c r="R198" s="37">
        <f t="shared" si="60"/>
        <v>0</v>
      </c>
      <c r="S198" s="37"/>
      <c r="T198" s="37"/>
      <c r="U198" s="37">
        <v>0</v>
      </c>
      <c r="V198" s="37"/>
      <c r="W198" s="37">
        <f t="shared" si="61"/>
        <v>0</v>
      </c>
      <c r="X198" s="37"/>
      <c r="Y198" s="37"/>
      <c r="Z198" s="37">
        <v>0</v>
      </c>
      <c r="AA198" s="37"/>
      <c r="AB198" s="37">
        <f t="shared" si="62"/>
        <v>0</v>
      </c>
      <c r="AC198" s="37"/>
      <c r="AD198" s="37"/>
      <c r="AE198" s="37">
        <v>0</v>
      </c>
      <c r="AF198" s="37"/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0</v>
      </c>
      <c r="AP198" s="40">
        <f t="shared" si="57"/>
        <v>0</v>
      </c>
      <c r="AQ198" s="41">
        <f t="shared" si="58"/>
        <v>0</v>
      </c>
      <c r="AR198" s="41">
        <v>0</v>
      </c>
      <c r="AS198" s="41">
        <v>0</v>
      </c>
      <c r="AT198" s="38">
        <f t="shared" si="47"/>
        <v>0</v>
      </c>
      <c r="AU198" s="42">
        <f t="shared" si="48"/>
        <v>0</v>
      </c>
      <c r="AV198" s="42">
        <f t="shared" si="49"/>
        <v>0</v>
      </c>
      <c r="AW198" s="43" t="str">
        <f t="shared" si="68"/>
        <v/>
      </c>
      <c r="AX198" s="45">
        <f t="shared" si="50"/>
        <v>0</v>
      </c>
      <c r="AY198" s="45">
        <f t="shared" si="51"/>
        <v>0</v>
      </c>
      <c r="AZ198" s="69">
        <f t="shared" si="52"/>
        <v>0</v>
      </c>
      <c r="BA198" s="86">
        <f t="shared" si="53"/>
        <v>0</v>
      </c>
      <c r="BB198" s="82">
        <f t="shared" si="54"/>
        <v>0</v>
      </c>
      <c r="BC198" s="86" t="str">
        <f t="shared" si="55"/>
        <v>Out of Commit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/>
      <c r="M199" s="37">
        <f t="shared" si="59"/>
        <v>0</v>
      </c>
      <c r="N199" s="37"/>
      <c r="O199" s="37"/>
      <c r="P199" s="37">
        <v>0</v>
      </c>
      <c r="Q199" s="37"/>
      <c r="R199" s="37">
        <f t="shared" si="60"/>
        <v>0</v>
      </c>
      <c r="S199" s="37"/>
      <c r="T199" s="37"/>
      <c r="U199" s="37">
        <v>0</v>
      </c>
      <c r="V199" s="37"/>
      <c r="W199" s="37">
        <f t="shared" si="61"/>
        <v>0</v>
      </c>
      <c r="X199" s="37"/>
      <c r="Y199" s="37"/>
      <c r="Z199" s="37">
        <v>0</v>
      </c>
      <c r="AA199" s="37"/>
      <c r="AB199" s="37">
        <f t="shared" si="62"/>
        <v>0</v>
      </c>
      <c r="AC199" s="37"/>
      <c r="AD199" s="37"/>
      <c r="AE199" s="37">
        <v>0</v>
      </c>
      <c r="AF199" s="37"/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/>
      <c r="M200" s="37">
        <f t="shared" si="59"/>
        <v>0</v>
      </c>
      <c r="N200" s="37"/>
      <c r="O200" s="37"/>
      <c r="P200" s="37">
        <v>0</v>
      </c>
      <c r="Q200" s="37"/>
      <c r="R200" s="37">
        <f t="shared" si="60"/>
        <v>0</v>
      </c>
      <c r="S200" s="37"/>
      <c r="T200" s="37"/>
      <c r="U200" s="37">
        <v>0</v>
      </c>
      <c r="V200" s="37"/>
      <c r="W200" s="37">
        <f t="shared" si="61"/>
        <v>0</v>
      </c>
      <c r="X200" s="37"/>
      <c r="Y200" s="37"/>
      <c r="Z200" s="37">
        <v>0</v>
      </c>
      <c r="AA200" s="37"/>
      <c r="AB200" s="37">
        <f t="shared" si="62"/>
        <v>0</v>
      </c>
      <c r="AC200" s="37"/>
      <c r="AD200" s="37"/>
      <c r="AE200" s="37">
        <v>0</v>
      </c>
      <c r="AF200" s="37"/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0</v>
      </c>
      <c r="G201" s="37">
        <v>0</v>
      </c>
      <c r="H201" s="37">
        <f t="shared" si="65"/>
        <v>0</v>
      </c>
      <c r="I201" s="37"/>
      <c r="J201" s="37"/>
      <c r="K201" s="37">
        <v>0</v>
      </c>
      <c r="L201" s="37"/>
      <c r="M201" s="37">
        <f t="shared" si="59"/>
        <v>0</v>
      </c>
      <c r="N201" s="37"/>
      <c r="O201" s="37"/>
      <c r="P201" s="37">
        <v>0</v>
      </c>
      <c r="Q201" s="37"/>
      <c r="R201" s="37">
        <f t="shared" si="60"/>
        <v>0</v>
      </c>
      <c r="S201" s="37"/>
      <c r="T201" s="37"/>
      <c r="U201" s="37">
        <v>0</v>
      </c>
      <c r="V201" s="37"/>
      <c r="W201" s="37">
        <f t="shared" si="61"/>
        <v>0</v>
      </c>
      <c r="X201" s="37"/>
      <c r="Y201" s="37"/>
      <c r="Z201" s="37">
        <v>0</v>
      </c>
      <c r="AA201" s="37"/>
      <c r="AB201" s="37">
        <f t="shared" si="62"/>
        <v>0</v>
      </c>
      <c r="AC201" s="37"/>
      <c r="AD201" s="37"/>
      <c r="AE201" s="37">
        <v>0</v>
      </c>
      <c r="AF201" s="37"/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0</v>
      </c>
      <c r="AP201" s="40">
        <f t="shared" ref="AP201:AP262" si="79">AO201+C201</f>
        <v>0</v>
      </c>
      <c r="AQ201" s="41">
        <f t="shared" ref="AQ201:AQ264" si="80">AO201</f>
        <v>0</v>
      </c>
      <c r="AR201" s="41">
        <v>0</v>
      </c>
      <c r="AS201" s="41">
        <v>0</v>
      </c>
      <c r="AT201" s="38">
        <f t="shared" si="69"/>
        <v>0</v>
      </c>
      <c r="AU201" s="42">
        <f t="shared" si="70"/>
        <v>0</v>
      </c>
      <c r="AV201" s="42">
        <f t="shared" si="71"/>
        <v>0</v>
      </c>
      <c r="AW201" s="43" t="str">
        <f t="shared" si="68"/>
        <v/>
      </c>
      <c r="AX201" s="45">
        <f t="shared" si="72"/>
        <v>0</v>
      </c>
      <c r="AY201" s="45">
        <f t="shared" si="73"/>
        <v>0</v>
      </c>
      <c r="AZ201" s="69">
        <f t="shared" si="74"/>
        <v>0</v>
      </c>
      <c r="BA201" s="86">
        <f t="shared" si="75"/>
        <v>0</v>
      </c>
      <c r="BB201" s="82">
        <f t="shared" si="76"/>
        <v>0</v>
      </c>
      <c r="BC201" s="86" t="str">
        <f t="shared" si="77"/>
        <v>Out of Commit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0</v>
      </c>
      <c r="G202" s="37">
        <v>0</v>
      </c>
      <c r="H202" s="37">
        <f t="shared" si="65"/>
        <v>0</v>
      </c>
      <c r="I202" s="37"/>
      <c r="J202" s="37"/>
      <c r="K202" s="37">
        <v>0</v>
      </c>
      <c r="L202" s="37"/>
      <c r="M202" s="37">
        <f t="shared" ref="M202:M265" si="81">L202-K202</f>
        <v>0</v>
      </c>
      <c r="N202" s="37"/>
      <c r="O202" s="37"/>
      <c r="P202" s="37">
        <v>0</v>
      </c>
      <c r="Q202" s="37"/>
      <c r="R202" s="37">
        <f t="shared" ref="R202:R265" si="82">Q202-P202</f>
        <v>0</v>
      </c>
      <c r="S202" s="37"/>
      <c r="T202" s="37"/>
      <c r="U202" s="37">
        <v>0</v>
      </c>
      <c r="V202" s="37"/>
      <c r="W202" s="37">
        <f t="shared" ref="W202:W265" si="83">V202-U202</f>
        <v>0</v>
      </c>
      <c r="X202" s="37"/>
      <c r="Y202" s="37"/>
      <c r="Z202" s="37">
        <v>0</v>
      </c>
      <c r="AA202" s="37"/>
      <c r="AB202" s="37">
        <f t="shared" ref="AB202:AB265" si="84">AA202-Z202</f>
        <v>0</v>
      </c>
      <c r="AC202" s="37"/>
      <c r="AD202" s="37"/>
      <c r="AE202" s="37">
        <v>0</v>
      </c>
      <c r="AF202" s="37"/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0</v>
      </c>
      <c r="AP202" s="40">
        <f t="shared" si="79"/>
        <v>0</v>
      </c>
      <c r="AQ202" s="41">
        <f t="shared" si="80"/>
        <v>0</v>
      </c>
      <c r="AR202" s="41">
        <v>0</v>
      </c>
      <c r="AS202" s="41">
        <v>0</v>
      </c>
      <c r="AT202" s="38">
        <f t="shared" si="69"/>
        <v>0</v>
      </c>
      <c r="AU202" s="42">
        <f t="shared" si="70"/>
        <v>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0</v>
      </c>
      <c r="AZ202" s="69">
        <f t="shared" si="74"/>
        <v>0</v>
      </c>
      <c r="BA202" s="86">
        <f t="shared" si="75"/>
        <v>0</v>
      </c>
      <c r="BB202" s="82">
        <f t="shared" si="76"/>
        <v>0</v>
      </c>
      <c r="BC202" s="86" t="str">
        <f t="shared" si="77"/>
        <v>Out of Commit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/>
      <c r="M203" s="37">
        <f t="shared" si="81"/>
        <v>0</v>
      </c>
      <c r="N203" s="37"/>
      <c r="O203" s="37"/>
      <c r="P203" s="37">
        <v>0</v>
      </c>
      <c r="Q203" s="37"/>
      <c r="R203" s="37">
        <f t="shared" si="82"/>
        <v>0</v>
      </c>
      <c r="S203" s="37"/>
      <c r="T203" s="37"/>
      <c r="U203" s="37">
        <v>0</v>
      </c>
      <c r="V203" s="37"/>
      <c r="W203" s="37">
        <f t="shared" si="83"/>
        <v>0</v>
      </c>
      <c r="X203" s="37"/>
      <c r="Y203" s="37"/>
      <c r="Z203" s="37">
        <v>0</v>
      </c>
      <c r="AA203" s="37"/>
      <c r="AB203" s="37">
        <f t="shared" si="84"/>
        <v>0</v>
      </c>
      <c r="AC203" s="37"/>
      <c r="AD203" s="37"/>
      <c r="AE203" s="37">
        <v>0</v>
      </c>
      <c r="AF203" s="37"/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/>
      <c r="M204" s="37">
        <f t="shared" si="81"/>
        <v>0</v>
      </c>
      <c r="N204" s="37"/>
      <c r="O204" s="37"/>
      <c r="P204" s="37">
        <v>0</v>
      </c>
      <c r="Q204" s="37"/>
      <c r="R204" s="37">
        <f t="shared" si="82"/>
        <v>0</v>
      </c>
      <c r="S204" s="37"/>
      <c r="T204" s="37"/>
      <c r="U204" s="37">
        <v>0</v>
      </c>
      <c r="V204" s="37"/>
      <c r="W204" s="37">
        <f t="shared" si="83"/>
        <v>0</v>
      </c>
      <c r="X204" s="37"/>
      <c r="Y204" s="37"/>
      <c r="Z204" s="37">
        <v>0</v>
      </c>
      <c r="AA204" s="37"/>
      <c r="AB204" s="37">
        <f t="shared" si="84"/>
        <v>0</v>
      </c>
      <c r="AC204" s="37"/>
      <c r="AD204" s="37"/>
      <c r="AE204" s="37">
        <v>0</v>
      </c>
      <c r="AF204" s="37"/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/>
      <c r="M205" s="37">
        <f t="shared" si="81"/>
        <v>0</v>
      </c>
      <c r="N205" s="37"/>
      <c r="O205" s="37"/>
      <c r="P205" s="37">
        <v>0</v>
      </c>
      <c r="Q205" s="37"/>
      <c r="R205" s="37">
        <f t="shared" si="82"/>
        <v>0</v>
      </c>
      <c r="S205" s="37"/>
      <c r="T205" s="37"/>
      <c r="U205" s="37">
        <v>0</v>
      </c>
      <c r="V205" s="37"/>
      <c r="W205" s="37">
        <f t="shared" si="83"/>
        <v>0</v>
      </c>
      <c r="X205" s="37"/>
      <c r="Y205" s="37"/>
      <c r="Z205" s="37">
        <v>0</v>
      </c>
      <c r="AA205" s="37"/>
      <c r="AB205" s="37">
        <f t="shared" si="84"/>
        <v>0</v>
      </c>
      <c r="AC205" s="37"/>
      <c r="AD205" s="37"/>
      <c r="AE205" s="37">
        <v>0</v>
      </c>
      <c r="AF205" s="37"/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/>
      <c r="M206" s="37">
        <f t="shared" si="81"/>
        <v>0</v>
      </c>
      <c r="N206" s="37"/>
      <c r="O206" s="37"/>
      <c r="P206" s="37">
        <v>0</v>
      </c>
      <c r="Q206" s="37"/>
      <c r="R206" s="37">
        <f t="shared" si="82"/>
        <v>0</v>
      </c>
      <c r="S206" s="37"/>
      <c r="T206" s="37"/>
      <c r="U206" s="37">
        <v>0</v>
      </c>
      <c r="V206" s="37"/>
      <c r="W206" s="37">
        <f t="shared" si="83"/>
        <v>0</v>
      </c>
      <c r="X206" s="37"/>
      <c r="Y206" s="37"/>
      <c r="Z206" s="37">
        <v>0</v>
      </c>
      <c r="AA206" s="37"/>
      <c r="AB206" s="37">
        <f t="shared" si="84"/>
        <v>0</v>
      </c>
      <c r="AC206" s="37"/>
      <c r="AD206" s="37"/>
      <c r="AE206" s="37">
        <v>0</v>
      </c>
      <c r="AF206" s="37"/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/>
      <c r="M207" s="37">
        <f t="shared" si="81"/>
        <v>0</v>
      </c>
      <c r="N207" s="37"/>
      <c r="O207" s="37"/>
      <c r="P207" s="37">
        <v>0</v>
      </c>
      <c r="Q207" s="37"/>
      <c r="R207" s="37">
        <f t="shared" si="82"/>
        <v>0</v>
      </c>
      <c r="S207" s="37"/>
      <c r="T207" s="37"/>
      <c r="U207" s="37">
        <v>0</v>
      </c>
      <c r="V207" s="37"/>
      <c r="W207" s="37">
        <f t="shared" si="83"/>
        <v>0</v>
      </c>
      <c r="X207" s="37"/>
      <c r="Y207" s="37"/>
      <c r="Z207" s="37">
        <v>0</v>
      </c>
      <c r="AA207" s="37"/>
      <c r="AB207" s="37">
        <f t="shared" si="84"/>
        <v>0</v>
      </c>
      <c r="AC207" s="37"/>
      <c r="AD207" s="37"/>
      <c r="AE207" s="37">
        <v>0</v>
      </c>
      <c r="AF207" s="37"/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/>
      <c r="M208" s="37">
        <f t="shared" si="81"/>
        <v>0</v>
      </c>
      <c r="N208" s="37"/>
      <c r="O208" s="37"/>
      <c r="P208" s="37">
        <v>0</v>
      </c>
      <c r="Q208" s="37"/>
      <c r="R208" s="37">
        <f t="shared" si="82"/>
        <v>0</v>
      </c>
      <c r="S208" s="37"/>
      <c r="T208" s="37"/>
      <c r="U208" s="37">
        <v>0</v>
      </c>
      <c r="V208" s="37"/>
      <c r="W208" s="37">
        <f t="shared" si="83"/>
        <v>0</v>
      </c>
      <c r="X208" s="37"/>
      <c r="Y208" s="37"/>
      <c r="Z208" s="37">
        <v>0</v>
      </c>
      <c r="AA208" s="37"/>
      <c r="AB208" s="37">
        <f t="shared" si="84"/>
        <v>0</v>
      </c>
      <c r="AC208" s="37"/>
      <c r="AD208" s="37"/>
      <c r="AE208" s="37">
        <v>0</v>
      </c>
      <c r="AF208" s="37"/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/>
      <c r="M209" s="37">
        <f t="shared" si="81"/>
        <v>0</v>
      </c>
      <c r="N209" s="37"/>
      <c r="O209" s="37"/>
      <c r="P209" s="37">
        <v>0</v>
      </c>
      <c r="Q209" s="37"/>
      <c r="R209" s="37">
        <f t="shared" si="82"/>
        <v>0</v>
      </c>
      <c r="S209" s="37"/>
      <c r="T209" s="37"/>
      <c r="U209" s="37">
        <v>0</v>
      </c>
      <c r="V209" s="37"/>
      <c r="W209" s="37">
        <f t="shared" si="83"/>
        <v>0</v>
      </c>
      <c r="X209" s="37"/>
      <c r="Y209" s="37"/>
      <c r="Z209" s="37">
        <v>0</v>
      </c>
      <c r="AA209" s="37"/>
      <c r="AB209" s="37">
        <f t="shared" si="84"/>
        <v>0</v>
      </c>
      <c r="AC209" s="37"/>
      <c r="AD209" s="37"/>
      <c r="AE209" s="37">
        <v>0</v>
      </c>
      <c r="AF209" s="37"/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/>
      <c r="M210" s="37">
        <f t="shared" si="81"/>
        <v>0</v>
      </c>
      <c r="N210" s="37"/>
      <c r="O210" s="37"/>
      <c r="P210" s="37">
        <v>0</v>
      </c>
      <c r="Q210" s="37"/>
      <c r="R210" s="37">
        <f t="shared" si="82"/>
        <v>0</v>
      </c>
      <c r="S210" s="37"/>
      <c r="T210" s="37"/>
      <c r="U210" s="37">
        <v>0</v>
      </c>
      <c r="V210" s="37"/>
      <c r="W210" s="37">
        <f t="shared" si="83"/>
        <v>0</v>
      </c>
      <c r="X210" s="37"/>
      <c r="Y210" s="37"/>
      <c r="Z210" s="37">
        <v>0</v>
      </c>
      <c r="AA210" s="37"/>
      <c r="AB210" s="37">
        <f t="shared" si="84"/>
        <v>0</v>
      </c>
      <c r="AC210" s="37"/>
      <c r="AD210" s="37"/>
      <c r="AE210" s="37">
        <v>0</v>
      </c>
      <c r="AF210" s="37"/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/>
      <c r="M211" s="37">
        <f t="shared" si="81"/>
        <v>0</v>
      </c>
      <c r="N211" s="37"/>
      <c r="O211" s="37"/>
      <c r="P211" s="37">
        <v>0</v>
      </c>
      <c r="Q211" s="37"/>
      <c r="R211" s="37">
        <f t="shared" si="82"/>
        <v>0</v>
      </c>
      <c r="S211" s="37"/>
      <c r="T211" s="37"/>
      <c r="U211" s="37">
        <v>0</v>
      </c>
      <c r="V211" s="37"/>
      <c r="W211" s="37">
        <f t="shared" si="83"/>
        <v>0</v>
      </c>
      <c r="X211" s="37"/>
      <c r="Y211" s="37"/>
      <c r="Z211" s="37">
        <v>0</v>
      </c>
      <c r="AA211" s="37"/>
      <c r="AB211" s="37">
        <f t="shared" si="84"/>
        <v>0</v>
      </c>
      <c r="AC211" s="37"/>
      <c r="AD211" s="37"/>
      <c r="AE211" s="37">
        <v>0</v>
      </c>
      <c r="AF211" s="37"/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/>
      <c r="M212" s="37">
        <f t="shared" si="81"/>
        <v>0</v>
      </c>
      <c r="N212" s="37"/>
      <c r="O212" s="37"/>
      <c r="P212" s="37">
        <v>0</v>
      </c>
      <c r="Q212" s="37"/>
      <c r="R212" s="37">
        <f t="shared" si="82"/>
        <v>0</v>
      </c>
      <c r="S212" s="37"/>
      <c r="T212" s="37"/>
      <c r="U212" s="37">
        <v>0</v>
      </c>
      <c r="V212" s="37"/>
      <c r="W212" s="37">
        <f t="shared" si="83"/>
        <v>0</v>
      </c>
      <c r="X212" s="37"/>
      <c r="Y212" s="37"/>
      <c r="Z212" s="37">
        <v>0</v>
      </c>
      <c r="AA212" s="37"/>
      <c r="AB212" s="37">
        <f t="shared" si="84"/>
        <v>0</v>
      </c>
      <c r="AC212" s="37"/>
      <c r="AD212" s="37"/>
      <c r="AE212" s="37">
        <v>0</v>
      </c>
      <c r="AF212" s="37"/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/>
      <c r="M213" s="37">
        <f t="shared" si="81"/>
        <v>0</v>
      </c>
      <c r="N213" s="37"/>
      <c r="O213" s="37"/>
      <c r="P213" s="37">
        <v>0</v>
      </c>
      <c r="Q213" s="37"/>
      <c r="R213" s="37">
        <f t="shared" si="82"/>
        <v>0</v>
      </c>
      <c r="S213" s="37"/>
      <c r="T213" s="37"/>
      <c r="U213" s="37">
        <v>0</v>
      </c>
      <c r="V213" s="37"/>
      <c r="W213" s="37">
        <f t="shared" si="83"/>
        <v>0</v>
      </c>
      <c r="X213" s="37"/>
      <c r="Y213" s="37"/>
      <c r="Z213" s="37">
        <v>0</v>
      </c>
      <c r="AA213" s="37"/>
      <c r="AB213" s="37">
        <f t="shared" si="84"/>
        <v>0</v>
      </c>
      <c r="AC213" s="37"/>
      <c r="AD213" s="37"/>
      <c r="AE213" s="37">
        <v>0</v>
      </c>
      <c r="AF213" s="37"/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1117</v>
      </c>
      <c r="L214" s="37"/>
      <c r="M214" s="37">
        <f t="shared" si="81"/>
        <v>-1117</v>
      </c>
      <c r="N214" s="37"/>
      <c r="O214" s="37"/>
      <c r="P214" s="37">
        <v>0</v>
      </c>
      <c r="Q214" s="37"/>
      <c r="R214" s="37">
        <f t="shared" si="82"/>
        <v>0</v>
      </c>
      <c r="S214" s="37"/>
      <c r="T214" s="37"/>
      <c r="U214" s="37">
        <v>0</v>
      </c>
      <c r="V214" s="37"/>
      <c r="W214" s="37">
        <f t="shared" si="83"/>
        <v>0</v>
      </c>
      <c r="X214" s="37"/>
      <c r="Y214" s="37"/>
      <c r="Z214" s="37">
        <v>0</v>
      </c>
      <c r="AA214" s="37"/>
      <c r="AB214" s="37">
        <f t="shared" si="84"/>
        <v>0</v>
      </c>
      <c r="AC214" s="37"/>
      <c r="AD214" s="37"/>
      <c r="AE214" s="37">
        <v>692</v>
      </c>
      <c r="AF214" s="37"/>
      <c r="AG214" s="37">
        <f t="shared" si="85"/>
        <v>-692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1809</v>
      </c>
      <c r="AP214" s="40">
        <f t="shared" si="79"/>
        <v>1809</v>
      </c>
      <c r="AQ214" s="41">
        <f t="shared" si="80"/>
        <v>1809</v>
      </c>
      <c r="AR214" s="41">
        <v>0</v>
      </c>
      <c r="AS214" s="41">
        <v>0</v>
      </c>
      <c r="AT214" s="38">
        <f t="shared" si="69"/>
        <v>0</v>
      </c>
      <c r="AU214" s="42">
        <f t="shared" si="70"/>
        <v>0</v>
      </c>
      <c r="AV214" s="42">
        <f t="shared" si="71"/>
        <v>-1809</v>
      </c>
      <c r="AW214" s="43"/>
      <c r="AX214" s="45">
        <f t="shared" si="72"/>
        <v>-1809</v>
      </c>
      <c r="AY214" s="45">
        <f t="shared" si="73"/>
        <v>0</v>
      </c>
      <c r="AZ214" s="69">
        <f t="shared" si="74"/>
        <v>0</v>
      </c>
      <c r="BA214" s="86">
        <f t="shared" si="75"/>
        <v>0</v>
      </c>
      <c r="BB214" s="82">
        <f t="shared" si="76"/>
        <v>0</v>
      </c>
      <c r="BC214" s="86" t="str">
        <f t="shared" si="77"/>
        <v>Open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17</v>
      </c>
      <c r="H215" s="37">
        <f t="shared" si="87"/>
        <v>17</v>
      </c>
      <c r="I215" s="37"/>
      <c r="J215" s="37"/>
      <c r="K215" s="37">
        <v>0</v>
      </c>
      <c r="L215" s="37"/>
      <c r="M215" s="37">
        <f t="shared" si="81"/>
        <v>0</v>
      </c>
      <c r="N215" s="37"/>
      <c r="O215" s="37"/>
      <c r="P215" s="37">
        <v>0</v>
      </c>
      <c r="Q215" s="37"/>
      <c r="R215" s="37">
        <f t="shared" si="82"/>
        <v>0</v>
      </c>
      <c r="S215" s="37"/>
      <c r="T215" s="37"/>
      <c r="U215" s="37">
        <v>0</v>
      </c>
      <c r="V215" s="37"/>
      <c r="W215" s="37">
        <f t="shared" si="83"/>
        <v>0</v>
      </c>
      <c r="X215" s="37"/>
      <c r="Y215" s="37"/>
      <c r="Z215" s="37">
        <v>0</v>
      </c>
      <c r="AA215" s="37"/>
      <c r="AB215" s="37">
        <f t="shared" si="84"/>
        <v>0</v>
      </c>
      <c r="AC215" s="37"/>
      <c r="AD215" s="37"/>
      <c r="AE215" s="37">
        <v>348</v>
      </c>
      <c r="AF215" s="37"/>
      <c r="AG215" s="37">
        <f t="shared" si="85"/>
        <v>-348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348</v>
      </c>
      <c r="AP215" s="40">
        <f t="shared" si="79"/>
        <v>348</v>
      </c>
      <c r="AQ215" s="41">
        <f t="shared" si="80"/>
        <v>348</v>
      </c>
      <c r="AR215" s="41">
        <v>0</v>
      </c>
      <c r="AS215" s="41">
        <v>0</v>
      </c>
      <c r="AT215" s="38">
        <f t="shared" si="69"/>
        <v>17</v>
      </c>
      <c r="AU215" s="42">
        <f t="shared" si="70"/>
        <v>17</v>
      </c>
      <c r="AV215" s="42">
        <f t="shared" si="71"/>
        <v>-331</v>
      </c>
      <c r="AW215" s="43" t="str">
        <f t="shared" ref="AW215:AW232" si="88">IF(AQ215&gt;0,IF(AR215&gt;=AQ215,"Packout Ahead",""),"")</f>
        <v/>
      </c>
      <c r="AX215" s="45">
        <f t="shared" si="72"/>
        <v>-331</v>
      </c>
      <c r="AY215" s="45">
        <f t="shared" si="73"/>
        <v>17</v>
      </c>
      <c r="AZ215" s="69">
        <f t="shared" si="74"/>
        <v>0</v>
      </c>
      <c r="BA215" s="86">
        <f t="shared" si="75"/>
        <v>17</v>
      </c>
      <c r="BB215" s="82">
        <f t="shared" si="76"/>
        <v>4.8850574712643681E-2</v>
      </c>
      <c r="BC215" s="86" t="str">
        <f t="shared" si="77"/>
        <v>Open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/>
      <c r="M216" s="37">
        <f t="shared" si="81"/>
        <v>0</v>
      </c>
      <c r="N216" s="37"/>
      <c r="O216" s="37"/>
      <c r="P216" s="37">
        <v>335</v>
      </c>
      <c r="Q216" s="37"/>
      <c r="R216" s="37">
        <f t="shared" si="82"/>
        <v>-335</v>
      </c>
      <c r="S216" s="37"/>
      <c r="T216" s="37"/>
      <c r="U216" s="37">
        <v>0</v>
      </c>
      <c r="V216" s="37"/>
      <c r="W216" s="37">
        <f t="shared" si="83"/>
        <v>0</v>
      </c>
      <c r="X216" s="37"/>
      <c r="Y216" s="37"/>
      <c r="Z216" s="37">
        <v>0</v>
      </c>
      <c r="AA216" s="37"/>
      <c r="AB216" s="37">
        <f t="shared" si="84"/>
        <v>0</v>
      </c>
      <c r="AC216" s="37"/>
      <c r="AD216" s="37"/>
      <c r="AE216" s="37">
        <v>0</v>
      </c>
      <c r="AF216" s="37"/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335</v>
      </c>
      <c r="AP216" s="40">
        <f t="shared" si="79"/>
        <v>335</v>
      </c>
      <c r="AQ216" s="41">
        <f t="shared" si="80"/>
        <v>335</v>
      </c>
      <c r="AR216" s="41">
        <v>0</v>
      </c>
      <c r="AS216" s="41">
        <v>0</v>
      </c>
      <c r="AT216" s="38">
        <f t="shared" si="69"/>
        <v>0</v>
      </c>
      <c r="AU216" s="42">
        <f t="shared" si="70"/>
        <v>0</v>
      </c>
      <c r="AV216" s="42">
        <f t="shared" si="71"/>
        <v>-335</v>
      </c>
      <c r="AW216" s="43" t="str">
        <f t="shared" si="88"/>
        <v/>
      </c>
      <c r="AX216" s="45">
        <f t="shared" si="72"/>
        <v>-335</v>
      </c>
      <c r="AY216" s="45">
        <f t="shared" si="73"/>
        <v>0</v>
      </c>
      <c r="AZ216" s="69">
        <f t="shared" si="74"/>
        <v>0</v>
      </c>
      <c r="BA216" s="86">
        <f t="shared" si="75"/>
        <v>0</v>
      </c>
      <c r="BB216" s="82">
        <f t="shared" si="76"/>
        <v>0</v>
      </c>
      <c r="BC216" s="86" t="str">
        <f t="shared" si="77"/>
        <v>Open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/>
      <c r="M217" s="37">
        <f t="shared" si="81"/>
        <v>0</v>
      </c>
      <c r="N217" s="37"/>
      <c r="O217" s="37"/>
      <c r="P217" s="37">
        <v>0</v>
      </c>
      <c r="Q217" s="37"/>
      <c r="R217" s="37">
        <f t="shared" si="82"/>
        <v>0</v>
      </c>
      <c r="S217" s="37"/>
      <c r="T217" s="37"/>
      <c r="U217" s="37">
        <v>0</v>
      </c>
      <c r="V217" s="37"/>
      <c r="W217" s="37">
        <f t="shared" si="83"/>
        <v>0</v>
      </c>
      <c r="X217" s="37"/>
      <c r="Y217" s="37"/>
      <c r="Z217" s="37">
        <v>0</v>
      </c>
      <c r="AA217" s="37"/>
      <c r="AB217" s="37">
        <f t="shared" si="84"/>
        <v>0</v>
      </c>
      <c r="AC217" s="37"/>
      <c r="AD217" s="37"/>
      <c r="AE217" s="37">
        <v>0</v>
      </c>
      <c r="AF217" s="37"/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/>
      <c r="M218" s="37">
        <f t="shared" si="81"/>
        <v>0</v>
      </c>
      <c r="N218" s="37"/>
      <c r="O218" s="37"/>
      <c r="P218" s="37">
        <v>0</v>
      </c>
      <c r="Q218" s="37"/>
      <c r="R218" s="37">
        <f t="shared" si="82"/>
        <v>0</v>
      </c>
      <c r="S218" s="37"/>
      <c r="T218" s="37"/>
      <c r="U218" s="37">
        <v>0</v>
      </c>
      <c r="V218" s="37"/>
      <c r="W218" s="37">
        <f t="shared" si="83"/>
        <v>0</v>
      </c>
      <c r="X218" s="37"/>
      <c r="Y218" s="37"/>
      <c r="Z218" s="37">
        <v>0</v>
      </c>
      <c r="AA218" s="37"/>
      <c r="AB218" s="37">
        <f t="shared" si="84"/>
        <v>0</v>
      </c>
      <c r="AC218" s="37"/>
      <c r="AD218" s="37"/>
      <c r="AE218" s="37">
        <v>400</v>
      </c>
      <c r="AF218" s="37"/>
      <c r="AG218" s="37">
        <f t="shared" si="85"/>
        <v>-400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400</v>
      </c>
      <c r="AP218" s="40">
        <f t="shared" si="79"/>
        <v>400</v>
      </c>
      <c r="AQ218" s="41">
        <f t="shared" si="80"/>
        <v>400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-400</v>
      </c>
      <c r="AW218" s="43" t="str">
        <f t="shared" si="88"/>
        <v/>
      </c>
      <c r="AX218" s="45">
        <f t="shared" si="72"/>
        <v>-400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Open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/>
      <c r="M219" s="37">
        <f t="shared" si="81"/>
        <v>0</v>
      </c>
      <c r="N219" s="37"/>
      <c r="O219" s="37"/>
      <c r="P219" s="37">
        <v>0</v>
      </c>
      <c r="Q219" s="37"/>
      <c r="R219" s="37">
        <f t="shared" si="82"/>
        <v>0</v>
      </c>
      <c r="S219" s="37"/>
      <c r="T219" s="37"/>
      <c r="U219" s="37">
        <v>0</v>
      </c>
      <c r="V219" s="37"/>
      <c r="W219" s="37">
        <f t="shared" si="83"/>
        <v>0</v>
      </c>
      <c r="X219" s="37"/>
      <c r="Y219" s="37"/>
      <c r="Z219" s="37">
        <v>0</v>
      </c>
      <c r="AA219" s="37"/>
      <c r="AB219" s="37">
        <f t="shared" si="84"/>
        <v>0</v>
      </c>
      <c r="AC219" s="37"/>
      <c r="AD219" s="37"/>
      <c r="AE219" s="37">
        <v>0</v>
      </c>
      <c r="AF219" s="37"/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/>
      <c r="M220" s="37">
        <f t="shared" si="81"/>
        <v>0</v>
      </c>
      <c r="N220" s="37"/>
      <c r="O220" s="37"/>
      <c r="P220" s="37">
        <v>0</v>
      </c>
      <c r="Q220" s="37"/>
      <c r="R220" s="37">
        <f t="shared" si="82"/>
        <v>0</v>
      </c>
      <c r="S220" s="37"/>
      <c r="T220" s="37"/>
      <c r="U220" s="37">
        <v>0</v>
      </c>
      <c r="V220" s="37"/>
      <c r="W220" s="37">
        <f t="shared" si="83"/>
        <v>0</v>
      </c>
      <c r="X220" s="37"/>
      <c r="Y220" s="37"/>
      <c r="Z220" s="37">
        <v>0</v>
      </c>
      <c r="AA220" s="37"/>
      <c r="AB220" s="37">
        <f t="shared" si="84"/>
        <v>0</v>
      </c>
      <c r="AC220" s="37"/>
      <c r="AD220" s="37"/>
      <c r="AE220" s="37">
        <v>0</v>
      </c>
      <c r="AF220" s="37"/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/>
      <c r="M221" s="37">
        <f t="shared" si="81"/>
        <v>0</v>
      </c>
      <c r="N221" s="37"/>
      <c r="O221" s="37"/>
      <c r="P221" s="37">
        <v>0</v>
      </c>
      <c r="Q221" s="37"/>
      <c r="R221" s="37">
        <f t="shared" si="82"/>
        <v>0</v>
      </c>
      <c r="S221" s="37"/>
      <c r="T221" s="37"/>
      <c r="U221" s="37">
        <v>0</v>
      </c>
      <c r="V221" s="37"/>
      <c r="W221" s="37">
        <f t="shared" si="83"/>
        <v>0</v>
      </c>
      <c r="X221" s="37"/>
      <c r="Y221" s="37"/>
      <c r="Z221" s="37">
        <v>0</v>
      </c>
      <c r="AA221" s="37"/>
      <c r="AB221" s="37">
        <f t="shared" si="84"/>
        <v>0</v>
      </c>
      <c r="AC221" s="37"/>
      <c r="AD221" s="37"/>
      <c r="AE221" s="37">
        <v>0</v>
      </c>
      <c r="AF221" s="37"/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/>
      <c r="M222" s="37">
        <f t="shared" si="81"/>
        <v>0</v>
      </c>
      <c r="N222" s="37"/>
      <c r="O222" s="37"/>
      <c r="P222" s="37">
        <v>0</v>
      </c>
      <c r="Q222" s="37"/>
      <c r="R222" s="37">
        <f t="shared" si="82"/>
        <v>0</v>
      </c>
      <c r="S222" s="37"/>
      <c r="T222" s="37"/>
      <c r="U222" s="37">
        <v>0</v>
      </c>
      <c r="V222" s="37"/>
      <c r="W222" s="37">
        <f t="shared" si="83"/>
        <v>0</v>
      </c>
      <c r="X222" s="37"/>
      <c r="Y222" s="37"/>
      <c r="Z222" s="37">
        <v>0</v>
      </c>
      <c r="AA222" s="37"/>
      <c r="AB222" s="37">
        <f t="shared" si="84"/>
        <v>0</v>
      </c>
      <c r="AC222" s="37"/>
      <c r="AD222" s="37"/>
      <c r="AE222" s="37">
        <v>0</v>
      </c>
      <c r="AF222" s="37"/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/>
      <c r="M223" s="37">
        <f t="shared" si="81"/>
        <v>0</v>
      </c>
      <c r="N223" s="37"/>
      <c r="O223" s="37"/>
      <c r="P223" s="37">
        <v>0</v>
      </c>
      <c r="Q223" s="37"/>
      <c r="R223" s="37">
        <f t="shared" si="82"/>
        <v>0</v>
      </c>
      <c r="S223" s="37"/>
      <c r="T223" s="37"/>
      <c r="U223" s="37">
        <v>0</v>
      </c>
      <c r="V223" s="37"/>
      <c r="W223" s="37">
        <f t="shared" si="83"/>
        <v>0</v>
      </c>
      <c r="X223" s="37"/>
      <c r="Y223" s="37"/>
      <c r="Z223" s="37">
        <v>0</v>
      </c>
      <c r="AA223" s="37"/>
      <c r="AB223" s="37">
        <f t="shared" si="84"/>
        <v>0</v>
      </c>
      <c r="AC223" s="37"/>
      <c r="AD223" s="37"/>
      <c r="AE223" s="37">
        <v>0</v>
      </c>
      <c r="AF223" s="37"/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/>
      <c r="M224" s="37">
        <f t="shared" si="81"/>
        <v>0</v>
      </c>
      <c r="N224" s="37"/>
      <c r="O224" s="37"/>
      <c r="P224" s="37">
        <v>0</v>
      </c>
      <c r="Q224" s="37"/>
      <c r="R224" s="37">
        <f t="shared" si="82"/>
        <v>0</v>
      </c>
      <c r="S224" s="37"/>
      <c r="T224" s="37"/>
      <c r="U224" s="37">
        <v>0</v>
      </c>
      <c r="V224" s="37"/>
      <c r="W224" s="37">
        <f t="shared" si="83"/>
        <v>0</v>
      </c>
      <c r="X224" s="37"/>
      <c r="Y224" s="37"/>
      <c r="Z224" s="37">
        <v>0</v>
      </c>
      <c r="AA224" s="37"/>
      <c r="AB224" s="37">
        <f t="shared" si="84"/>
        <v>0</v>
      </c>
      <c r="AC224" s="37"/>
      <c r="AD224" s="37"/>
      <c r="AE224" s="37">
        <v>0</v>
      </c>
      <c r="AF224" s="37"/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/>
      <c r="M225" s="37">
        <f t="shared" si="81"/>
        <v>0</v>
      </c>
      <c r="N225" s="37"/>
      <c r="O225" s="37"/>
      <c r="P225" s="37">
        <v>0</v>
      </c>
      <c r="Q225" s="37"/>
      <c r="R225" s="37">
        <f t="shared" si="82"/>
        <v>0</v>
      </c>
      <c r="S225" s="37"/>
      <c r="T225" s="37"/>
      <c r="U225" s="37">
        <v>0</v>
      </c>
      <c r="V225" s="37"/>
      <c r="W225" s="37">
        <f t="shared" si="83"/>
        <v>0</v>
      </c>
      <c r="X225" s="37"/>
      <c r="Y225" s="37"/>
      <c r="Z225" s="37">
        <v>0</v>
      </c>
      <c r="AA225" s="37"/>
      <c r="AB225" s="37">
        <f t="shared" si="84"/>
        <v>0</v>
      </c>
      <c r="AC225" s="37"/>
      <c r="AD225" s="37"/>
      <c r="AE225" s="37">
        <v>0</v>
      </c>
      <c r="AF225" s="37"/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/>
      <c r="M226" s="37">
        <f t="shared" si="81"/>
        <v>0</v>
      </c>
      <c r="N226" s="37"/>
      <c r="O226" s="37"/>
      <c r="P226" s="37">
        <v>0</v>
      </c>
      <c r="Q226" s="37"/>
      <c r="R226" s="37">
        <f t="shared" si="82"/>
        <v>0</v>
      </c>
      <c r="S226" s="37"/>
      <c r="T226" s="37"/>
      <c r="U226" s="37">
        <v>0</v>
      </c>
      <c r="V226" s="37"/>
      <c r="W226" s="37">
        <f t="shared" si="83"/>
        <v>0</v>
      </c>
      <c r="X226" s="37"/>
      <c r="Y226" s="37"/>
      <c r="Z226" s="37">
        <v>0</v>
      </c>
      <c r="AA226" s="37"/>
      <c r="AB226" s="37">
        <f t="shared" si="84"/>
        <v>0</v>
      </c>
      <c r="AC226" s="37"/>
      <c r="AD226" s="37"/>
      <c r="AE226" s="37">
        <v>0</v>
      </c>
      <c r="AF226" s="37"/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/>
      <c r="M227" s="37">
        <f t="shared" si="81"/>
        <v>0</v>
      </c>
      <c r="N227" s="37"/>
      <c r="O227" s="37"/>
      <c r="P227" s="37">
        <v>0</v>
      </c>
      <c r="Q227" s="37"/>
      <c r="R227" s="37">
        <f t="shared" si="82"/>
        <v>0</v>
      </c>
      <c r="S227" s="37"/>
      <c r="T227" s="37"/>
      <c r="U227" s="37">
        <v>0</v>
      </c>
      <c r="V227" s="37"/>
      <c r="W227" s="37">
        <f t="shared" si="83"/>
        <v>0</v>
      </c>
      <c r="X227" s="37"/>
      <c r="Y227" s="37"/>
      <c r="Z227" s="37">
        <v>0</v>
      </c>
      <c r="AA227" s="37"/>
      <c r="AB227" s="37">
        <f t="shared" si="84"/>
        <v>0</v>
      </c>
      <c r="AC227" s="37"/>
      <c r="AD227" s="37"/>
      <c r="AE227" s="37">
        <v>0</v>
      </c>
      <c r="AF227" s="37"/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/>
      <c r="M228" s="37">
        <f t="shared" si="81"/>
        <v>0</v>
      </c>
      <c r="N228" s="37"/>
      <c r="O228" s="37"/>
      <c r="P228" s="37">
        <v>0</v>
      </c>
      <c r="Q228" s="37"/>
      <c r="R228" s="37">
        <f t="shared" si="82"/>
        <v>0</v>
      </c>
      <c r="S228" s="37"/>
      <c r="T228" s="37"/>
      <c r="U228" s="37">
        <v>0</v>
      </c>
      <c r="V228" s="37"/>
      <c r="W228" s="37">
        <f t="shared" si="83"/>
        <v>0</v>
      </c>
      <c r="X228" s="37"/>
      <c r="Y228" s="37"/>
      <c r="Z228" s="37">
        <v>0</v>
      </c>
      <c r="AA228" s="37"/>
      <c r="AB228" s="37">
        <f t="shared" si="84"/>
        <v>0</v>
      </c>
      <c r="AC228" s="37"/>
      <c r="AD228" s="37"/>
      <c r="AE228" s="37">
        <v>0</v>
      </c>
      <c r="AF228" s="37"/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/>
      <c r="M229" s="37">
        <f t="shared" si="81"/>
        <v>0</v>
      </c>
      <c r="N229" s="37"/>
      <c r="O229" s="37"/>
      <c r="P229" s="37">
        <v>0</v>
      </c>
      <c r="Q229" s="37"/>
      <c r="R229" s="37">
        <f t="shared" si="82"/>
        <v>0</v>
      </c>
      <c r="S229" s="37"/>
      <c r="T229" s="37"/>
      <c r="U229" s="37">
        <v>0</v>
      </c>
      <c r="V229" s="37"/>
      <c r="W229" s="37">
        <f t="shared" si="83"/>
        <v>0</v>
      </c>
      <c r="X229" s="37"/>
      <c r="Y229" s="37"/>
      <c r="Z229" s="37">
        <v>0</v>
      </c>
      <c r="AA229" s="37"/>
      <c r="AB229" s="37">
        <f t="shared" si="84"/>
        <v>0</v>
      </c>
      <c r="AC229" s="37"/>
      <c r="AD229" s="37"/>
      <c r="AE229" s="37">
        <v>0</v>
      </c>
      <c r="AF229" s="37"/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/>
      <c r="M230" s="37">
        <f t="shared" si="81"/>
        <v>0</v>
      </c>
      <c r="N230" s="37"/>
      <c r="O230" s="37"/>
      <c r="P230" s="37">
        <v>0</v>
      </c>
      <c r="Q230" s="37"/>
      <c r="R230" s="37">
        <f t="shared" si="82"/>
        <v>0</v>
      </c>
      <c r="S230" s="37"/>
      <c r="T230" s="37"/>
      <c r="U230" s="37">
        <v>0</v>
      </c>
      <c r="V230" s="37"/>
      <c r="W230" s="37">
        <f t="shared" si="83"/>
        <v>0</v>
      </c>
      <c r="X230" s="37"/>
      <c r="Y230" s="37"/>
      <c r="Z230" s="37">
        <v>0</v>
      </c>
      <c r="AA230" s="37"/>
      <c r="AB230" s="37">
        <f t="shared" si="84"/>
        <v>0</v>
      </c>
      <c r="AC230" s="37"/>
      <c r="AD230" s="37"/>
      <c r="AE230" s="37">
        <v>0</v>
      </c>
      <c r="AF230" s="37"/>
      <c r="AG230" s="37">
        <f t="shared" si="85"/>
        <v>0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0</v>
      </c>
      <c r="AU230" s="42">
        <f t="shared" si="70"/>
        <v>0</v>
      </c>
      <c r="AV230" s="42">
        <f t="shared" si="71"/>
        <v>0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0</v>
      </c>
      <c r="BA230" s="86">
        <f t="shared" si="75"/>
        <v>0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/>
      <c r="M231" s="37">
        <f t="shared" si="81"/>
        <v>0</v>
      </c>
      <c r="N231" s="37"/>
      <c r="O231" s="37"/>
      <c r="P231" s="37">
        <v>0</v>
      </c>
      <c r="Q231" s="37"/>
      <c r="R231" s="37">
        <f t="shared" si="82"/>
        <v>0</v>
      </c>
      <c r="S231" s="37"/>
      <c r="T231" s="37"/>
      <c r="U231" s="37">
        <v>0</v>
      </c>
      <c r="V231" s="37"/>
      <c r="W231" s="37">
        <f t="shared" si="83"/>
        <v>0</v>
      </c>
      <c r="X231" s="37"/>
      <c r="Y231" s="37"/>
      <c r="Z231" s="37">
        <v>0</v>
      </c>
      <c r="AA231" s="37"/>
      <c r="AB231" s="37">
        <f t="shared" si="84"/>
        <v>0</v>
      </c>
      <c r="AC231" s="37"/>
      <c r="AD231" s="37"/>
      <c r="AE231" s="37">
        <v>0</v>
      </c>
      <c r="AF231" s="37"/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/>
      <c r="M232" s="37">
        <f t="shared" si="81"/>
        <v>0</v>
      </c>
      <c r="N232" s="37"/>
      <c r="O232" s="37"/>
      <c r="P232" s="37">
        <v>0</v>
      </c>
      <c r="Q232" s="37"/>
      <c r="R232" s="37">
        <f t="shared" si="82"/>
        <v>0</v>
      </c>
      <c r="S232" s="37"/>
      <c r="T232" s="37"/>
      <c r="U232" s="37">
        <v>0</v>
      </c>
      <c r="V232" s="37"/>
      <c r="W232" s="37">
        <f t="shared" si="83"/>
        <v>0</v>
      </c>
      <c r="X232" s="37"/>
      <c r="Y232" s="37"/>
      <c r="Z232" s="37">
        <v>0</v>
      </c>
      <c r="AA232" s="37"/>
      <c r="AB232" s="37">
        <f t="shared" si="84"/>
        <v>0</v>
      </c>
      <c r="AC232" s="37"/>
      <c r="AD232" s="37"/>
      <c r="AE232" s="37">
        <v>0</v>
      </c>
      <c r="AF232" s="37"/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/>
      <c r="M233" s="37">
        <f t="shared" si="81"/>
        <v>0</v>
      </c>
      <c r="N233" s="37"/>
      <c r="O233" s="37"/>
      <c r="P233" s="37">
        <v>0</v>
      </c>
      <c r="Q233" s="37"/>
      <c r="R233" s="37">
        <f t="shared" si="82"/>
        <v>0</v>
      </c>
      <c r="S233" s="37"/>
      <c r="T233" s="37"/>
      <c r="U233" s="37">
        <v>0</v>
      </c>
      <c r="V233" s="37"/>
      <c r="W233" s="37">
        <f t="shared" si="83"/>
        <v>0</v>
      </c>
      <c r="X233" s="37"/>
      <c r="Y233" s="37"/>
      <c r="Z233" s="37">
        <v>0</v>
      </c>
      <c r="AA233" s="37"/>
      <c r="AB233" s="37">
        <f t="shared" si="84"/>
        <v>0</v>
      </c>
      <c r="AC233" s="37"/>
      <c r="AD233" s="37"/>
      <c r="AE233" s="37">
        <v>0</v>
      </c>
      <c r="AF233" s="37"/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0</v>
      </c>
      <c r="AU233" s="42">
        <f t="shared" si="70"/>
        <v>0</v>
      </c>
      <c r="AV233" s="42">
        <f t="shared" si="71"/>
        <v>0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0</v>
      </c>
      <c r="BA233" s="86">
        <f t="shared" si="75"/>
        <v>0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/>
      <c r="M234" s="37">
        <f t="shared" si="81"/>
        <v>0</v>
      </c>
      <c r="N234" s="37"/>
      <c r="O234" s="37"/>
      <c r="P234" s="37">
        <v>0</v>
      </c>
      <c r="Q234" s="37"/>
      <c r="R234" s="37">
        <f t="shared" si="82"/>
        <v>0</v>
      </c>
      <c r="S234" s="37"/>
      <c r="T234" s="37"/>
      <c r="U234" s="37">
        <v>0</v>
      </c>
      <c r="V234" s="37"/>
      <c r="W234" s="37">
        <f t="shared" si="83"/>
        <v>0</v>
      </c>
      <c r="X234" s="37"/>
      <c r="Y234" s="37"/>
      <c r="Z234" s="37">
        <v>0</v>
      </c>
      <c r="AA234" s="37"/>
      <c r="AB234" s="37">
        <f t="shared" si="84"/>
        <v>0</v>
      </c>
      <c r="AC234" s="37"/>
      <c r="AD234" s="37"/>
      <c r="AE234" s="37">
        <v>0</v>
      </c>
      <c r="AF234" s="37"/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/>
      <c r="M235" s="37">
        <f t="shared" si="81"/>
        <v>0</v>
      </c>
      <c r="N235" s="37"/>
      <c r="O235" s="37"/>
      <c r="P235" s="37">
        <v>0</v>
      </c>
      <c r="Q235" s="37"/>
      <c r="R235" s="37">
        <f t="shared" si="82"/>
        <v>0</v>
      </c>
      <c r="S235" s="37"/>
      <c r="T235" s="37"/>
      <c r="U235" s="37">
        <v>0</v>
      </c>
      <c r="V235" s="37"/>
      <c r="W235" s="37">
        <f t="shared" si="83"/>
        <v>0</v>
      </c>
      <c r="X235" s="37"/>
      <c r="Y235" s="37"/>
      <c r="Z235" s="37">
        <v>0</v>
      </c>
      <c r="AA235" s="37"/>
      <c r="AB235" s="37">
        <f t="shared" si="84"/>
        <v>0</v>
      </c>
      <c r="AC235" s="37"/>
      <c r="AD235" s="37"/>
      <c r="AE235" s="37">
        <v>0</v>
      </c>
      <c r="AF235" s="37"/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/>
      <c r="M236" s="37">
        <f t="shared" si="81"/>
        <v>0</v>
      </c>
      <c r="N236" s="37"/>
      <c r="O236" s="37"/>
      <c r="P236" s="37">
        <v>0</v>
      </c>
      <c r="Q236" s="37"/>
      <c r="R236" s="37">
        <f t="shared" si="82"/>
        <v>0</v>
      </c>
      <c r="S236" s="37"/>
      <c r="T236" s="37"/>
      <c r="U236" s="37">
        <v>0</v>
      </c>
      <c r="V236" s="37"/>
      <c r="W236" s="37">
        <f t="shared" si="83"/>
        <v>0</v>
      </c>
      <c r="X236" s="37"/>
      <c r="Y236" s="37"/>
      <c r="Z236" s="37">
        <v>0</v>
      </c>
      <c r="AA236" s="37"/>
      <c r="AB236" s="37">
        <f t="shared" si="84"/>
        <v>0</v>
      </c>
      <c r="AC236" s="37"/>
      <c r="AD236" s="37"/>
      <c r="AE236" s="37">
        <v>0</v>
      </c>
      <c r="AF236" s="37"/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/>
      <c r="M237" s="37">
        <f t="shared" si="81"/>
        <v>0</v>
      </c>
      <c r="N237" s="37"/>
      <c r="O237" s="37"/>
      <c r="P237" s="37">
        <v>0</v>
      </c>
      <c r="Q237" s="37"/>
      <c r="R237" s="37">
        <f t="shared" si="82"/>
        <v>0</v>
      </c>
      <c r="S237" s="37"/>
      <c r="T237" s="37"/>
      <c r="U237" s="37">
        <v>0</v>
      </c>
      <c r="V237" s="37"/>
      <c r="W237" s="37">
        <f t="shared" si="83"/>
        <v>0</v>
      </c>
      <c r="X237" s="37"/>
      <c r="Y237" s="37"/>
      <c r="Z237" s="37">
        <v>0</v>
      </c>
      <c r="AA237" s="37"/>
      <c r="AB237" s="37">
        <f t="shared" si="84"/>
        <v>0</v>
      </c>
      <c r="AC237" s="37"/>
      <c r="AD237" s="37"/>
      <c r="AE237" s="37">
        <v>0</v>
      </c>
      <c r="AF237" s="37"/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292</v>
      </c>
      <c r="G238" s="37">
        <v>292</v>
      </c>
      <c r="H238" s="37">
        <f t="shared" si="87"/>
        <v>0</v>
      </c>
      <c r="I238" s="37"/>
      <c r="J238" s="37"/>
      <c r="K238" s="37">
        <v>330</v>
      </c>
      <c r="L238" s="37"/>
      <c r="M238" s="37">
        <f t="shared" si="81"/>
        <v>-330</v>
      </c>
      <c r="N238" s="37"/>
      <c r="O238" s="37"/>
      <c r="P238" s="37">
        <v>338</v>
      </c>
      <c r="Q238" s="37"/>
      <c r="R238" s="37">
        <f t="shared" si="82"/>
        <v>-338</v>
      </c>
      <c r="S238" s="37"/>
      <c r="T238" s="37"/>
      <c r="U238" s="37">
        <v>140</v>
      </c>
      <c r="V238" s="37"/>
      <c r="W238" s="37">
        <f t="shared" si="83"/>
        <v>-140</v>
      </c>
      <c r="X238" s="37"/>
      <c r="Y238" s="37"/>
      <c r="Z238" s="37">
        <v>0</v>
      </c>
      <c r="AA238" s="37"/>
      <c r="AB238" s="37">
        <f t="shared" si="84"/>
        <v>0</v>
      </c>
      <c r="AC238" s="37"/>
      <c r="AD238" s="37"/>
      <c r="AE238" s="37">
        <v>0</v>
      </c>
      <c r="AF238" s="37"/>
      <c r="AG238" s="37">
        <f t="shared" si="85"/>
        <v>0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1100</v>
      </c>
      <c r="AP238" s="40">
        <f t="shared" si="79"/>
        <v>1100</v>
      </c>
      <c r="AQ238" s="41">
        <f t="shared" si="80"/>
        <v>1100</v>
      </c>
      <c r="AR238" s="41">
        <v>0</v>
      </c>
      <c r="AS238" s="41">
        <v>0</v>
      </c>
      <c r="AT238" s="38">
        <f t="shared" si="69"/>
        <v>292</v>
      </c>
      <c r="AU238" s="42">
        <f t="shared" si="70"/>
        <v>292</v>
      </c>
      <c r="AV238" s="42">
        <f t="shared" si="71"/>
        <v>-808</v>
      </c>
      <c r="AW238" s="43" t="str">
        <f t="shared" si="89"/>
        <v/>
      </c>
      <c r="AX238" s="45">
        <f t="shared" si="72"/>
        <v>-808</v>
      </c>
      <c r="AY238" s="45">
        <f t="shared" si="73"/>
        <v>292</v>
      </c>
      <c r="AZ238" s="69">
        <f t="shared" si="74"/>
        <v>0</v>
      </c>
      <c r="BA238" s="86">
        <f t="shared" si="75"/>
        <v>292</v>
      </c>
      <c r="BB238" s="82">
        <f t="shared" si="76"/>
        <v>0.26545454545454544</v>
      </c>
      <c r="BC238" s="86" t="str">
        <f t="shared" si="77"/>
        <v>Open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/>
      <c r="M239" s="37">
        <f t="shared" si="81"/>
        <v>0</v>
      </c>
      <c r="N239" s="37"/>
      <c r="O239" s="37"/>
      <c r="P239" s="37">
        <v>0</v>
      </c>
      <c r="Q239" s="37"/>
      <c r="R239" s="37">
        <f t="shared" si="82"/>
        <v>0</v>
      </c>
      <c r="S239" s="37"/>
      <c r="T239" s="37"/>
      <c r="U239" s="37">
        <v>0</v>
      </c>
      <c r="V239" s="37"/>
      <c r="W239" s="37">
        <f t="shared" si="83"/>
        <v>0</v>
      </c>
      <c r="X239" s="37"/>
      <c r="Y239" s="37"/>
      <c r="Z239" s="37">
        <v>0</v>
      </c>
      <c r="AA239" s="37"/>
      <c r="AB239" s="37">
        <f t="shared" si="84"/>
        <v>0</v>
      </c>
      <c r="AC239" s="37"/>
      <c r="AD239" s="37"/>
      <c r="AE239" s="37">
        <v>0</v>
      </c>
      <c r="AF239" s="37"/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/>
      <c r="M240" s="37">
        <f t="shared" si="81"/>
        <v>0</v>
      </c>
      <c r="N240" s="37"/>
      <c r="O240" s="37"/>
      <c r="P240" s="37">
        <v>0</v>
      </c>
      <c r="Q240" s="37"/>
      <c r="R240" s="37">
        <f t="shared" si="82"/>
        <v>0</v>
      </c>
      <c r="S240" s="37"/>
      <c r="T240" s="37"/>
      <c r="U240" s="37">
        <v>0</v>
      </c>
      <c r="V240" s="37"/>
      <c r="W240" s="37">
        <f t="shared" si="83"/>
        <v>0</v>
      </c>
      <c r="X240" s="37"/>
      <c r="Y240" s="37"/>
      <c r="Z240" s="37">
        <v>0</v>
      </c>
      <c r="AA240" s="37"/>
      <c r="AB240" s="37">
        <f t="shared" si="84"/>
        <v>0</v>
      </c>
      <c r="AC240" s="37"/>
      <c r="AD240" s="37"/>
      <c r="AE240" s="37">
        <v>0</v>
      </c>
      <c r="AF240" s="37"/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/>
      <c r="M241" s="37">
        <f t="shared" si="81"/>
        <v>0</v>
      </c>
      <c r="N241" s="37"/>
      <c r="O241" s="37"/>
      <c r="P241" s="37">
        <v>0</v>
      </c>
      <c r="Q241" s="37"/>
      <c r="R241" s="37">
        <f t="shared" si="82"/>
        <v>0</v>
      </c>
      <c r="S241" s="37"/>
      <c r="T241" s="37"/>
      <c r="U241" s="37">
        <v>0</v>
      </c>
      <c r="V241" s="37"/>
      <c r="W241" s="37">
        <f t="shared" si="83"/>
        <v>0</v>
      </c>
      <c r="X241" s="37"/>
      <c r="Y241" s="37"/>
      <c r="Z241" s="37">
        <v>0</v>
      </c>
      <c r="AA241" s="37"/>
      <c r="AB241" s="37">
        <f t="shared" si="84"/>
        <v>0</v>
      </c>
      <c r="AC241" s="37"/>
      <c r="AD241" s="37"/>
      <c r="AE241" s="37">
        <v>0</v>
      </c>
      <c r="AF241" s="37"/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/>
      <c r="M242" s="37">
        <f t="shared" si="81"/>
        <v>0</v>
      </c>
      <c r="N242" s="37"/>
      <c r="O242" s="37"/>
      <c r="P242" s="37">
        <v>0</v>
      </c>
      <c r="Q242" s="37"/>
      <c r="R242" s="37">
        <f t="shared" si="82"/>
        <v>0</v>
      </c>
      <c r="S242" s="37"/>
      <c r="T242" s="37"/>
      <c r="U242" s="37">
        <v>0</v>
      </c>
      <c r="V242" s="37"/>
      <c r="W242" s="37">
        <f t="shared" si="83"/>
        <v>0</v>
      </c>
      <c r="X242" s="37"/>
      <c r="Y242" s="37"/>
      <c r="Z242" s="37">
        <v>0</v>
      </c>
      <c r="AA242" s="37"/>
      <c r="AB242" s="37">
        <f t="shared" si="84"/>
        <v>0</v>
      </c>
      <c r="AC242" s="37"/>
      <c r="AD242" s="37"/>
      <c r="AE242" s="37">
        <v>0</v>
      </c>
      <c r="AF242" s="37"/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26</v>
      </c>
      <c r="H243" s="37">
        <f t="shared" si="87"/>
        <v>26</v>
      </c>
      <c r="I243" s="37"/>
      <c r="J243" s="37"/>
      <c r="K243" s="37">
        <v>0</v>
      </c>
      <c r="L243" s="37"/>
      <c r="M243" s="37">
        <f t="shared" si="81"/>
        <v>0</v>
      </c>
      <c r="N243" s="37"/>
      <c r="O243" s="37"/>
      <c r="P243" s="37">
        <v>0</v>
      </c>
      <c r="Q243" s="37"/>
      <c r="R243" s="37">
        <f t="shared" si="82"/>
        <v>0</v>
      </c>
      <c r="S243" s="37"/>
      <c r="T243" s="37"/>
      <c r="U243" s="37">
        <v>0</v>
      </c>
      <c r="V243" s="37"/>
      <c r="W243" s="37">
        <f t="shared" si="83"/>
        <v>0</v>
      </c>
      <c r="X243" s="37"/>
      <c r="Y243" s="37"/>
      <c r="Z243" s="37">
        <v>0</v>
      </c>
      <c r="AA243" s="37"/>
      <c r="AB243" s="37">
        <f t="shared" si="84"/>
        <v>0</v>
      </c>
      <c r="AC243" s="37"/>
      <c r="AD243" s="37"/>
      <c r="AE243" s="37">
        <v>236</v>
      </c>
      <c r="AF243" s="37"/>
      <c r="AG243" s="37">
        <f t="shared" si="85"/>
        <v>-236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236</v>
      </c>
      <c r="AP243" s="40">
        <f t="shared" si="79"/>
        <v>236</v>
      </c>
      <c r="AQ243" s="41">
        <f t="shared" si="80"/>
        <v>236</v>
      </c>
      <c r="AR243" s="41">
        <v>0</v>
      </c>
      <c r="AS243" s="41">
        <v>0</v>
      </c>
      <c r="AT243" s="38">
        <f t="shared" si="69"/>
        <v>26</v>
      </c>
      <c r="AU243" s="42">
        <f t="shared" si="70"/>
        <v>26</v>
      </c>
      <c r="AV243" s="42">
        <f t="shared" si="71"/>
        <v>-210</v>
      </c>
      <c r="AW243" s="43" t="str">
        <f t="shared" si="89"/>
        <v/>
      </c>
      <c r="AX243" s="45">
        <f t="shared" si="72"/>
        <v>-210</v>
      </c>
      <c r="AY243" s="45">
        <f t="shared" si="73"/>
        <v>26</v>
      </c>
      <c r="AZ243" s="69">
        <f t="shared" si="74"/>
        <v>0</v>
      </c>
      <c r="BA243" s="86">
        <f t="shared" si="75"/>
        <v>26</v>
      </c>
      <c r="BB243" s="82">
        <f t="shared" si="76"/>
        <v>0.11016949152542373</v>
      </c>
      <c r="BC243" s="86" t="str">
        <f t="shared" si="77"/>
        <v>Open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/>
      <c r="M244" s="37">
        <f t="shared" si="81"/>
        <v>0</v>
      </c>
      <c r="N244" s="37"/>
      <c r="O244" s="37"/>
      <c r="P244" s="37">
        <v>0</v>
      </c>
      <c r="Q244" s="37"/>
      <c r="R244" s="37">
        <f t="shared" si="82"/>
        <v>0</v>
      </c>
      <c r="S244" s="37"/>
      <c r="T244" s="37"/>
      <c r="U244" s="37">
        <v>0</v>
      </c>
      <c r="V244" s="37"/>
      <c r="W244" s="37">
        <f t="shared" si="83"/>
        <v>0</v>
      </c>
      <c r="X244" s="37"/>
      <c r="Y244" s="37"/>
      <c r="Z244" s="37">
        <v>0</v>
      </c>
      <c r="AA244" s="37"/>
      <c r="AB244" s="37">
        <f t="shared" si="84"/>
        <v>0</v>
      </c>
      <c r="AC244" s="37"/>
      <c r="AD244" s="37"/>
      <c r="AE244" s="37">
        <v>0</v>
      </c>
      <c r="AF244" s="37"/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0</v>
      </c>
      <c r="AU244" s="42">
        <f t="shared" si="70"/>
        <v>0</v>
      </c>
      <c r="AV244" s="42">
        <f t="shared" si="71"/>
        <v>0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0</v>
      </c>
      <c r="BA244" s="86">
        <f t="shared" si="75"/>
        <v>0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/>
      <c r="M245" s="37">
        <f t="shared" si="81"/>
        <v>0</v>
      </c>
      <c r="N245" s="37"/>
      <c r="O245" s="37"/>
      <c r="P245" s="37">
        <v>0</v>
      </c>
      <c r="Q245" s="37"/>
      <c r="R245" s="37">
        <f t="shared" si="82"/>
        <v>0</v>
      </c>
      <c r="S245" s="37"/>
      <c r="T245" s="37"/>
      <c r="U245" s="37">
        <v>0</v>
      </c>
      <c r="V245" s="37"/>
      <c r="W245" s="37">
        <f t="shared" si="83"/>
        <v>0</v>
      </c>
      <c r="X245" s="37"/>
      <c r="Y245" s="37"/>
      <c r="Z245" s="37">
        <v>0</v>
      </c>
      <c r="AA245" s="37"/>
      <c r="AB245" s="37">
        <f t="shared" si="84"/>
        <v>0</v>
      </c>
      <c r="AC245" s="37"/>
      <c r="AD245" s="37"/>
      <c r="AE245" s="37">
        <v>0</v>
      </c>
      <c r="AF245" s="37"/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/>
      <c r="M246" s="37">
        <f t="shared" si="81"/>
        <v>0</v>
      </c>
      <c r="N246" s="37"/>
      <c r="O246" s="37"/>
      <c r="P246" s="37">
        <v>0</v>
      </c>
      <c r="Q246" s="37"/>
      <c r="R246" s="37">
        <f t="shared" si="82"/>
        <v>0</v>
      </c>
      <c r="S246" s="37"/>
      <c r="T246" s="37"/>
      <c r="U246" s="37">
        <v>0</v>
      </c>
      <c r="V246" s="37"/>
      <c r="W246" s="37">
        <f t="shared" si="83"/>
        <v>0</v>
      </c>
      <c r="X246" s="37"/>
      <c r="Y246" s="37"/>
      <c r="Z246" s="37">
        <v>0</v>
      </c>
      <c r="AA246" s="37"/>
      <c r="AB246" s="37">
        <f t="shared" si="84"/>
        <v>0</v>
      </c>
      <c r="AC246" s="37"/>
      <c r="AD246" s="37"/>
      <c r="AE246" s="37">
        <v>0</v>
      </c>
      <c r="AF246" s="37"/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/>
      <c r="M247" s="37">
        <f t="shared" si="81"/>
        <v>0</v>
      </c>
      <c r="N247" s="37"/>
      <c r="O247" s="37"/>
      <c r="P247" s="37">
        <v>0</v>
      </c>
      <c r="Q247" s="37"/>
      <c r="R247" s="37">
        <f t="shared" si="82"/>
        <v>0</v>
      </c>
      <c r="S247" s="37"/>
      <c r="T247" s="37"/>
      <c r="U247" s="37">
        <v>0</v>
      </c>
      <c r="V247" s="37"/>
      <c r="W247" s="37">
        <f t="shared" si="83"/>
        <v>0</v>
      </c>
      <c r="X247" s="37"/>
      <c r="Y247" s="37"/>
      <c r="Z247" s="37">
        <v>0</v>
      </c>
      <c r="AA247" s="37"/>
      <c r="AB247" s="37">
        <f t="shared" si="84"/>
        <v>0</v>
      </c>
      <c r="AC247" s="37"/>
      <c r="AD247" s="37"/>
      <c r="AE247" s="37">
        <v>0</v>
      </c>
      <c r="AF247" s="37"/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0</v>
      </c>
      <c r="AU247" s="42">
        <f t="shared" si="70"/>
        <v>0</v>
      </c>
      <c r="AV247" s="42">
        <f t="shared" si="71"/>
        <v>0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0</v>
      </c>
      <c r="BA247" s="86">
        <f t="shared" si="75"/>
        <v>0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/>
      <c r="M248" s="37">
        <f t="shared" si="81"/>
        <v>0</v>
      </c>
      <c r="N248" s="37"/>
      <c r="O248" s="37"/>
      <c r="P248" s="37">
        <v>0</v>
      </c>
      <c r="Q248" s="37"/>
      <c r="R248" s="37">
        <f t="shared" si="82"/>
        <v>0</v>
      </c>
      <c r="S248" s="37"/>
      <c r="T248" s="37"/>
      <c r="U248" s="37">
        <v>0</v>
      </c>
      <c r="V248" s="37"/>
      <c r="W248" s="37">
        <f t="shared" si="83"/>
        <v>0</v>
      </c>
      <c r="X248" s="37"/>
      <c r="Y248" s="37"/>
      <c r="Z248" s="37">
        <v>0</v>
      </c>
      <c r="AA248" s="37"/>
      <c r="AB248" s="37">
        <f t="shared" si="84"/>
        <v>0</v>
      </c>
      <c r="AC248" s="37"/>
      <c r="AD248" s="37"/>
      <c r="AE248" s="37">
        <v>0</v>
      </c>
      <c r="AF248" s="37"/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/>
      <c r="M249" s="37">
        <f t="shared" si="81"/>
        <v>0</v>
      </c>
      <c r="N249" s="37"/>
      <c r="O249" s="37"/>
      <c r="P249" s="37">
        <v>0</v>
      </c>
      <c r="Q249" s="37"/>
      <c r="R249" s="37">
        <f t="shared" si="82"/>
        <v>0</v>
      </c>
      <c r="S249" s="37"/>
      <c r="T249" s="37"/>
      <c r="U249" s="37">
        <v>0</v>
      </c>
      <c r="V249" s="37"/>
      <c r="W249" s="37">
        <f t="shared" si="83"/>
        <v>0</v>
      </c>
      <c r="X249" s="37"/>
      <c r="Y249" s="37"/>
      <c r="Z249" s="37">
        <v>0</v>
      </c>
      <c r="AA249" s="37"/>
      <c r="AB249" s="37">
        <f t="shared" si="84"/>
        <v>0</v>
      </c>
      <c r="AC249" s="37"/>
      <c r="AD249" s="37"/>
      <c r="AE249" s="37">
        <v>0</v>
      </c>
      <c r="AF249" s="37"/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/>
      <c r="M250" s="37">
        <f t="shared" si="81"/>
        <v>0</v>
      </c>
      <c r="N250" s="37"/>
      <c r="O250" s="37"/>
      <c r="P250" s="37">
        <v>0</v>
      </c>
      <c r="Q250" s="37"/>
      <c r="R250" s="37">
        <f t="shared" si="82"/>
        <v>0</v>
      </c>
      <c r="S250" s="37"/>
      <c r="T250" s="37"/>
      <c r="U250" s="37">
        <v>0</v>
      </c>
      <c r="V250" s="37"/>
      <c r="W250" s="37">
        <f t="shared" si="83"/>
        <v>0</v>
      </c>
      <c r="X250" s="37"/>
      <c r="Y250" s="37"/>
      <c r="Z250" s="37">
        <v>0</v>
      </c>
      <c r="AA250" s="37"/>
      <c r="AB250" s="37">
        <f t="shared" si="84"/>
        <v>0</v>
      </c>
      <c r="AC250" s="37"/>
      <c r="AD250" s="37"/>
      <c r="AE250" s="37">
        <v>0</v>
      </c>
      <c r="AF250" s="37"/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/>
      <c r="M251" s="37">
        <f t="shared" si="81"/>
        <v>0</v>
      </c>
      <c r="N251" s="37"/>
      <c r="O251" s="37"/>
      <c r="P251" s="37">
        <v>0</v>
      </c>
      <c r="Q251" s="37"/>
      <c r="R251" s="37">
        <f t="shared" si="82"/>
        <v>0</v>
      </c>
      <c r="S251" s="37"/>
      <c r="T251" s="37"/>
      <c r="U251" s="37">
        <v>0</v>
      </c>
      <c r="V251" s="37"/>
      <c r="W251" s="37">
        <f t="shared" si="83"/>
        <v>0</v>
      </c>
      <c r="X251" s="37"/>
      <c r="Y251" s="37"/>
      <c r="Z251" s="37">
        <v>0</v>
      </c>
      <c r="AA251" s="37"/>
      <c r="AB251" s="37">
        <f t="shared" si="84"/>
        <v>0</v>
      </c>
      <c r="AC251" s="37"/>
      <c r="AD251" s="37"/>
      <c r="AE251" s="37">
        <v>0</v>
      </c>
      <c r="AF251" s="37"/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/>
      <c r="M252" s="37">
        <f t="shared" si="81"/>
        <v>0</v>
      </c>
      <c r="N252" s="37"/>
      <c r="O252" s="37"/>
      <c r="P252" s="37">
        <v>0</v>
      </c>
      <c r="Q252" s="37"/>
      <c r="R252" s="37">
        <f t="shared" si="82"/>
        <v>0</v>
      </c>
      <c r="S252" s="37"/>
      <c r="T252" s="37"/>
      <c r="U252" s="37">
        <v>0</v>
      </c>
      <c r="V252" s="37"/>
      <c r="W252" s="37">
        <f t="shared" si="83"/>
        <v>0</v>
      </c>
      <c r="X252" s="37"/>
      <c r="Y252" s="37"/>
      <c r="Z252" s="37">
        <v>0</v>
      </c>
      <c r="AA252" s="37"/>
      <c r="AB252" s="37">
        <f t="shared" si="84"/>
        <v>0</v>
      </c>
      <c r="AC252" s="37"/>
      <c r="AD252" s="37"/>
      <c r="AE252" s="37">
        <v>0</v>
      </c>
      <c r="AF252" s="37"/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0</v>
      </c>
      <c r="G253" s="37">
        <v>0</v>
      </c>
      <c r="H253" s="37">
        <f t="shared" si="87"/>
        <v>0</v>
      </c>
      <c r="I253" s="37"/>
      <c r="J253" s="37"/>
      <c r="K253" s="37">
        <v>400</v>
      </c>
      <c r="L253" s="37"/>
      <c r="M253" s="37">
        <f t="shared" si="81"/>
        <v>-400</v>
      </c>
      <c r="N253" s="37"/>
      <c r="O253" s="37"/>
      <c r="P253" s="37">
        <v>0</v>
      </c>
      <c r="Q253" s="37"/>
      <c r="R253" s="37">
        <f t="shared" si="82"/>
        <v>0</v>
      </c>
      <c r="S253" s="37"/>
      <c r="T253" s="37"/>
      <c r="U253" s="37">
        <v>0</v>
      </c>
      <c r="V253" s="37"/>
      <c r="W253" s="37">
        <f t="shared" si="83"/>
        <v>0</v>
      </c>
      <c r="X253" s="37"/>
      <c r="Y253" s="37"/>
      <c r="Z253" s="37">
        <v>0</v>
      </c>
      <c r="AA253" s="37"/>
      <c r="AB253" s="37">
        <f t="shared" si="84"/>
        <v>0</v>
      </c>
      <c r="AC253" s="37"/>
      <c r="AD253" s="37"/>
      <c r="AE253" s="37">
        <v>0</v>
      </c>
      <c r="AF253" s="37"/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400</v>
      </c>
      <c r="AP253" s="40">
        <f t="shared" si="79"/>
        <v>400</v>
      </c>
      <c r="AQ253" s="41">
        <f t="shared" si="80"/>
        <v>400</v>
      </c>
      <c r="AR253" s="41">
        <v>0</v>
      </c>
      <c r="AS253" s="41">
        <v>0</v>
      </c>
      <c r="AT253" s="38">
        <f t="shared" si="69"/>
        <v>0</v>
      </c>
      <c r="AU253" s="42">
        <f t="shared" si="70"/>
        <v>0</v>
      </c>
      <c r="AV253" s="42">
        <f t="shared" si="71"/>
        <v>-400</v>
      </c>
      <c r="AW253" s="43" t="str">
        <f>IF(AQ253&gt;0,IF(AR253&gt;=AQ253,"Packout Ahead",""),"")</f>
        <v/>
      </c>
      <c r="AX253" s="45">
        <f t="shared" si="72"/>
        <v>-400</v>
      </c>
      <c r="AY253" s="45">
        <f t="shared" si="73"/>
        <v>0</v>
      </c>
      <c r="AZ253" s="69">
        <f t="shared" si="74"/>
        <v>0</v>
      </c>
      <c r="BA253" s="86">
        <f t="shared" si="75"/>
        <v>0</v>
      </c>
      <c r="BB253" s="82">
        <f t="shared" si="76"/>
        <v>0</v>
      </c>
      <c r="BC253" s="86" t="str">
        <f t="shared" si="77"/>
        <v>Open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/>
      <c r="M254" s="37">
        <f t="shared" si="81"/>
        <v>0</v>
      </c>
      <c r="N254" s="37"/>
      <c r="O254" s="37"/>
      <c r="P254" s="37">
        <v>0</v>
      </c>
      <c r="Q254" s="37"/>
      <c r="R254" s="37">
        <f t="shared" si="82"/>
        <v>0</v>
      </c>
      <c r="S254" s="37"/>
      <c r="T254" s="37"/>
      <c r="U254" s="37">
        <v>0</v>
      </c>
      <c r="V254" s="37"/>
      <c r="W254" s="37">
        <f t="shared" si="83"/>
        <v>0</v>
      </c>
      <c r="X254" s="37"/>
      <c r="Y254" s="37"/>
      <c r="Z254" s="37">
        <v>0</v>
      </c>
      <c r="AA254" s="37"/>
      <c r="AB254" s="37">
        <f t="shared" si="84"/>
        <v>0</v>
      </c>
      <c r="AC254" s="37"/>
      <c r="AD254" s="37"/>
      <c r="AE254" s="37">
        <v>0</v>
      </c>
      <c r="AF254" s="37"/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/>
      <c r="M255" s="37">
        <f t="shared" si="81"/>
        <v>0</v>
      </c>
      <c r="N255" s="37"/>
      <c r="O255" s="37"/>
      <c r="P255" s="37">
        <v>0</v>
      </c>
      <c r="Q255" s="37"/>
      <c r="R255" s="37">
        <f t="shared" si="82"/>
        <v>0</v>
      </c>
      <c r="S255" s="37"/>
      <c r="T255" s="37"/>
      <c r="U255" s="37">
        <v>0</v>
      </c>
      <c r="V255" s="37"/>
      <c r="W255" s="37">
        <f t="shared" si="83"/>
        <v>0</v>
      </c>
      <c r="X255" s="37"/>
      <c r="Y255" s="37"/>
      <c r="Z255" s="37">
        <v>0</v>
      </c>
      <c r="AA255" s="37"/>
      <c r="AB255" s="37">
        <f t="shared" si="84"/>
        <v>0</v>
      </c>
      <c r="AC255" s="37"/>
      <c r="AD255" s="37"/>
      <c r="AE255" s="37">
        <v>0</v>
      </c>
      <c r="AF255" s="37"/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/>
      <c r="M256" s="37">
        <f t="shared" si="81"/>
        <v>0</v>
      </c>
      <c r="N256" s="37"/>
      <c r="O256" s="37"/>
      <c r="P256" s="37">
        <v>0</v>
      </c>
      <c r="Q256" s="37"/>
      <c r="R256" s="37">
        <f t="shared" si="82"/>
        <v>0</v>
      </c>
      <c r="S256" s="37"/>
      <c r="T256" s="37"/>
      <c r="U256" s="37">
        <v>0</v>
      </c>
      <c r="V256" s="37"/>
      <c r="W256" s="37">
        <f t="shared" si="83"/>
        <v>0</v>
      </c>
      <c r="X256" s="37"/>
      <c r="Y256" s="37"/>
      <c r="Z256" s="37">
        <v>400</v>
      </c>
      <c r="AA256" s="37"/>
      <c r="AB256" s="37">
        <f t="shared" si="84"/>
        <v>-400</v>
      </c>
      <c r="AC256" s="37"/>
      <c r="AD256" s="37"/>
      <c r="AE256" s="37">
        <v>0</v>
      </c>
      <c r="AF256" s="37"/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400</v>
      </c>
      <c r="AP256" s="40">
        <f t="shared" si="79"/>
        <v>400</v>
      </c>
      <c r="AQ256" s="41">
        <f t="shared" si="80"/>
        <v>400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-400</v>
      </c>
      <c r="AW256" s="43"/>
      <c r="AX256" s="45">
        <f t="shared" si="72"/>
        <v>-400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Open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/>
      <c r="M257" s="37">
        <f t="shared" si="81"/>
        <v>0</v>
      </c>
      <c r="N257" s="37"/>
      <c r="O257" s="37"/>
      <c r="P257" s="37">
        <v>0</v>
      </c>
      <c r="Q257" s="37"/>
      <c r="R257" s="37">
        <f t="shared" si="82"/>
        <v>0</v>
      </c>
      <c r="S257" s="37"/>
      <c r="T257" s="37"/>
      <c r="U257" s="37">
        <v>0</v>
      </c>
      <c r="V257" s="37"/>
      <c r="W257" s="37">
        <f t="shared" si="83"/>
        <v>0</v>
      </c>
      <c r="X257" s="37"/>
      <c r="Y257" s="37"/>
      <c r="Z257" s="37">
        <v>0</v>
      </c>
      <c r="AA257" s="37"/>
      <c r="AB257" s="37">
        <f t="shared" si="84"/>
        <v>0</v>
      </c>
      <c r="AC257" s="37"/>
      <c r="AD257" s="37"/>
      <c r="AE257" s="37">
        <v>0</v>
      </c>
      <c r="AF257" s="37"/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/>
      <c r="M258" s="37">
        <f t="shared" si="81"/>
        <v>0</v>
      </c>
      <c r="N258" s="37"/>
      <c r="O258" s="37"/>
      <c r="P258" s="37">
        <v>0</v>
      </c>
      <c r="Q258" s="37"/>
      <c r="R258" s="37">
        <f t="shared" si="82"/>
        <v>0</v>
      </c>
      <c r="S258" s="37"/>
      <c r="T258" s="37"/>
      <c r="U258" s="37">
        <v>0</v>
      </c>
      <c r="V258" s="37"/>
      <c r="W258" s="37">
        <f t="shared" si="83"/>
        <v>0</v>
      </c>
      <c r="X258" s="37"/>
      <c r="Y258" s="37"/>
      <c r="Z258" s="37">
        <v>0</v>
      </c>
      <c r="AA258" s="37"/>
      <c r="AB258" s="37">
        <f t="shared" si="84"/>
        <v>0</v>
      </c>
      <c r="AC258" s="37"/>
      <c r="AD258" s="37"/>
      <c r="AE258" s="37">
        <v>0</v>
      </c>
      <c r="AF258" s="37"/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/>
      <c r="M259" s="37">
        <f t="shared" si="81"/>
        <v>0</v>
      </c>
      <c r="N259" s="37"/>
      <c r="O259" s="37"/>
      <c r="P259" s="37">
        <v>0</v>
      </c>
      <c r="Q259" s="37"/>
      <c r="R259" s="37">
        <f t="shared" si="82"/>
        <v>0</v>
      </c>
      <c r="S259" s="37"/>
      <c r="T259" s="37"/>
      <c r="U259" s="37">
        <v>0</v>
      </c>
      <c r="V259" s="37"/>
      <c r="W259" s="37">
        <f t="shared" si="83"/>
        <v>0</v>
      </c>
      <c r="X259" s="37"/>
      <c r="Y259" s="37"/>
      <c r="Z259" s="37">
        <v>0</v>
      </c>
      <c r="AA259" s="37"/>
      <c r="AB259" s="37">
        <f t="shared" si="84"/>
        <v>0</v>
      </c>
      <c r="AC259" s="37"/>
      <c r="AD259" s="37"/>
      <c r="AE259" s="37">
        <v>0</v>
      </c>
      <c r="AF259" s="37"/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/>
      <c r="M260" s="37">
        <f t="shared" si="81"/>
        <v>0</v>
      </c>
      <c r="N260" s="37"/>
      <c r="O260" s="37"/>
      <c r="P260" s="37">
        <v>0</v>
      </c>
      <c r="Q260" s="37"/>
      <c r="R260" s="37">
        <f t="shared" si="82"/>
        <v>0</v>
      </c>
      <c r="S260" s="37"/>
      <c r="T260" s="37"/>
      <c r="U260" s="37">
        <v>0</v>
      </c>
      <c r="V260" s="37"/>
      <c r="W260" s="37">
        <f t="shared" si="83"/>
        <v>0</v>
      </c>
      <c r="X260" s="37"/>
      <c r="Y260" s="37"/>
      <c r="Z260" s="37">
        <v>0</v>
      </c>
      <c r="AA260" s="37"/>
      <c r="AB260" s="37">
        <f t="shared" si="84"/>
        <v>0</v>
      </c>
      <c r="AC260" s="37"/>
      <c r="AD260" s="37"/>
      <c r="AE260" s="37">
        <v>0</v>
      </c>
      <c r="AF260" s="37"/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/>
      <c r="M261" s="37">
        <f t="shared" si="81"/>
        <v>0</v>
      </c>
      <c r="N261" s="37"/>
      <c r="O261" s="37"/>
      <c r="P261" s="37">
        <v>0</v>
      </c>
      <c r="Q261" s="37"/>
      <c r="R261" s="37">
        <f t="shared" si="82"/>
        <v>0</v>
      </c>
      <c r="S261" s="37"/>
      <c r="T261" s="37"/>
      <c r="U261" s="37">
        <v>0</v>
      </c>
      <c r="V261" s="37"/>
      <c r="W261" s="37">
        <f t="shared" si="83"/>
        <v>0</v>
      </c>
      <c r="X261" s="37"/>
      <c r="Y261" s="37"/>
      <c r="Z261" s="37">
        <v>0</v>
      </c>
      <c r="AA261" s="37"/>
      <c r="AB261" s="37">
        <f t="shared" si="84"/>
        <v>0</v>
      </c>
      <c r="AC261" s="37"/>
      <c r="AD261" s="37"/>
      <c r="AE261" s="37">
        <v>126</v>
      </c>
      <c r="AF261" s="37"/>
      <c r="AG261" s="37">
        <f t="shared" si="85"/>
        <v>-126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126</v>
      </c>
      <c r="AP261" s="40">
        <f t="shared" si="79"/>
        <v>126</v>
      </c>
      <c r="AQ261" s="41">
        <f t="shared" si="80"/>
        <v>126</v>
      </c>
      <c r="AR261" s="41">
        <v>0</v>
      </c>
      <c r="AS261" s="41">
        <v>0</v>
      </c>
      <c r="AT261" s="38">
        <f t="shared" si="69"/>
        <v>0</v>
      </c>
      <c r="AU261" s="42">
        <f t="shared" si="70"/>
        <v>0</v>
      </c>
      <c r="AV261" s="42">
        <f t="shared" si="71"/>
        <v>-126</v>
      </c>
      <c r="AW261" s="43" t="str">
        <f>IF(AQ261&gt;0,IF(AR261&gt;=AQ261,"Packout Ahead",""),"")</f>
        <v/>
      </c>
      <c r="AX261" s="45">
        <f t="shared" si="72"/>
        <v>-126</v>
      </c>
      <c r="AY261" s="45">
        <f t="shared" si="73"/>
        <v>0</v>
      </c>
      <c r="AZ261" s="69">
        <f t="shared" si="74"/>
        <v>0</v>
      </c>
      <c r="BA261" s="86">
        <f t="shared" si="75"/>
        <v>0</v>
      </c>
      <c r="BB261" s="82">
        <f t="shared" si="76"/>
        <v>0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/>
      <c r="M262" s="37">
        <f t="shared" si="81"/>
        <v>0</v>
      </c>
      <c r="N262" s="37"/>
      <c r="O262" s="37"/>
      <c r="P262" s="37">
        <v>0</v>
      </c>
      <c r="Q262" s="37"/>
      <c r="R262" s="37">
        <f t="shared" si="82"/>
        <v>0</v>
      </c>
      <c r="S262" s="37"/>
      <c r="T262" s="37"/>
      <c r="U262" s="37">
        <v>0</v>
      </c>
      <c r="V262" s="37"/>
      <c r="W262" s="37">
        <f t="shared" si="83"/>
        <v>0</v>
      </c>
      <c r="X262" s="37"/>
      <c r="Y262" s="37"/>
      <c r="Z262" s="37">
        <v>0</v>
      </c>
      <c r="AA262" s="37"/>
      <c r="AB262" s="37">
        <f t="shared" si="84"/>
        <v>0</v>
      </c>
      <c r="AC262" s="37"/>
      <c r="AD262" s="37"/>
      <c r="AE262" s="37">
        <v>0</v>
      </c>
      <c r="AF262" s="37"/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/>
      <c r="M263" s="37">
        <f t="shared" si="81"/>
        <v>0</v>
      </c>
      <c r="N263" s="37"/>
      <c r="O263" s="37"/>
      <c r="P263" s="37">
        <v>0</v>
      </c>
      <c r="Q263" s="37"/>
      <c r="R263" s="37">
        <f t="shared" si="82"/>
        <v>0</v>
      </c>
      <c r="S263" s="37"/>
      <c r="T263" s="37"/>
      <c r="U263" s="37">
        <v>0</v>
      </c>
      <c r="V263" s="37"/>
      <c r="W263" s="37">
        <f t="shared" si="83"/>
        <v>0</v>
      </c>
      <c r="X263" s="37"/>
      <c r="Y263" s="37"/>
      <c r="Z263" s="37">
        <v>0</v>
      </c>
      <c r="AA263" s="37"/>
      <c r="AB263" s="37">
        <f t="shared" si="84"/>
        <v>0</v>
      </c>
      <c r="AC263" s="37"/>
      <c r="AD263" s="37"/>
      <c r="AE263" s="37">
        <v>0</v>
      </c>
      <c r="AF263" s="37"/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0</v>
      </c>
      <c r="AU263" s="42">
        <f t="shared" si="91"/>
        <v>0</v>
      </c>
      <c r="AV263" s="42">
        <f t="shared" si="92"/>
        <v>0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0</v>
      </c>
      <c r="BA263" s="86">
        <f t="shared" si="96"/>
        <v>0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/>
      <c r="M264" s="37">
        <f t="shared" si="81"/>
        <v>0</v>
      </c>
      <c r="N264" s="37"/>
      <c r="O264" s="37"/>
      <c r="P264" s="37">
        <v>0</v>
      </c>
      <c r="Q264" s="37"/>
      <c r="R264" s="37">
        <f t="shared" si="82"/>
        <v>0</v>
      </c>
      <c r="S264" s="37"/>
      <c r="T264" s="37"/>
      <c r="U264" s="37">
        <v>0</v>
      </c>
      <c r="V264" s="37"/>
      <c r="W264" s="37">
        <f t="shared" si="83"/>
        <v>0</v>
      </c>
      <c r="X264" s="37"/>
      <c r="Y264" s="37"/>
      <c r="Z264" s="37">
        <v>0</v>
      </c>
      <c r="AA264" s="37"/>
      <c r="AB264" s="37">
        <f t="shared" si="84"/>
        <v>0</v>
      </c>
      <c r="AC264" s="37"/>
      <c r="AD264" s="37"/>
      <c r="AE264" s="37">
        <v>0</v>
      </c>
      <c r="AF264" s="37"/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/>
      <c r="M265" s="37">
        <f t="shared" si="81"/>
        <v>0</v>
      </c>
      <c r="N265" s="37"/>
      <c r="O265" s="37"/>
      <c r="P265" s="37">
        <v>0</v>
      </c>
      <c r="Q265" s="37"/>
      <c r="R265" s="37">
        <f t="shared" si="82"/>
        <v>0</v>
      </c>
      <c r="S265" s="37"/>
      <c r="T265" s="37"/>
      <c r="U265" s="37">
        <v>0</v>
      </c>
      <c r="V265" s="37"/>
      <c r="W265" s="37">
        <f t="shared" si="83"/>
        <v>0</v>
      </c>
      <c r="X265" s="37"/>
      <c r="Y265" s="37"/>
      <c r="Z265" s="37">
        <v>140</v>
      </c>
      <c r="AA265" s="37"/>
      <c r="AB265" s="37">
        <f t="shared" si="84"/>
        <v>-140</v>
      </c>
      <c r="AC265" s="37"/>
      <c r="AD265" s="37"/>
      <c r="AE265" s="37">
        <v>0</v>
      </c>
      <c r="AF265" s="37"/>
      <c r="AG265" s="37">
        <f t="shared" si="85"/>
        <v>0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140</v>
      </c>
      <c r="AP265" s="40">
        <f t="shared" si="100"/>
        <v>140</v>
      </c>
      <c r="AQ265" s="41">
        <f t="shared" ref="AQ265:AQ328" si="102">AO265</f>
        <v>140</v>
      </c>
      <c r="AR265" s="41">
        <v>0</v>
      </c>
      <c r="AS265" s="41">
        <v>0</v>
      </c>
      <c r="AT265" s="38">
        <f t="shared" si="90"/>
        <v>0</v>
      </c>
      <c r="AU265" s="42">
        <f t="shared" si="91"/>
        <v>0</v>
      </c>
      <c r="AV265" s="42">
        <f t="shared" si="92"/>
        <v>-140</v>
      </c>
      <c r="AW265" s="43" t="str">
        <f t="shared" si="101"/>
        <v/>
      </c>
      <c r="AX265" s="45">
        <f t="shared" si="93"/>
        <v>-140</v>
      </c>
      <c r="AY265" s="45">
        <f t="shared" si="94"/>
        <v>0</v>
      </c>
      <c r="AZ265" s="69">
        <f t="shared" si="95"/>
        <v>0</v>
      </c>
      <c r="BA265" s="86">
        <f t="shared" si="96"/>
        <v>0</v>
      </c>
      <c r="BB265" s="82">
        <f t="shared" si="97"/>
        <v>0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/>
      <c r="M266" s="37">
        <f t="shared" ref="M266:M329" si="103">L266-K266</f>
        <v>0</v>
      </c>
      <c r="N266" s="37"/>
      <c r="O266" s="37"/>
      <c r="P266" s="37">
        <v>0</v>
      </c>
      <c r="Q266" s="37"/>
      <c r="R266" s="37">
        <f t="shared" ref="R266:R329" si="104">Q266-P266</f>
        <v>0</v>
      </c>
      <c r="S266" s="37"/>
      <c r="T266" s="37"/>
      <c r="U266" s="37">
        <v>0</v>
      </c>
      <c r="V266" s="37"/>
      <c r="W266" s="37">
        <f t="shared" ref="W266:W329" si="105">V266-U266</f>
        <v>0</v>
      </c>
      <c r="X266" s="37"/>
      <c r="Y266" s="37"/>
      <c r="Z266" s="37">
        <v>0</v>
      </c>
      <c r="AA266" s="37"/>
      <c r="AB266" s="37">
        <f t="shared" ref="AB266:AB329" si="106">AA266-Z266</f>
        <v>0</v>
      </c>
      <c r="AC266" s="37"/>
      <c r="AD266" s="37"/>
      <c r="AE266" s="37">
        <v>0</v>
      </c>
      <c r="AF266" s="37"/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1</v>
      </c>
      <c r="H267" s="37">
        <f t="shared" ref="H267:H330" si="109">G267-F267</f>
        <v>1</v>
      </c>
      <c r="I267" s="37"/>
      <c r="J267" s="37"/>
      <c r="K267" s="37">
        <v>0</v>
      </c>
      <c r="L267" s="37"/>
      <c r="M267" s="37">
        <f t="shared" si="103"/>
        <v>0</v>
      </c>
      <c r="N267" s="37"/>
      <c r="O267" s="37"/>
      <c r="P267" s="37">
        <v>0</v>
      </c>
      <c r="Q267" s="37"/>
      <c r="R267" s="37">
        <f t="shared" si="104"/>
        <v>0</v>
      </c>
      <c r="S267" s="37"/>
      <c r="T267" s="37"/>
      <c r="U267" s="37">
        <v>270</v>
      </c>
      <c r="V267" s="37"/>
      <c r="W267" s="37">
        <f t="shared" si="105"/>
        <v>-270</v>
      </c>
      <c r="X267" s="37"/>
      <c r="Y267" s="37"/>
      <c r="Z267" s="37">
        <v>0</v>
      </c>
      <c r="AA267" s="37"/>
      <c r="AB267" s="37">
        <f t="shared" si="106"/>
        <v>0</v>
      </c>
      <c r="AC267" s="37"/>
      <c r="AD267" s="37"/>
      <c r="AE267" s="37">
        <v>0</v>
      </c>
      <c r="AF267" s="37"/>
      <c r="AG267" s="37">
        <f t="shared" si="107"/>
        <v>0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270</v>
      </c>
      <c r="AP267" s="40">
        <f t="shared" si="100"/>
        <v>270</v>
      </c>
      <c r="AQ267" s="41">
        <f t="shared" si="102"/>
        <v>270</v>
      </c>
      <c r="AR267" s="41">
        <v>0</v>
      </c>
      <c r="AS267" s="41">
        <v>0</v>
      </c>
      <c r="AT267" s="38">
        <f t="shared" si="90"/>
        <v>1</v>
      </c>
      <c r="AU267" s="42">
        <f t="shared" si="91"/>
        <v>1</v>
      </c>
      <c r="AV267" s="42">
        <f t="shared" si="92"/>
        <v>-269</v>
      </c>
      <c r="AW267" s="43" t="str">
        <f t="shared" si="101"/>
        <v/>
      </c>
      <c r="AX267" s="45">
        <f t="shared" si="93"/>
        <v>-269</v>
      </c>
      <c r="AY267" s="45">
        <f t="shared" si="94"/>
        <v>1</v>
      </c>
      <c r="AZ267" s="69">
        <f t="shared" si="95"/>
        <v>0</v>
      </c>
      <c r="BA267" s="86">
        <f t="shared" si="96"/>
        <v>1</v>
      </c>
      <c r="BB267" s="82">
        <f t="shared" si="97"/>
        <v>3.7037037037037038E-3</v>
      </c>
      <c r="BC267" s="86" t="str">
        <f t="shared" si="98"/>
        <v>Open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/>
      <c r="M268" s="37">
        <f t="shared" si="103"/>
        <v>0</v>
      </c>
      <c r="N268" s="37"/>
      <c r="O268" s="37"/>
      <c r="P268" s="37">
        <v>0</v>
      </c>
      <c r="Q268" s="37"/>
      <c r="R268" s="37">
        <f t="shared" si="104"/>
        <v>0</v>
      </c>
      <c r="S268" s="37"/>
      <c r="T268" s="37"/>
      <c r="U268" s="37">
        <v>0</v>
      </c>
      <c r="V268" s="37"/>
      <c r="W268" s="37">
        <f t="shared" si="105"/>
        <v>0</v>
      </c>
      <c r="X268" s="37"/>
      <c r="Y268" s="37"/>
      <c r="Z268" s="37">
        <v>0</v>
      </c>
      <c r="AA268" s="37"/>
      <c r="AB268" s="37">
        <f t="shared" si="106"/>
        <v>0</v>
      </c>
      <c r="AC268" s="37"/>
      <c r="AD268" s="37"/>
      <c r="AE268" s="37">
        <v>0</v>
      </c>
      <c r="AF268" s="37"/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0</v>
      </c>
      <c r="AU268" s="42">
        <f t="shared" si="91"/>
        <v>0</v>
      </c>
      <c r="AV268" s="42">
        <f t="shared" si="92"/>
        <v>0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0</v>
      </c>
      <c r="BA268" s="86">
        <f t="shared" si="96"/>
        <v>0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/>
      <c r="M269" s="37">
        <f t="shared" si="103"/>
        <v>0</v>
      </c>
      <c r="N269" s="37"/>
      <c r="O269" s="37"/>
      <c r="P269" s="37">
        <v>0</v>
      </c>
      <c r="Q269" s="37"/>
      <c r="R269" s="37">
        <f t="shared" si="104"/>
        <v>0</v>
      </c>
      <c r="S269" s="37"/>
      <c r="T269" s="37"/>
      <c r="U269" s="37">
        <v>170</v>
      </c>
      <c r="V269" s="37"/>
      <c r="W269" s="37">
        <f t="shared" si="105"/>
        <v>-170</v>
      </c>
      <c r="X269" s="37"/>
      <c r="Y269" s="37"/>
      <c r="Z269" s="37">
        <v>320</v>
      </c>
      <c r="AA269" s="37"/>
      <c r="AB269" s="37">
        <f t="shared" si="106"/>
        <v>-320</v>
      </c>
      <c r="AC269" s="37"/>
      <c r="AD269" s="37"/>
      <c r="AE269" s="37">
        <v>0</v>
      </c>
      <c r="AF269" s="37"/>
      <c r="AG269" s="37">
        <f t="shared" si="107"/>
        <v>0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490</v>
      </c>
      <c r="AP269" s="40">
        <f t="shared" si="100"/>
        <v>490</v>
      </c>
      <c r="AQ269" s="41">
        <f t="shared" si="102"/>
        <v>490</v>
      </c>
      <c r="AR269" s="41">
        <v>0</v>
      </c>
      <c r="AS269" s="41">
        <v>0</v>
      </c>
      <c r="AT269" s="38">
        <f t="shared" si="90"/>
        <v>0</v>
      </c>
      <c r="AU269" s="42">
        <f t="shared" si="91"/>
        <v>0</v>
      </c>
      <c r="AV269" s="42">
        <f t="shared" si="92"/>
        <v>-490</v>
      </c>
      <c r="AW269" s="43" t="str">
        <f t="shared" si="101"/>
        <v/>
      </c>
      <c r="AX269" s="45">
        <f t="shared" si="93"/>
        <v>-490</v>
      </c>
      <c r="AY269" s="45">
        <f t="shared" si="94"/>
        <v>0</v>
      </c>
      <c r="AZ269" s="69">
        <f t="shared" si="95"/>
        <v>0</v>
      </c>
      <c r="BA269" s="86">
        <f t="shared" si="96"/>
        <v>0</v>
      </c>
      <c r="BB269" s="82">
        <f t="shared" si="97"/>
        <v>0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/>
      <c r="M270" s="37">
        <f t="shared" si="103"/>
        <v>0</v>
      </c>
      <c r="N270" s="37"/>
      <c r="O270" s="37"/>
      <c r="P270" s="37">
        <v>0</v>
      </c>
      <c r="Q270" s="37"/>
      <c r="R270" s="37">
        <f t="shared" si="104"/>
        <v>0</v>
      </c>
      <c r="S270" s="37"/>
      <c r="T270" s="37"/>
      <c r="U270" s="37">
        <v>0</v>
      </c>
      <c r="V270" s="37"/>
      <c r="W270" s="37">
        <f t="shared" si="105"/>
        <v>0</v>
      </c>
      <c r="X270" s="37"/>
      <c r="Y270" s="37"/>
      <c r="Z270" s="37">
        <v>0</v>
      </c>
      <c r="AA270" s="37"/>
      <c r="AB270" s="37">
        <f t="shared" si="106"/>
        <v>0</v>
      </c>
      <c r="AC270" s="37"/>
      <c r="AD270" s="37"/>
      <c r="AE270" s="37">
        <v>436</v>
      </c>
      <c r="AF270" s="37"/>
      <c r="AG270" s="37">
        <f t="shared" si="107"/>
        <v>-436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436</v>
      </c>
      <c r="AP270" s="40">
        <f t="shared" si="100"/>
        <v>436</v>
      </c>
      <c r="AQ270" s="41">
        <f t="shared" si="102"/>
        <v>436</v>
      </c>
      <c r="AR270" s="41">
        <v>0</v>
      </c>
      <c r="AS270" s="41">
        <v>0</v>
      </c>
      <c r="AT270" s="38">
        <f t="shared" si="90"/>
        <v>0</v>
      </c>
      <c r="AU270" s="42">
        <f t="shared" si="91"/>
        <v>0</v>
      </c>
      <c r="AV270" s="42">
        <f t="shared" si="92"/>
        <v>-436</v>
      </c>
      <c r="AW270" s="43" t="str">
        <f t="shared" si="101"/>
        <v/>
      </c>
      <c r="AX270" s="45">
        <f t="shared" si="93"/>
        <v>-436</v>
      </c>
      <c r="AY270" s="45">
        <f t="shared" si="94"/>
        <v>0</v>
      </c>
      <c r="AZ270" s="69">
        <f t="shared" si="95"/>
        <v>0</v>
      </c>
      <c r="BA270" s="86">
        <f t="shared" si="96"/>
        <v>0</v>
      </c>
      <c r="BB270" s="82">
        <f t="shared" si="97"/>
        <v>0</v>
      </c>
      <c r="BC270" s="86" t="str">
        <f t="shared" si="98"/>
        <v>Open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/>
      <c r="M271" s="37">
        <f t="shared" si="103"/>
        <v>0</v>
      </c>
      <c r="N271" s="37"/>
      <c r="O271" s="37"/>
      <c r="P271" s="37">
        <v>0</v>
      </c>
      <c r="Q271" s="37"/>
      <c r="R271" s="37">
        <f t="shared" si="104"/>
        <v>0</v>
      </c>
      <c r="S271" s="37"/>
      <c r="T271" s="37"/>
      <c r="U271" s="37">
        <v>0</v>
      </c>
      <c r="V271" s="37"/>
      <c r="W271" s="37">
        <f t="shared" si="105"/>
        <v>0</v>
      </c>
      <c r="X271" s="37"/>
      <c r="Y271" s="37"/>
      <c r="Z271" s="37">
        <v>0</v>
      </c>
      <c r="AA271" s="37"/>
      <c r="AB271" s="37">
        <f t="shared" si="106"/>
        <v>0</v>
      </c>
      <c r="AC271" s="37"/>
      <c r="AD271" s="37"/>
      <c r="AE271" s="37">
        <v>0</v>
      </c>
      <c r="AF271" s="37"/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0</v>
      </c>
      <c r="AP271" s="40">
        <f t="shared" si="100"/>
        <v>0</v>
      </c>
      <c r="AQ271" s="41">
        <f t="shared" si="102"/>
        <v>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0</v>
      </c>
      <c r="AW271" s="43" t="str">
        <f t="shared" si="101"/>
        <v/>
      </c>
      <c r="AX271" s="45">
        <f t="shared" si="93"/>
        <v>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Out of Commit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/>
      <c r="M272" s="37">
        <f t="shared" si="103"/>
        <v>0</v>
      </c>
      <c r="N272" s="37"/>
      <c r="O272" s="37"/>
      <c r="P272" s="37">
        <v>0</v>
      </c>
      <c r="Q272" s="37"/>
      <c r="R272" s="37">
        <f t="shared" si="104"/>
        <v>0</v>
      </c>
      <c r="S272" s="37"/>
      <c r="T272" s="37"/>
      <c r="U272" s="37">
        <v>0</v>
      </c>
      <c r="V272" s="37"/>
      <c r="W272" s="37">
        <f t="shared" si="105"/>
        <v>0</v>
      </c>
      <c r="X272" s="37"/>
      <c r="Y272" s="37"/>
      <c r="Z272" s="37">
        <v>0</v>
      </c>
      <c r="AA272" s="37"/>
      <c r="AB272" s="37">
        <f t="shared" si="106"/>
        <v>0</v>
      </c>
      <c r="AC272" s="37"/>
      <c r="AD272" s="37"/>
      <c r="AE272" s="37">
        <v>0</v>
      </c>
      <c r="AF272" s="37"/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/>
      <c r="M273" s="37">
        <f t="shared" si="103"/>
        <v>0</v>
      </c>
      <c r="N273" s="37"/>
      <c r="O273" s="37"/>
      <c r="P273" s="37">
        <v>0</v>
      </c>
      <c r="Q273" s="37"/>
      <c r="R273" s="37">
        <f t="shared" si="104"/>
        <v>0</v>
      </c>
      <c r="S273" s="37"/>
      <c r="T273" s="37"/>
      <c r="U273" s="37">
        <v>0</v>
      </c>
      <c r="V273" s="37"/>
      <c r="W273" s="37">
        <f t="shared" si="105"/>
        <v>0</v>
      </c>
      <c r="X273" s="37"/>
      <c r="Y273" s="37"/>
      <c r="Z273" s="37">
        <v>0</v>
      </c>
      <c r="AA273" s="37"/>
      <c r="AB273" s="37">
        <f t="shared" si="106"/>
        <v>0</v>
      </c>
      <c r="AC273" s="37"/>
      <c r="AD273" s="37"/>
      <c r="AE273" s="37">
        <v>0</v>
      </c>
      <c r="AF273" s="37"/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/>
      <c r="M274" s="37">
        <f t="shared" si="103"/>
        <v>0</v>
      </c>
      <c r="N274" s="37"/>
      <c r="O274" s="37"/>
      <c r="P274" s="37">
        <v>0</v>
      </c>
      <c r="Q274" s="37"/>
      <c r="R274" s="37">
        <f t="shared" si="104"/>
        <v>0</v>
      </c>
      <c r="S274" s="37"/>
      <c r="T274" s="37"/>
      <c r="U274" s="37">
        <v>0</v>
      </c>
      <c r="V274" s="37"/>
      <c r="W274" s="37">
        <f t="shared" si="105"/>
        <v>0</v>
      </c>
      <c r="X274" s="37"/>
      <c r="Y274" s="37"/>
      <c r="Z274" s="37">
        <v>0</v>
      </c>
      <c r="AA274" s="37"/>
      <c r="AB274" s="37">
        <f t="shared" si="106"/>
        <v>0</v>
      </c>
      <c r="AC274" s="37"/>
      <c r="AD274" s="37"/>
      <c r="AE274" s="37">
        <v>0</v>
      </c>
      <c r="AF274" s="37"/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/>
      <c r="M275" s="37">
        <f t="shared" si="103"/>
        <v>0</v>
      </c>
      <c r="N275" s="37"/>
      <c r="O275" s="37"/>
      <c r="P275" s="37">
        <v>0</v>
      </c>
      <c r="Q275" s="37"/>
      <c r="R275" s="37">
        <f t="shared" si="104"/>
        <v>0</v>
      </c>
      <c r="S275" s="37"/>
      <c r="T275" s="37"/>
      <c r="U275" s="37">
        <v>0</v>
      </c>
      <c r="V275" s="37"/>
      <c r="W275" s="37">
        <f t="shared" si="105"/>
        <v>0</v>
      </c>
      <c r="X275" s="37"/>
      <c r="Y275" s="37"/>
      <c r="Z275" s="37">
        <v>0</v>
      </c>
      <c r="AA275" s="37"/>
      <c r="AB275" s="37">
        <f t="shared" si="106"/>
        <v>0</v>
      </c>
      <c r="AC275" s="37"/>
      <c r="AD275" s="37"/>
      <c r="AE275" s="37">
        <v>0</v>
      </c>
      <c r="AF275" s="37"/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/>
      <c r="M276" s="37">
        <f t="shared" si="103"/>
        <v>0</v>
      </c>
      <c r="N276" s="37"/>
      <c r="O276" s="37"/>
      <c r="P276" s="37">
        <v>0</v>
      </c>
      <c r="Q276" s="37"/>
      <c r="R276" s="37">
        <f t="shared" si="104"/>
        <v>0</v>
      </c>
      <c r="S276" s="37"/>
      <c r="T276" s="37"/>
      <c r="U276" s="37">
        <v>0</v>
      </c>
      <c r="V276" s="37"/>
      <c r="W276" s="37">
        <f t="shared" si="105"/>
        <v>0</v>
      </c>
      <c r="X276" s="37"/>
      <c r="Y276" s="37"/>
      <c r="Z276" s="37">
        <v>0</v>
      </c>
      <c r="AA276" s="37"/>
      <c r="AB276" s="37">
        <f t="shared" si="106"/>
        <v>0</v>
      </c>
      <c r="AC276" s="37"/>
      <c r="AD276" s="37"/>
      <c r="AE276" s="37">
        <v>0</v>
      </c>
      <c r="AF276" s="37"/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/>
      <c r="M277" s="37">
        <f t="shared" si="103"/>
        <v>0</v>
      </c>
      <c r="N277" s="37"/>
      <c r="O277" s="37"/>
      <c r="P277" s="37">
        <v>0</v>
      </c>
      <c r="Q277" s="37"/>
      <c r="R277" s="37">
        <f t="shared" si="104"/>
        <v>0</v>
      </c>
      <c r="S277" s="37"/>
      <c r="T277" s="37"/>
      <c r="U277" s="37">
        <v>0</v>
      </c>
      <c r="V277" s="37"/>
      <c r="W277" s="37">
        <f t="shared" si="105"/>
        <v>0</v>
      </c>
      <c r="X277" s="37"/>
      <c r="Y277" s="37"/>
      <c r="Z277" s="37">
        <v>0</v>
      </c>
      <c r="AA277" s="37"/>
      <c r="AB277" s="37">
        <f t="shared" si="106"/>
        <v>0</v>
      </c>
      <c r="AC277" s="37"/>
      <c r="AD277" s="37"/>
      <c r="AE277" s="37">
        <v>0</v>
      </c>
      <c r="AF277" s="37"/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/>
      <c r="M278" s="37">
        <f t="shared" si="103"/>
        <v>0</v>
      </c>
      <c r="N278" s="37"/>
      <c r="O278" s="37"/>
      <c r="P278" s="37">
        <v>0</v>
      </c>
      <c r="Q278" s="37"/>
      <c r="R278" s="37">
        <f t="shared" si="104"/>
        <v>0</v>
      </c>
      <c r="S278" s="37"/>
      <c r="T278" s="37"/>
      <c r="U278" s="37">
        <v>0</v>
      </c>
      <c r="V278" s="37"/>
      <c r="W278" s="37">
        <f t="shared" si="105"/>
        <v>0</v>
      </c>
      <c r="X278" s="37"/>
      <c r="Y278" s="37"/>
      <c r="Z278" s="37">
        <v>0</v>
      </c>
      <c r="AA278" s="37"/>
      <c r="AB278" s="37">
        <f t="shared" si="106"/>
        <v>0</v>
      </c>
      <c r="AC278" s="37"/>
      <c r="AD278" s="37"/>
      <c r="AE278" s="37">
        <v>0</v>
      </c>
      <c r="AF278" s="37"/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/>
      <c r="M279" s="37">
        <f t="shared" si="103"/>
        <v>0</v>
      </c>
      <c r="N279" s="37"/>
      <c r="O279" s="37"/>
      <c r="P279" s="37">
        <v>0</v>
      </c>
      <c r="Q279" s="37"/>
      <c r="R279" s="37">
        <f t="shared" si="104"/>
        <v>0</v>
      </c>
      <c r="S279" s="37"/>
      <c r="T279" s="37"/>
      <c r="U279" s="37">
        <v>0</v>
      </c>
      <c r="V279" s="37"/>
      <c r="W279" s="37">
        <f t="shared" si="105"/>
        <v>0</v>
      </c>
      <c r="X279" s="37"/>
      <c r="Y279" s="37"/>
      <c r="Z279" s="37">
        <v>0</v>
      </c>
      <c r="AA279" s="37"/>
      <c r="AB279" s="37">
        <f t="shared" si="106"/>
        <v>0</v>
      </c>
      <c r="AC279" s="37"/>
      <c r="AD279" s="37"/>
      <c r="AE279" s="37">
        <v>0</v>
      </c>
      <c r="AF279" s="37"/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/>
      <c r="M280" s="37">
        <f t="shared" si="103"/>
        <v>0</v>
      </c>
      <c r="N280" s="37"/>
      <c r="O280" s="37"/>
      <c r="P280" s="37">
        <v>0</v>
      </c>
      <c r="Q280" s="37"/>
      <c r="R280" s="37">
        <f t="shared" si="104"/>
        <v>0</v>
      </c>
      <c r="S280" s="37"/>
      <c r="T280" s="37"/>
      <c r="U280" s="37">
        <v>0</v>
      </c>
      <c r="V280" s="37"/>
      <c r="W280" s="37">
        <f t="shared" si="105"/>
        <v>0</v>
      </c>
      <c r="X280" s="37"/>
      <c r="Y280" s="37"/>
      <c r="Z280" s="37">
        <v>0</v>
      </c>
      <c r="AA280" s="37"/>
      <c r="AB280" s="37">
        <f t="shared" si="106"/>
        <v>0</v>
      </c>
      <c r="AC280" s="37"/>
      <c r="AD280" s="37"/>
      <c r="AE280" s="37">
        <v>0</v>
      </c>
      <c r="AF280" s="37"/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/>
      <c r="M281" s="37">
        <f t="shared" si="103"/>
        <v>0</v>
      </c>
      <c r="N281" s="37"/>
      <c r="O281" s="37"/>
      <c r="P281" s="37">
        <v>0</v>
      </c>
      <c r="Q281" s="37"/>
      <c r="R281" s="37">
        <f t="shared" si="104"/>
        <v>0</v>
      </c>
      <c r="S281" s="37"/>
      <c r="T281" s="37"/>
      <c r="U281" s="37">
        <v>0</v>
      </c>
      <c r="V281" s="37"/>
      <c r="W281" s="37">
        <f t="shared" si="105"/>
        <v>0</v>
      </c>
      <c r="X281" s="37"/>
      <c r="Y281" s="37"/>
      <c r="Z281" s="37">
        <v>0</v>
      </c>
      <c r="AA281" s="37"/>
      <c r="AB281" s="37">
        <f t="shared" si="106"/>
        <v>0</v>
      </c>
      <c r="AC281" s="37"/>
      <c r="AD281" s="37"/>
      <c r="AE281" s="37">
        <v>0</v>
      </c>
      <c r="AF281" s="37"/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/>
      <c r="M282" s="37">
        <f t="shared" si="103"/>
        <v>0</v>
      </c>
      <c r="N282" s="37"/>
      <c r="O282" s="37"/>
      <c r="P282" s="37">
        <v>0</v>
      </c>
      <c r="Q282" s="37"/>
      <c r="R282" s="37">
        <f t="shared" si="104"/>
        <v>0</v>
      </c>
      <c r="S282" s="37"/>
      <c r="T282" s="37"/>
      <c r="U282" s="37">
        <v>0</v>
      </c>
      <c r="V282" s="37"/>
      <c r="W282" s="37">
        <f t="shared" si="105"/>
        <v>0</v>
      </c>
      <c r="X282" s="37"/>
      <c r="Y282" s="37"/>
      <c r="Z282" s="37">
        <v>0</v>
      </c>
      <c r="AA282" s="37"/>
      <c r="AB282" s="37">
        <f t="shared" si="106"/>
        <v>0</v>
      </c>
      <c r="AC282" s="37"/>
      <c r="AD282" s="37"/>
      <c r="AE282" s="37">
        <v>0</v>
      </c>
      <c r="AF282" s="37"/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/>
      <c r="M283" s="37">
        <f t="shared" si="103"/>
        <v>0</v>
      </c>
      <c r="N283" s="37"/>
      <c r="O283" s="37"/>
      <c r="P283" s="37">
        <v>0</v>
      </c>
      <c r="Q283" s="37"/>
      <c r="R283" s="37">
        <f t="shared" si="104"/>
        <v>0</v>
      </c>
      <c r="S283" s="37"/>
      <c r="T283" s="37"/>
      <c r="U283" s="37">
        <v>0</v>
      </c>
      <c r="V283" s="37"/>
      <c r="W283" s="37">
        <f t="shared" si="105"/>
        <v>0</v>
      </c>
      <c r="X283" s="37"/>
      <c r="Y283" s="37"/>
      <c r="Z283" s="37">
        <v>0</v>
      </c>
      <c r="AA283" s="37"/>
      <c r="AB283" s="37">
        <f t="shared" si="106"/>
        <v>0</v>
      </c>
      <c r="AC283" s="37"/>
      <c r="AD283" s="37"/>
      <c r="AE283" s="37">
        <v>0</v>
      </c>
      <c r="AF283" s="37"/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/>
      <c r="M284" s="37">
        <f t="shared" si="103"/>
        <v>0</v>
      </c>
      <c r="N284" s="37"/>
      <c r="O284" s="37"/>
      <c r="P284" s="37">
        <v>0</v>
      </c>
      <c r="Q284" s="37"/>
      <c r="R284" s="37">
        <f t="shared" si="104"/>
        <v>0</v>
      </c>
      <c r="S284" s="37"/>
      <c r="T284" s="37"/>
      <c r="U284" s="37">
        <v>0</v>
      </c>
      <c r="V284" s="37"/>
      <c r="W284" s="37">
        <f t="shared" si="105"/>
        <v>0</v>
      </c>
      <c r="X284" s="37"/>
      <c r="Y284" s="37"/>
      <c r="Z284" s="37">
        <v>0</v>
      </c>
      <c r="AA284" s="37"/>
      <c r="AB284" s="37">
        <f t="shared" si="106"/>
        <v>0</v>
      </c>
      <c r="AC284" s="37"/>
      <c r="AD284" s="37"/>
      <c r="AE284" s="37">
        <v>0</v>
      </c>
      <c r="AF284" s="37"/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/>
      <c r="M285" s="37">
        <f t="shared" si="103"/>
        <v>0</v>
      </c>
      <c r="N285" s="37"/>
      <c r="O285" s="37"/>
      <c r="P285" s="37">
        <v>0</v>
      </c>
      <c r="Q285" s="37"/>
      <c r="R285" s="37">
        <f t="shared" si="104"/>
        <v>0</v>
      </c>
      <c r="S285" s="37"/>
      <c r="T285" s="37"/>
      <c r="U285" s="37">
        <v>0</v>
      </c>
      <c r="V285" s="37"/>
      <c r="W285" s="37">
        <f t="shared" si="105"/>
        <v>0</v>
      </c>
      <c r="X285" s="37"/>
      <c r="Y285" s="37"/>
      <c r="Z285" s="37">
        <v>0</v>
      </c>
      <c r="AA285" s="37"/>
      <c r="AB285" s="37">
        <f t="shared" si="106"/>
        <v>0</v>
      </c>
      <c r="AC285" s="37"/>
      <c r="AD285" s="37"/>
      <c r="AE285" s="37">
        <v>0</v>
      </c>
      <c r="AF285" s="37"/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/>
      <c r="M286" s="37">
        <f t="shared" si="103"/>
        <v>0</v>
      </c>
      <c r="N286" s="37"/>
      <c r="O286" s="37"/>
      <c r="P286" s="37">
        <v>0</v>
      </c>
      <c r="Q286" s="37"/>
      <c r="R286" s="37">
        <f t="shared" si="104"/>
        <v>0</v>
      </c>
      <c r="S286" s="37"/>
      <c r="T286" s="37"/>
      <c r="U286" s="37">
        <v>0</v>
      </c>
      <c r="V286" s="37"/>
      <c r="W286" s="37">
        <f t="shared" si="105"/>
        <v>0</v>
      </c>
      <c r="X286" s="37"/>
      <c r="Y286" s="37"/>
      <c r="Z286" s="37">
        <v>0</v>
      </c>
      <c r="AA286" s="37"/>
      <c r="AB286" s="37">
        <f t="shared" si="106"/>
        <v>0</v>
      </c>
      <c r="AC286" s="37"/>
      <c r="AD286" s="37"/>
      <c r="AE286" s="37">
        <v>0</v>
      </c>
      <c r="AF286" s="37"/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/>
      <c r="M287" s="37">
        <f t="shared" si="103"/>
        <v>0</v>
      </c>
      <c r="N287" s="37"/>
      <c r="O287" s="37"/>
      <c r="P287" s="37">
        <v>0</v>
      </c>
      <c r="Q287" s="37"/>
      <c r="R287" s="37">
        <f t="shared" si="104"/>
        <v>0</v>
      </c>
      <c r="S287" s="37"/>
      <c r="T287" s="37"/>
      <c r="U287" s="37">
        <v>0</v>
      </c>
      <c r="V287" s="37"/>
      <c r="W287" s="37">
        <f t="shared" si="105"/>
        <v>0</v>
      </c>
      <c r="X287" s="37"/>
      <c r="Y287" s="37"/>
      <c r="Z287" s="37">
        <v>0</v>
      </c>
      <c r="AA287" s="37"/>
      <c r="AB287" s="37">
        <f t="shared" si="106"/>
        <v>0</v>
      </c>
      <c r="AC287" s="37"/>
      <c r="AD287" s="37"/>
      <c r="AE287" s="37">
        <v>0</v>
      </c>
      <c r="AF287" s="37"/>
      <c r="AG287" s="37">
        <f t="shared" si="107"/>
        <v>0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/>
      <c r="M288" s="37">
        <f t="shared" si="103"/>
        <v>0</v>
      </c>
      <c r="N288" s="37"/>
      <c r="O288" s="37"/>
      <c r="P288" s="37">
        <v>0</v>
      </c>
      <c r="Q288" s="37"/>
      <c r="R288" s="37">
        <f t="shared" si="104"/>
        <v>0</v>
      </c>
      <c r="S288" s="37"/>
      <c r="T288" s="37"/>
      <c r="U288" s="37">
        <v>0</v>
      </c>
      <c r="V288" s="37"/>
      <c r="W288" s="37">
        <f t="shared" si="105"/>
        <v>0</v>
      </c>
      <c r="X288" s="37"/>
      <c r="Y288" s="37"/>
      <c r="Z288" s="37">
        <v>0</v>
      </c>
      <c r="AA288" s="37"/>
      <c r="AB288" s="37">
        <f t="shared" si="106"/>
        <v>0</v>
      </c>
      <c r="AC288" s="37"/>
      <c r="AD288" s="37"/>
      <c r="AE288" s="37">
        <v>0</v>
      </c>
      <c r="AF288" s="37"/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/>
      <c r="M289" s="37">
        <f t="shared" si="103"/>
        <v>0</v>
      </c>
      <c r="N289" s="37"/>
      <c r="O289" s="37"/>
      <c r="P289" s="37">
        <v>0</v>
      </c>
      <c r="Q289" s="37"/>
      <c r="R289" s="37">
        <f t="shared" si="104"/>
        <v>0</v>
      </c>
      <c r="S289" s="37"/>
      <c r="T289" s="37"/>
      <c r="U289" s="37">
        <v>0</v>
      </c>
      <c r="V289" s="37"/>
      <c r="W289" s="37">
        <f t="shared" si="105"/>
        <v>0</v>
      </c>
      <c r="X289" s="37"/>
      <c r="Y289" s="37"/>
      <c r="Z289" s="37">
        <v>0</v>
      </c>
      <c r="AA289" s="37"/>
      <c r="AB289" s="37">
        <f t="shared" si="106"/>
        <v>0</v>
      </c>
      <c r="AC289" s="37"/>
      <c r="AD289" s="37"/>
      <c r="AE289" s="37">
        <v>0</v>
      </c>
      <c r="AF289" s="37"/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/>
      <c r="M290" s="37">
        <f t="shared" si="103"/>
        <v>0</v>
      </c>
      <c r="N290" s="37"/>
      <c r="O290" s="37"/>
      <c r="P290" s="37">
        <v>0</v>
      </c>
      <c r="Q290" s="37"/>
      <c r="R290" s="37">
        <f t="shared" si="104"/>
        <v>0</v>
      </c>
      <c r="S290" s="37"/>
      <c r="T290" s="37"/>
      <c r="U290" s="37">
        <v>0</v>
      </c>
      <c r="V290" s="37"/>
      <c r="W290" s="37">
        <f t="shared" si="105"/>
        <v>0</v>
      </c>
      <c r="X290" s="37"/>
      <c r="Y290" s="37"/>
      <c r="Z290" s="37">
        <v>0</v>
      </c>
      <c r="AA290" s="37"/>
      <c r="AB290" s="37">
        <f t="shared" si="106"/>
        <v>0</v>
      </c>
      <c r="AC290" s="37"/>
      <c r="AD290" s="37"/>
      <c r="AE290" s="37">
        <v>0</v>
      </c>
      <c r="AF290" s="37"/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/>
      <c r="M291" s="37">
        <f t="shared" si="103"/>
        <v>0</v>
      </c>
      <c r="N291" s="37"/>
      <c r="O291" s="37"/>
      <c r="P291" s="37">
        <v>0</v>
      </c>
      <c r="Q291" s="37"/>
      <c r="R291" s="37">
        <f t="shared" si="104"/>
        <v>0</v>
      </c>
      <c r="S291" s="37"/>
      <c r="T291" s="37"/>
      <c r="U291" s="37">
        <v>0</v>
      </c>
      <c r="V291" s="37"/>
      <c r="W291" s="37">
        <f t="shared" si="105"/>
        <v>0</v>
      </c>
      <c r="X291" s="37"/>
      <c r="Y291" s="37"/>
      <c r="Z291" s="37">
        <v>0</v>
      </c>
      <c r="AA291" s="37"/>
      <c r="AB291" s="37">
        <f t="shared" si="106"/>
        <v>0</v>
      </c>
      <c r="AC291" s="37"/>
      <c r="AD291" s="37"/>
      <c r="AE291" s="37">
        <v>0</v>
      </c>
      <c r="AF291" s="37"/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/>
      <c r="M292" s="37">
        <f t="shared" si="103"/>
        <v>0</v>
      </c>
      <c r="N292" s="37"/>
      <c r="O292" s="37"/>
      <c r="P292" s="37">
        <v>0</v>
      </c>
      <c r="Q292" s="37"/>
      <c r="R292" s="37">
        <f t="shared" si="104"/>
        <v>0</v>
      </c>
      <c r="S292" s="37"/>
      <c r="T292" s="37"/>
      <c r="U292" s="37">
        <v>0</v>
      </c>
      <c r="V292" s="37"/>
      <c r="W292" s="37">
        <f t="shared" si="105"/>
        <v>0</v>
      </c>
      <c r="X292" s="37"/>
      <c r="Y292" s="37"/>
      <c r="Z292" s="37">
        <v>0</v>
      </c>
      <c r="AA292" s="37"/>
      <c r="AB292" s="37">
        <f t="shared" si="106"/>
        <v>0</v>
      </c>
      <c r="AC292" s="37"/>
      <c r="AD292" s="37"/>
      <c r="AE292" s="37">
        <v>0</v>
      </c>
      <c r="AF292" s="37"/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0</v>
      </c>
      <c r="AU292" s="42">
        <f t="shared" si="91"/>
        <v>0</v>
      </c>
      <c r="AV292" s="42">
        <f t="shared" si="92"/>
        <v>0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0</v>
      </c>
      <c r="BA292" s="86">
        <f t="shared" si="96"/>
        <v>0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/>
      <c r="M293" s="37">
        <f t="shared" si="103"/>
        <v>0</v>
      </c>
      <c r="N293" s="37"/>
      <c r="O293" s="37"/>
      <c r="P293" s="37">
        <v>0</v>
      </c>
      <c r="Q293" s="37"/>
      <c r="R293" s="37">
        <f t="shared" si="104"/>
        <v>0</v>
      </c>
      <c r="S293" s="37"/>
      <c r="T293" s="37"/>
      <c r="U293" s="37">
        <v>0</v>
      </c>
      <c r="V293" s="37"/>
      <c r="W293" s="37">
        <f t="shared" si="105"/>
        <v>0</v>
      </c>
      <c r="X293" s="37"/>
      <c r="Y293" s="37"/>
      <c r="Z293" s="37">
        <v>0</v>
      </c>
      <c r="AA293" s="37"/>
      <c r="AB293" s="37">
        <f t="shared" si="106"/>
        <v>0</v>
      </c>
      <c r="AC293" s="37"/>
      <c r="AD293" s="37"/>
      <c r="AE293" s="37">
        <v>0</v>
      </c>
      <c r="AF293" s="37"/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/>
      <c r="M294" s="37">
        <f t="shared" si="103"/>
        <v>0</v>
      </c>
      <c r="N294" s="37"/>
      <c r="O294" s="37"/>
      <c r="P294" s="37">
        <v>0</v>
      </c>
      <c r="Q294" s="37"/>
      <c r="R294" s="37">
        <f t="shared" si="104"/>
        <v>0</v>
      </c>
      <c r="S294" s="37"/>
      <c r="T294" s="37"/>
      <c r="U294" s="37">
        <v>0</v>
      </c>
      <c r="V294" s="37"/>
      <c r="W294" s="37">
        <f t="shared" si="105"/>
        <v>0</v>
      </c>
      <c r="X294" s="37"/>
      <c r="Y294" s="37"/>
      <c r="Z294" s="37">
        <v>0</v>
      </c>
      <c r="AA294" s="37"/>
      <c r="AB294" s="37">
        <f t="shared" si="106"/>
        <v>0</v>
      </c>
      <c r="AC294" s="37"/>
      <c r="AD294" s="37"/>
      <c r="AE294" s="37">
        <v>0</v>
      </c>
      <c r="AF294" s="37"/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/>
      <c r="M295" s="37">
        <f t="shared" si="103"/>
        <v>0</v>
      </c>
      <c r="N295" s="37"/>
      <c r="O295" s="37"/>
      <c r="P295" s="37">
        <v>0</v>
      </c>
      <c r="Q295" s="37"/>
      <c r="R295" s="37">
        <f t="shared" si="104"/>
        <v>0</v>
      </c>
      <c r="S295" s="37"/>
      <c r="T295" s="37"/>
      <c r="U295" s="37">
        <v>0</v>
      </c>
      <c r="V295" s="37"/>
      <c r="W295" s="37">
        <f t="shared" si="105"/>
        <v>0</v>
      </c>
      <c r="X295" s="37"/>
      <c r="Y295" s="37"/>
      <c r="Z295" s="37">
        <v>0</v>
      </c>
      <c r="AA295" s="37"/>
      <c r="AB295" s="37">
        <f t="shared" si="106"/>
        <v>0</v>
      </c>
      <c r="AC295" s="37"/>
      <c r="AD295" s="37"/>
      <c r="AE295" s="37">
        <v>0</v>
      </c>
      <c r="AF295" s="37"/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/>
      <c r="M296" s="37">
        <f t="shared" si="103"/>
        <v>0</v>
      </c>
      <c r="N296" s="37"/>
      <c r="O296" s="37"/>
      <c r="P296" s="37">
        <v>0</v>
      </c>
      <c r="Q296" s="37"/>
      <c r="R296" s="37">
        <f t="shared" si="104"/>
        <v>0</v>
      </c>
      <c r="S296" s="37"/>
      <c r="T296" s="37"/>
      <c r="U296" s="37">
        <v>0</v>
      </c>
      <c r="V296" s="37"/>
      <c r="W296" s="37">
        <f t="shared" si="105"/>
        <v>0</v>
      </c>
      <c r="X296" s="37"/>
      <c r="Y296" s="37"/>
      <c r="Z296" s="37">
        <v>0</v>
      </c>
      <c r="AA296" s="37"/>
      <c r="AB296" s="37">
        <f t="shared" si="106"/>
        <v>0</v>
      </c>
      <c r="AC296" s="37"/>
      <c r="AD296" s="37"/>
      <c r="AE296" s="37">
        <v>0</v>
      </c>
      <c r="AF296" s="37"/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/>
      <c r="M297" s="37">
        <f t="shared" si="103"/>
        <v>0</v>
      </c>
      <c r="N297" s="37"/>
      <c r="O297" s="37"/>
      <c r="P297" s="37">
        <v>0</v>
      </c>
      <c r="Q297" s="37"/>
      <c r="R297" s="37">
        <f t="shared" si="104"/>
        <v>0</v>
      </c>
      <c r="S297" s="37"/>
      <c r="T297" s="37"/>
      <c r="U297" s="37">
        <v>0</v>
      </c>
      <c r="V297" s="37"/>
      <c r="W297" s="37">
        <f t="shared" si="105"/>
        <v>0</v>
      </c>
      <c r="X297" s="37"/>
      <c r="Y297" s="37"/>
      <c r="Z297" s="37">
        <v>0</v>
      </c>
      <c r="AA297" s="37"/>
      <c r="AB297" s="37">
        <f t="shared" si="106"/>
        <v>0</v>
      </c>
      <c r="AC297" s="37"/>
      <c r="AD297" s="37"/>
      <c r="AE297" s="37">
        <v>0</v>
      </c>
      <c r="AF297" s="37"/>
      <c r="AG297" s="37">
        <f t="shared" si="107"/>
        <v>0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/>
      <c r="M298" s="37">
        <f t="shared" si="103"/>
        <v>0</v>
      </c>
      <c r="N298" s="37"/>
      <c r="O298" s="37"/>
      <c r="P298" s="37">
        <v>0</v>
      </c>
      <c r="Q298" s="37"/>
      <c r="R298" s="37">
        <f t="shared" si="104"/>
        <v>0</v>
      </c>
      <c r="S298" s="37"/>
      <c r="T298" s="37"/>
      <c r="U298" s="37">
        <v>0</v>
      </c>
      <c r="V298" s="37"/>
      <c r="W298" s="37">
        <f t="shared" si="105"/>
        <v>0</v>
      </c>
      <c r="X298" s="37"/>
      <c r="Y298" s="37"/>
      <c r="Z298" s="37">
        <v>0</v>
      </c>
      <c r="AA298" s="37"/>
      <c r="AB298" s="37">
        <f t="shared" si="106"/>
        <v>0</v>
      </c>
      <c r="AC298" s="37"/>
      <c r="AD298" s="37"/>
      <c r="AE298" s="37">
        <v>0</v>
      </c>
      <c r="AF298" s="37"/>
      <c r="AG298" s="37">
        <f t="shared" si="107"/>
        <v>0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0</v>
      </c>
      <c r="AU298" s="42">
        <f t="shared" si="91"/>
        <v>0</v>
      </c>
      <c r="AV298" s="42">
        <f t="shared" si="92"/>
        <v>0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0</v>
      </c>
      <c r="BA298" s="86">
        <f t="shared" si="96"/>
        <v>0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/>
      <c r="M299" s="37">
        <f t="shared" si="103"/>
        <v>0</v>
      </c>
      <c r="N299" s="37"/>
      <c r="O299" s="37"/>
      <c r="P299" s="37">
        <v>0</v>
      </c>
      <c r="Q299" s="37"/>
      <c r="R299" s="37">
        <f t="shared" si="104"/>
        <v>0</v>
      </c>
      <c r="S299" s="37"/>
      <c r="T299" s="37"/>
      <c r="U299" s="37">
        <v>0</v>
      </c>
      <c r="V299" s="37"/>
      <c r="W299" s="37">
        <f t="shared" si="105"/>
        <v>0</v>
      </c>
      <c r="X299" s="37"/>
      <c r="Y299" s="37"/>
      <c r="Z299" s="37">
        <v>0</v>
      </c>
      <c r="AA299" s="37"/>
      <c r="AB299" s="37">
        <f t="shared" si="106"/>
        <v>0</v>
      </c>
      <c r="AC299" s="37"/>
      <c r="AD299" s="37"/>
      <c r="AE299" s="37">
        <v>0</v>
      </c>
      <c r="AF299" s="37"/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/>
      <c r="M300" s="37">
        <f t="shared" si="103"/>
        <v>0</v>
      </c>
      <c r="N300" s="37"/>
      <c r="O300" s="37"/>
      <c r="P300" s="37">
        <v>0</v>
      </c>
      <c r="Q300" s="37"/>
      <c r="R300" s="37">
        <f t="shared" si="104"/>
        <v>0</v>
      </c>
      <c r="S300" s="37"/>
      <c r="T300" s="37"/>
      <c r="U300" s="37">
        <v>0</v>
      </c>
      <c r="V300" s="37"/>
      <c r="W300" s="37">
        <f t="shared" si="105"/>
        <v>0</v>
      </c>
      <c r="X300" s="37"/>
      <c r="Y300" s="37"/>
      <c r="Z300" s="37">
        <v>0</v>
      </c>
      <c r="AA300" s="37"/>
      <c r="AB300" s="37">
        <f t="shared" si="106"/>
        <v>0</v>
      </c>
      <c r="AC300" s="37"/>
      <c r="AD300" s="37"/>
      <c r="AE300" s="37">
        <v>0</v>
      </c>
      <c r="AF300" s="37"/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/>
      <c r="M301" s="37">
        <f t="shared" si="103"/>
        <v>0</v>
      </c>
      <c r="N301" s="37"/>
      <c r="O301" s="37"/>
      <c r="P301" s="37">
        <v>0</v>
      </c>
      <c r="Q301" s="37"/>
      <c r="R301" s="37">
        <f t="shared" si="104"/>
        <v>0</v>
      </c>
      <c r="S301" s="37"/>
      <c r="T301" s="37"/>
      <c r="U301" s="37">
        <v>0</v>
      </c>
      <c r="V301" s="37"/>
      <c r="W301" s="37">
        <f t="shared" si="105"/>
        <v>0</v>
      </c>
      <c r="X301" s="37"/>
      <c r="Y301" s="37"/>
      <c r="Z301" s="37">
        <v>0</v>
      </c>
      <c r="AA301" s="37"/>
      <c r="AB301" s="37">
        <f t="shared" si="106"/>
        <v>0</v>
      </c>
      <c r="AC301" s="37"/>
      <c r="AD301" s="37"/>
      <c r="AE301" s="37">
        <v>0</v>
      </c>
      <c r="AF301" s="37"/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/>
      <c r="M302" s="37">
        <f t="shared" si="103"/>
        <v>0</v>
      </c>
      <c r="N302" s="37"/>
      <c r="O302" s="37"/>
      <c r="P302" s="37">
        <v>0</v>
      </c>
      <c r="Q302" s="37"/>
      <c r="R302" s="37">
        <f t="shared" si="104"/>
        <v>0</v>
      </c>
      <c r="S302" s="37"/>
      <c r="T302" s="37"/>
      <c r="U302" s="37">
        <v>0</v>
      </c>
      <c r="V302" s="37"/>
      <c r="W302" s="37">
        <f t="shared" si="105"/>
        <v>0</v>
      </c>
      <c r="X302" s="37"/>
      <c r="Y302" s="37"/>
      <c r="Z302" s="37">
        <v>0</v>
      </c>
      <c r="AA302" s="37"/>
      <c r="AB302" s="37">
        <f t="shared" si="106"/>
        <v>0</v>
      </c>
      <c r="AC302" s="37"/>
      <c r="AD302" s="37"/>
      <c r="AE302" s="37">
        <v>0</v>
      </c>
      <c r="AF302" s="37"/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/>
      <c r="M303" s="37">
        <f t="shared" si="103"/>
        <v>0</v>
      </c>
      <c r="N303" s="37"/>
      <c r="O303" s="37"/>
      <c r="P303" s="37">
        <v>0</v>
      </c>
      <c r="Q303" s="37"/>
      <c r="R303" s="37">
        <f t="shared" si="104"/>
        <v>0</v>
      </c>
      <c r="S303" s="37"/>
      <c r="T303" s="37"/>
      <c r="U303" s="37">
        <v>0</v>
      </c>
      <c r="V303" s="37"/>
      <c r="W303" s="37">
        <f t="shared" si="105"/>
        <v>0</v>
      </c>
      <c r="X303" s="37"/>
      <c r="Y303" s="37"/>
      <c r="Z303" s="37">
        <v>0</v>
      </c>
      <c r="AA303" s="37"/>
      <c r="AB303" s="37">
        <f t="shared" si="106"/>
        <v>0</v>
      </c>
      <c r="AC303" s="37"/>
      <c r="AD303" s="37"/>
      <c r="AE303" s="37">
        <v>0</v>
      </c>
      <c r="AF303" s="37"/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/>
      <c r="M304" s="37">
        <f t="shared" si="103"/>
        <v>0</v>
      </c>
      <c r="N304" s="37"/>
      <c r="O304" s="37"/>
      <c r="P304" s="37">
        <v>0</v>
      </c>
      <c r="Q304" s="37"/>
      <c r="R304" s="37">
        <f t="shared" si="104"/>
        <v>0</v>
      </c>
      <c r="S304" s="37"/>
      <c r="T304" s="37"/>
      <c r="U304" s="37">
        <v>0</v>
      </c>
      <c r="V304" s="37"/>
      <c r="W304" s="37">
        <f t="shared" si="105"/>
        <v>0</v>
      </c>
      <c r="X304" s="37"/>
      <c r="Y304" s="37"/>
      <c r="Z304" s="37">
        <v>0</v>
      </c>
      <c r="AA304" s="37"/>
      <c r="AB304" s="37">
        <f t="shared" si="106"/>
        <v>0</v>
      </c>
      <c r="AC304" s="37"/>
      <c r="AD304" s="37"/>
      <c r="AE304" s="37">
        <v>0</v>
      </c>
      <c r="AF304" s="37"/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/>
      <c r="M305" s="37">
        <f t="shared" si="103"/>
        <v>0</v>
      </c>
      <c r="N305" s="37"/>
      <c r="O305" s="37"/>
      <c r="P305" s="37">
        <v>0</v>
      </c>
      <c r="Q305" s="37"/>
      <c r="R305" s="37">
        <f t="shared" si="104"/>
        <v>0</v>
      </c>
      <c r="S305" s="37"/>
      <c r="T305" s="37"/>
      <c r="U305" s="37">
        <v>0</v>
      </c>
      <c r="V305" s="37"/>
      <c r="W305" s="37">
        <f t="shared" si="105"/>
        <v>0</v>
      </c>
      <c r="X305" s="37"/>
      <c r="Y305" s="37"/>
      <c r="Z305" s="37">
        <v>0</v>
      </c>
      <c r="AA305" s="37"/>
      <c r="AB305" s="37">
        <f t="shared" si="106"/>
        <v>0</v>
      </c>
      <c r="AC305" s="37"/>
      <c r="AD305" s="37"/>
      <c r="AE305" s="37">
        <v>0</v>
      </c>
      <c r="AF305" s="37"/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/>
      <c r="M306" s="37">
        <f t="shared" si="103"/>
        <v>0</v>
      </c>
      <c r="N306" s="37"/>
      <c r="O306" s="37"/>
      <c r="P306" s="37">
        <v>0</v>
      </c>
      <c r="Q306" s="37"/>
      <c r="R306" s="37">
        <f t="shared" si="104"/>
        <v>0</v>
      </c>
      <c r="S306" s="37"/>
      <c r="T306" s="37"/>
      <c r="U306" s="37">
        <v>0</v>
      </c>
      <c r="V306" s="37"/>
      <c r="W306" s="37">
        <f t="shared" si="105"/>
        <v>0</v>
      </c>
      <c r="X306" s="37"/>
      <c r="Y306" s="37"/>
      <c r="Z306" s="37">
        <v>0</v>
      </c>
      <c r="AA306" s="37"/>
      <c r="AB306" s="37">
        <f t="shared" si="106"/>
        <v>0</v>
      </c>
      <c r="AC306" s="37"/>
      <c r="AD306" s="37"/>
      <c r="AE306" s="37">
        <v>0</v>
      </c>
      <c r="AF306" s="37"/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/>
      <c r="M307" s="37">
        <f t="shared" si="103"/>
        <v>0</v>
      </c>
      <c r="N307" s="37"/>
      <c r="O307" s="37"/>
      <c r="P307" s="37">
        <v>0</v>
      </c>
      <c r="Q307" s="37"/>
      <c r="R307" s="37">
        <f t="shared" si="104"/>
        <v>0</v>
      </c>
      <c r="S307" s="37"/>
      <c r="T307" s="37"/>
      <c r="U307" s="37">
        <v>0</v>
      </c>
      <c r="V307" s="37"/>
      <c r="W307" s="37">
        <f t="shared" si="105"/>
        <v>0</v>
      </c>
      <c r="X307" s="37"/>
      <c r="Y307" s="37"/>
      <c r="Z307" s="37">
        <v>0</v>
      </c>
      <c r="AA307" s="37"/>
      <c r="AB307" s="37">
        <f t="shared" si="106"/>
        <v>0</v>
      </c>
      <c r="AC307" s="37"/>
      <c r="AD307" s="37"/>
      <c r="AE307" s="37">
        <v>0</v>
      </c>
      <c r="AF307" s="37"/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/>
      <c r="M308" s="37">
        <f t="shared" si="103"/>
        <v>0</v>
      </c>
      <c r="N308" s="37"/>
      <c r="O308" s="37"/>
      <c r="P308" s="37">
        <v>0</v>
      </c>
      <c r="Q308" s="37"/>
      <c r="R308" s="37">
        <f t="shared" si="104"/>
        <v>0</v>
      </c>
      <c r="S308" s="37"/>
      <c r="T308" s="37"/>
      <c r="U308" s="37">
        <v>0</v>
      </c>
      <c r="V308" s="37"/>
      <c r="W308" s="37">
        <f t="shared" si="105"/>
        <v>0</v>
      </c>
      <c r="X308" s="37"/>
      <c r="Y308" s="37"/>
      <c r="Z308" s="37">
        <v>0</v>
      </c>
      <c r="AA308" s="37"/>
      <c r="AB308" s="37">
        <f t="shared" si="106"/>
        <v>0</v>
      </c>
      <c r="AC308" s="37"/>
      <c r="AD308" s="37"/>
      <c r="AE308" s="37">
        <v>0</v>
      </c>
      <c r="AF308" s="37"/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/>
      <c r="M309" s="37">
        <f t="shared" si="103"/>
        <v>0</v>
      </c>
      <c r="N309" s="37"/>
      <c r="O309" s="37"/>
      <c r="P309" s="37">
        <v>0</v>
      </c>
      <c r="Q309" s="37"/>
      <c r="R309" s="37">
        <f t="shared" si="104"/>
        <v>0</v>
      </c>
      <c r="S309" s="37"/>
      <c r="T309" s="37"/>
      <c r="U309" s="37">
        <v>0</v>
      </c>
      <c r="V309" s="37"/>
      <c r="W309" s="37">
        <f t="shared" si="105"/>
        <v>0</v>
      </c>
      <c r="X309" s="37"/>
      <c r="Y309" s="37"/>
      <c r="Z309" s="37">
        <v>0</v>
      </c>
      <c r="AA309" s="37"/>
      <c r="AB309" s="37">
        <f t="shared" si="106"/>
        <v>0</v>
      </c>
      <c r="AC309" s="37"/>
      <c r="AD309" s="37"/>
      <c r="AE309" s="37">
        <v>0</v>
      </c>
      <c r="AF309" s="37"/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/>
      <c r="M310" s="37">
        <f t="shared" si="103"/>
        <v>0</v>
      </c>
      <c r="N310" s="37"/>
      <c r="O310" s="37"/>
      <c r="P310" s="37">
        <v>0</v>
      </c>
      <c r="Q310" s="37"/>
      <c r="R310" s="37">
        <f t="shared" si="104"/>
        <v>0</v>
      </c>
      <c r="S310" s="37"/>
      <c r="T310" s="37"/>
      <c r="U310" s="37">
        <v>0</v>
      </c>
      <c r="V310" s="37"/>
      <c r="W310" s="37">
        <f t="shared" si="105"/>
        <v>0</v>
      </c>
      <c r="X310" s="37"/>
      <c r="Y310" s="37"/>
      <c r="Z310" s="37">
        <v>0</v>
      </c>
      <c r="AA310" s="37"/>
      <c r="AB310" s="37">
        <f t="shared" si="106"/>
        <v>0</v>
      </c>
      <c r="AC310" s="37"/>
      <c r="AD310" s="37"/>
      <c r="AE310" s="37">
        <v>0</v>
      </c>
      <c r="AF310" s="37"/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/>
      <c r="M311" s="37">
        <f t="shared" si="103"/>
        <v>0</v>
      </c>
      <c r="N311" s="37"/>
      <c r="O311" s="37"/>
      <c r="P311" s="37">
        <v>0</v>
      </c>
      <c r="Q311" s="37"/>
      <c r="R311" s="37">
        <f t="shared" si="104"/>
        <v>0</v>
      </c>
      <c r="S311" s="37"/>
      <c r="T311" s="37"/>
      <c r="U311" s="37">
        <v>0</v>
      </c>
      <c r="V311" s="37"/>
      <c r="W311" s="37">
        <f t="shared" si="105"/>
        <v>0</v>
      </c>
      <c r="X311" s="37"/>
      <c r="Y311" s="37"/>
      <c r="Z311" s="37">
        <v>0</v>
      </c>
      <c r="AA311" s="37"/>
      <c r="AB311" s="37">
        <f t="shared" si="106"/>
        <v>0</v>
      </c>
      <c r="AC311" s="37"/>
      <c r="AD311" s="37"/>
      <c r="AE311" s="37">
        <v>0</v>
      </c>
      <c r="AF311" s="37"/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/>
      <c r="M312" s="37">
        <f t="shared" si="103"/>
        <v>0</v>
      </c>
      <c r="N312" s="37"/>
      <c r="O312" s="37"/>
      <c r="P312" s="37">
        <v>0</v>
      </c>
      <c r="Q312" s="37"/>
      <c r="R312" s="37">
        <f t="shared" si="104"/>
        <v>0</v>
      </c>
      <c r="S312" s="37"/>
      <c r="T312" s="37"/>
      <c r="U312" s="37">
        <v>0</v>
      </c>
      <c r="V312" s="37"/>
      <c r="W312" s="37">
        <f t="shared" si="105"/>
        <v>0</v>
      </c>
      <c r="X312" s="37"/>
      <c r="Y312" s="37"/>
      <c r="Z312" s="37">
        <v>0</v>
      </c>
      <c r="AA312" s="37"/>
      <c r="AB312" s="37">
        <f t="shared" si="106"/>
        <v>0</v>
      </c>
      <c r="AC312" s="37"/>
      <c r="AD312" s="37"/>
      <c r="AE312" s="37">
        <v>0</v>
      </c>
      <c r="AF312" s="37"/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/>
      <c r="M313" s="37">
        <f t="shared" si="103"/>
        <v>0</v>
      </c>
      <c r="N313" s="37"/>
      <c r="O313" s="37"/>
      <c r="P313" s="37">
        <v>0</v>
      </c>
      <c r="Q313" s="37"/>
      <c r="R313" s="37">
        <f t="shared" si="104"/>
        <v>0</v>
      </c>
      <c r="S313" s="37"/>
      <c r="T313" s="37"/>
      <c r="U313" s="37">
        <v>0</v>
      </c>
      <c r="V313" s="37"/>
      <c r="W313" s="37">
        <f t="shared" si="105"/>
        <v>0</v>
      </c>
      <c r="X313" s="37"/>
      <c r="Y313" s="37"/>
      <c r="Z313" s="37">
        <v>0</v>
      </c>
      <c r="AA313" s="37"/>
      <c r="AB313" s="37">
        <f t="shared" si="106"/>
        <v>0</v>
      </c>
      <c r="AC313" s="37"/>
      <c r="AD313" s="37"/>
      <c r="AE313" s="37">
        <v>0</v>
      </c>
      <c r="AF313" s="37"/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/>
      <c r="M314" s="37">
        <f t="shared" si="103"/>
        <v>0</v>
      </c>
      <c r="N314" s="37"/>
      <c r="O314" s="37"/>
      <c r="P314" s="37">
        <v>0</v>
      </c>
      <c r="Q314" s="37"/>
      <c r="R314" s="37">
        <f t="shared" si="104"/>
        <v>0</v>
      </c>
      <c r="S314" s="37"/>
      <c r="T314" s="37"/>
      <c r="U314" s="37">
        <v>0</v>
      </c>
      <c r="V314" s="37"/>
      <c r="W314" s="37">
        <f t="shared" si="105"/>
        <v>0</v>
      </c>
      <c r="X314" s="37"/>
      <c r="Y314" s="37"/>
      <c r="Z314" s="37">
        <v>0</v>
      </c>
      <c r="AA314" s="37"/>
      <c r="AB314" s="37">
        <f t="shared" si="106"/>
        <v>0</v>
      </c>
      <c r="AC314" s="37"/>
      <c r="AD314" s="37"/>
      <c r="AE314" s="37">
        <v>0</v>
      </c>
      <c r="AF314" s="37"/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/>
      <c r="M315" s="37">
        <f t="shared" si="103"/>
        <v>0</v>
      </c>
      <c r="N315" s="37"/>
      <c r="O315" s="37"/>
      <c r="P315" s="37">
        <v>0</v>
      </c>
      <c r="Q315" s="37"/>
      <c r="R315" s="37">
        <f t="shared" si="104"/>
        <v>0</v>
      </c>
      <c r="S315" s="37"/>
      <c r="T315" s="37"/>
      <c r="U315" s="37">
        <v>0</v>
      </c>
      <c r="V315" s="37"/>
      <c r="W315" s="37">
        <f t="shared" si="105"/>
        <v>0</v>
      </c>
      <c r="X315" s="37"/>
      <c r="Y315" s="37"/>
      <c r="Z315" s="37">
        <v>380</v>
      </c>
      <c r="AA315" s="37"/>
      <c r="AB315" s="37">
        <f t="shared" si="106"/>
        <v>-380</v>
      </c>
      <c r="AC315" s="37"/>
      <c r="AD315" s="37"/>
      <c r="AE315" s="37">
        <v>0</v>
      </c>
      <c r="AF315" s="37"/>
      <c r="AG315" s="37">
        <f t="shared" si="107"/>
        <v>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380</v>
      </c>
      <c r="AP315" s="40">
        <f t="shared" si="100"/>
        <v>380</v>
      </c>
      <c r="AQ315" s="41">
        <f t="shared" si="102"/>
        <v>380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-380</v>
      </c>
      <c r="AW315" s="43" t="str">
        <f t="shared" si="112"/>
        <v/>
      </c>
      <c r="AX315" s="45">
        <f t="shared" si="93"/>
        <v>-380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Open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/>
      <c r="M316" s="37">
        <f t="shared" si="103"/>
        <v>0</v>
      </c>
      <c r="N316" s="37"/>
      <c r="O316" s="37"/>
      <c r="P316" s="37">
        <v>0</v>
      </c>
      <c r="Q316" s="37"/>
      <c r="R316" s="37">
        <f t="shared" si="104"/>
        <v>0</v>
      </c>
      <c r="S316" s="37"/>
      <c r="T316" s="37"/>
      <c r="U316" s="37">
        <v>0</v>
      </c>
      <c r="V316" s="37"/>
      <c r="W316" s="37">
        <f t="shared" si="105"/>
        <v>0</v>
      </c>
      <c r="X316" s="37"/>
      <c r="Y316" s="37"/>
      <c r="Z316" s="37">
        <v>0</v>
      </c>
      <c r="AA316" s="37"/>
      <c r="AB316" s="37">
        <f t="shared" si="106"/>
        <v>0</v>
      </c>
      <c r="AC316" s="37"/>
      <c r="AD316" s="37"/>
      <c r="AE316" s="37">
        <v>0</v>
      </c>
      <c r="AF316" s="37"/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/>
      <c r="M317" s="37">
        <f t="shared" si="103"/>
        <v>0</v>
      </c>
      <c r="N317" s="37"/>
      <c r="O317" s="37"/>
      <c r="P317" s="37">
        <v>0</v>
      </c>
      <c r="Q317" s="37"/>
      <c r="R317" s="37">
        <f t="shared" si="104"/>
        <v>0</v>
      </c>
      <c r="S317" s="37"/>
      <c r="T317" s="37"/>
      <c r="U317" s="37">
        <v>0</v>
      </c>
      <c r="V317" s="37"/>
      <c r="W317" s="37">
        <f t="shared" si="105"/>
        <v>0</v>
      </c>
      <c r="X317" s="37"/>
      <c r="Y317" s="37"/>
      <c r="Z317" s="37">
        <v>0</v>
      </c>
      <c r="AA317" s="37"/>
      <c r="AB317" s="37">
        <f t="shared" si="106"/>
        <v>0</v>
      </c>
      <c r="AC317" s="37"/>
      <c r="AD317" s="37"/>
      <c r="AE317" s="37">
        <v>0</v>
      </c>
      <c r="AF317" s="37"/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/>
      <c r="M318" s="37">
        <f t="shared" si="103"/>
        <v>0</v>
      </c>
      <c r="N318" s="37"/>
      <c r="O318" s="37"/>
      <c r="P318" s="37">
        <v>0</v>
      </c>
      <c r="Q318" s="37"/>
      <c r="R318" s="37">
        <f t="shared" si="104"/>
        <v>0</v>
      </c>
      <c r="S318" s="37"/>
      <c r="T318" s="37"/>
      <c r="U318" s="37">
        <v>0</v>
      </c>
      <c r="V318" s="37"/>
      <c r="W318" s="37">
        <f t="shared" si="105"/>
        <v>0</v>
      </c>
      <c r="X318" s="37"/>
      <c r="Y318" s="37"/>
      <c r="Z318" s="37">
        <v>0</v>
      </c>
      <c r="AA318" s="37"/>
      <c r="AB318" s="37">
        <f t="shared" si="106"/>
        <v>0</v>
      </c>
      <c r="AC318" s="37"/>
      <c r="AD318" s="37"/>
      <c r="AE318" s="37">
        <v>0</v>
      </c>
      <c r="AF318" s="37"/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/>
      <c r="M319" s="37">
        <f t="shared" si="103"/>
        <v>0</v>
      </c>
      <c r="N319" s="37"/>
      <c r="O319" s="37"/>
      <c r="P319" s="37">
        <v>0</v>
      </c>
      <c r="Q319" s="37"/>
      <c r="R319" s="37">
        <f t="shared" si="104"/>
        <v>0</v>
      </c>
      <c r="S319" s="37"/>
      <c r="T319" s="37"/>
      <c r="U319" s="37">
        <v>0</v>
      </c>
      <c r="V319" s="37"/>
      <c r="W319" s="37">
        <f t="shared" si="105"/>
        <v>0</v>
      </c>
      <c r="X319" s="37"/>
      <c r="Y319" s="37"/>
      <c r="Z319" s="37">
        <v>0</v>
      </c>
      <c r="AA319" s="37"/>
      <c r="AB319" s="37">
        <f t="shared" si="106"/>
        <v>0</v>
      </c>
      <c r="AC319" s="37"/>
      <c r="AD319" s="37"/>
      <c r="AE319" s="37">
        <v>0</v>
      </c>
      <c r="AF319" s="37"/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/>
      <c r="M320" s="37">
        <f t="shared" si="103"/>
        <v>0</v>
      </c>
      <c r="N320" s="37"/>
      <c r="O320" s="37"/>
      <c r="P320" s="37">
        <v>0</v>
      </c>
      <c r="Q320" s="37"/>
      <c r="R320" s="37">
        <f t="shared" si="104"/>
        <v>0</v>
      </c>
      <c r="S320" s="37"/>
      <c r="T320" s="37"/>
      <c r="U320" s="37">
        <v>200</v>
      </c>
      <c r="V320" s="37"/>
      <c r="W320" s="37">
        <f t="shared" si="105"/>
        <v>-200</v>
      </c>
      <c r="X320" s="37"/>
      <c r="Y320" s="37"/>
      <c r="Z320" s="37">
        <v>0</v>
      </c>
      <c r="AA320" s="37"/>
      <c r="AB320" s="37">
        <f t="shared" si="106"/>
        <v>0</v>
      </c>
      <c r="AC320" s="37"/>
      <c r="AD320" s="37"/>
      <c r="AE320" s="37">
        <v>0</v>
      </c>
      <c r="AF320" s="37"/>
      <c r="AG320" s="37">
        <f t="shared" si="107"/>
        <v>0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200</v>
      </c>
      <c r="AP320" s="40">
        <f t="shared" si="100"/>
        <v>200</v>
      </c>
      <c r="AQ320" s="41">
        <f t="shared" si="102"/>
        <v>200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-200</v>
      </c>
      <c r="AW320" s="43" t="str">
        <f t="shared" si="113"/>
        <v/>
      </c>
      <c r="AX320" s="45">
        <f t="shared" si="93"/>
        <v>-200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Open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/>
      <c r="M321" s="37">
        <f t="shared" si="103"/>
        <v>0</v>
      </c>
      <c r="N321" s="37"/>
      <c r="O321" s="37"/>
      <c r="P321" s="37">
        <v>0</v>
      </c>
      <c r="Q321" s="37"/>
      <c r="R321" s="37">
        <f t="shared" si="104"/>
        <v>0</v>
      </c>
      <c r="S321" s="37"/>
      <c r="T321" s="37"/>
      <c r="U321" s="37">
        <v>0</v>
      </c>
      <c r="V321" s="37"/>
      <c r="W321" s="37">
        <f t="shared" si="105"/>
        <v>0</v>
      </c>
      <c r="X321" s="37"/>
      <c r="Y321" s="37"/>
      <c r="Z321" s="37">
        <v>0</v>
      </c>
      <c r="AA321" s="37"/>
      <c r="AB321" s="37">
        <f t="shared" si="106"/>
        <v>0</v>
      </c>
      <c r="AC321" s="37"/>
      <c r="AD321" s="37"/>
      <c r="AE321" s="37">
        <v>0</v>
      </c>
      <c r="AF321" s="37"/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/>
      <c r="M322" s="37">
        <f t="shared" si="103"/>
        <v>0</v>
      </c>
      <c r="N322" s="37"/>
      <c r="O322" s="37"/>
      <c r="P322" s="37">
        <v>0</v>
      </c>
      <c r="Q322" s="37"/>
      <c r="R322" s="37">
        <f t="shared" si="104"/>
        <v>0</v>
      </c>
      <c r="S322" s="37"/>
      <c r="T322" s="37"/>
      <c r="U322" s="37">
        <v>0</v>
      </c>
      <c r="V322" s="37"/>
      <c r="W322" s="37">
        <f t="shared" si="105"/>
        <v>0</v>
      </c>
      <c r="X322" s="37"/>
      <c r="Y322" s="37"/>
      <c r="Z322" s="37">
        <v>0</v>
      </c>
      <c r="AA322" s="37"/>
      <c r="AB322" s="37">
        <f t="shared" si="106"/>
        <v>0</v>
      </c>
      <c r="AC322" s="37"/>
      <c r="AD322" s="37"/>
      <c r="AE322" s="37">
        <v>0</v>
      </c>
      <c r="AF322" s="37"/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/>
      <c r="M323" s="37">
        <f t="shared" si="103"/>
        <v>0</v>
      </c>
      <c r="N323" s="37"/>
      <c r="O323" s="37"/>
      <c r="P323" s="37">
        <v>0</v>
      </c>
      <c r="Q323" s="37"/>
      <c r="R323" s="37">
        <f t="shared" si="104"/>
        <v>0</v>
      </c>
      <c r="S323" s="37"/>
      <c r="T323" s="37"/>
      <c r="U323" s="37">
        <v>0</v>
      </c>
      <c r="V323" s="37"/>
      <c r="W323" s="37">
        <f t="shared" si="105"/>
        <v>0</v>
      </c>
      <c r="X323" s="37"/>
      <c r="Y323" s="37"/>
      <c r="Z323" s="37">
        <v>0</v>
      </c>
      <c r="AA323" s="37"/>
      <c r="AB323" s="37">
        <f t="shared" si="106"/>
        <v>0</v>
      </c>
      <c r="AC323" s="37"/>
      <c r="AD323" s="37"/>
      <c r="AE323" s="37">
        <v>0</v>
      </c>
      <c r="AF323" s="37"/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/>
      <c r="M324" s="37">
        <f t="shared" si="103"/>
        <v>0</v>
      </c>
      <c r="N324" s="37"/>
      <c r="O324" s="37"/>
      <c r="P324" s="37">
        <v>0</v>
      </c>
      <c r="Q324" s="37"/>
      <c r="R324" s="37">
        <f t="shared" si="104"/>
        <v>0</v>
      </c>
      <c r="S324" s="37"/>
      <c r="T324" s="37"/>
      <c r="U324" s="37">
        <v>0</v>
      </c>
      <c r="V324" s="37"/>
      <c r="W324" s="37">
        <f t="shared" si="105"/>
        <v>0</v>
      </c>
      <c r="X324" s="37"/>
      <c r="Y324" s="37"/>
      <c r="Z324" s="37">
        <v>0</v>
      </c>
      <c r="AA324" s="37"/>
      <c r="AB324" s="37">
        <f t="shared" si="106"/>
        <v>0</v>
      </c>
      <c r="AC324" s="37"/>
      <c r="AD324" s="37"/>
      <c r="AE324" s="37">
        <v>0</v>
      </c>
      <c r="AF324" s="37"/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/>
      <c r="M325" s="37">
        <f t="shared" si="103"/>
        <v>0</v>
      </c>
      <c r="N325" s="37"/>
      <c r="O325" s="37"/>
      <c r="P325" s="37">
        <v>0</v>
      </c>
      <c r="Q325" s="37"/>
      <c r="R325" s="37">
        <f t="shared" si="104"/>
        <v>0</v>
      </c>
      <c r="S325" s="37"/>
      <c r="T325" s="37"/>
      <c r="U325" s="37">
        <v>0</v>
      </c>
      <c r="V325" s="37"/>
      <c r="W325" s="37">
        <f t="shared" si="105"/>
        <v>0</v>
      </c>
      <c r="X325" s="37"/>
      <c r="Y325" s="37"/>
      <c r="Z325" s="37">
        <v>0</v>
      </c>
      <c r="AA325" s="37"/>
      <c r="AB325" s="37">
        <f t="shared" si="106"/>
        <v>0</v>
      </c>
      <c r="AC325" s="37"/>
      <c r="AD325" s="37"/>
      <c r="AE325" s="37">
        <v>0</v>
      </c>
      <c r="AF325" s="37"/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/>
      <c r="M326" s="37">
        <f t="shared" si="103"/>
        <v>0</v>
      </c>
      <c r="N326" s="37"/>
      <c r="O326" s="37"/>
      <c r="P326" s="37">
        <v>0</v>
      </c>
      <c r="Q326" s="37"/>
      <c r="R326" s="37">
        <f t="shared" si="104"/>
        <v>0</v>
      </c>
      <c r="S326" s="37"/>
      <c r="T326" s="37"/>
      <c r="U326" s="37">
        <v>0</v>
      </c>
      <c r="V326" s="37"/>
      <c r="W326" s="37">
        <f t="shared" si="105"/>
        <v>0</v>
      </c>
      <c r="X326" s="37"/>
      <c r="Y326" s="37"/>
      <c r="Z326" s="37">
        <v>0</v>
      </c>
      <c r="AA326" s="37"/>
      <c r="AB326" s="37">
        <f t="shared" si="106"/>
        <v>0</v>
      </c>
      <c r="AC326" s="37"/>
      <c r="AD326" s="37"/>
      <c r="AE326" s="37">
        <v>0</v>
      </c>
      <c r="AF326" s="37"/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/>
      <c r="M327" s="37">
        <f t="shared" si="103"/>
        <v>0</v>
      </c>
      <c r="N327" s="37"/>
      <c r="O327" s="37"/>
      <c r="P327" s="37">
        <v>0</v>
      </c>
      <c r="Q327" s="37"/>
      <c r="R327" s="37">
        <f t="shared" si="104"/>
        <v>0</v>
      </c>
      <c r="S327" s="37"/>
      <c r="T327" s="37"/>
      <c r="U327" s="37">
        <v>0</v>
      </c>
      <c r="V327" s="37"/>
      <c r="W327" s="37">
        <f t="shared" si="105"/>
        <v>0</v>
      </c>
      <c r="X327" s="37"/>
      <c r="Y327" s="37"/>
      <c r="Z327" s="37">
        <v>0</v>
      </c>
      <c r="AA327" s="37"/>
      <c r="AB327" s="37">
        <f t="shared" si="106"/>
        <v>0</v>
      </c>
      <c r="AC327" s="37"/>
      <c r="AD327" s="37"/>
      <c r="AE327" s="37">
        <v>0</v>
      </c>
      <c r="AF327" s="37"/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/>
      <c r="M328" s="37">
        <f t="shared" si="103"/>
        <v>0</v>
      </c>
      <c r="N328" s="37"/>
      <c r="O328" s="37"/>
      <c r="P328" s="37">
        <v>0</v>
      </c>
      <c r="Q328" s="37"/>
      <c r="R328" s="37">
        <f t="shared" si="104"/>
        <v>0</v>
      </c>
      <c r="S328" s="37"/>
      <c r="T328" s="37"/>
      <c r="U328" s="37">
        <v>0</v>
      </c>
      <c r="V328" s="37"/>
      <c r="W328" s="37">
        <f t="shared" si="105"/>
        <v>0</v>
      </c>
      <c r="X328" s="37"/>
      <c r="Y328" s="37"/>
      <c r="Z328" s="37">
        <v>0</v>
      </c>
      <c r="AA328" s="37"/>
      <c r="AB328" s="37">
        <f t="shared" si="106"/>
        <v>0</v>
      </c>
      <c r="AC328" s="37"/>
      <c r="AD328" s="37"/>
      <c r="AE328" s="37">
        <v>0</v>
      </c>
      <c r="AF328" s="37"/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/>
      <c r="M329" s="37">
        <f t="shared" si="103"/>
        <v>0</v>
      </c>
      <c r="N329" s="37"/>
      <c r="O329" s="37"/>
      <c r="P329" s="37">
        <v>0</v>
      </c>
      <c r="Q329" s="37"/>
      <c r="R329" s="37">
        <f t="shared" si="104"/>
        <v>0</v>
      </c>
      <c r="S329" s="37"/>
      <c r="T329" s="37"/>
      <c r="U329" s="37">
        <v>0</v>
      </c>
      <c r="V329" s="37"/>
      <c r="W329" s="37">
        <f t="shared" si="105"/>
        <v>0</v>
      </c>
      <c r="X329" s="37"/>
      <c r="Y329" s="37"/>
      <c r="Z329" s="37">
        <v>0</v>
      </c>
      <c r="AA329" s="37"/>
      <c r="AB329" s="37">
        <f t="shared" si="106"/>
        <v>0</v>
      </c>
      <c r="AC329" s="37"/>
      <c r="AD329" s="37"/>
      <c r="AE329" s="37">
        <v>0</v>
      </c>
      <c r="AF329" s="37"/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/>
      <c r="M330" s="37">
        <f t="shared" ref="M330:M393" si="127">L330-K330</f>
        <v>0</v>
      </c>
      <c r="N330" s="37"/>
      <c r="O330" s="37"/>
      <c r="P330" s="37">
        <v>0</v>
      </c>
      <c r="Q330" s="37"/>
      <c r="R330" s="37">
        <f t="shared" ref="R330:R393" si="128">Q330-P330</f>
        <v>0</v>
      </c>
      <c r="S330" s="37"/>
      <c r="T330" s="37"/>
      <c r="U330" s="37">
        <v>0</v>
      </c>
      <c r="V330" s="37"/>
      <c r="W330" s="37">
        <f t="shared" ref="W330:W393" si="129">V330-U330</f>
        <v>0</v>
      </c>
      <c r="X330" s="37"/>
      <c r="Y330" s="37"/>
      <c r="Z330" s="37">
        <v>0</v>
      </c>
      <c r="AA330" s="37"/>
      <c r="AB330" s="37">
        <f t="shared" ref="AB330:AB393" si="130">AA330-Z330</f>
        <v>0</v>
      </c>
      <c r="AC330" s="37"/>
      <c r="AD330" s="37"/>
      <c r="AE330" s="37">
        <v>0</v>
      </c>
      <c r="AF330" s="37"/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/>
      <c r="M331" s="37">
        <f t="shared" si="127"/>
        <v>0</v>
      </c>
      <c r="N331" s="37"/>
      <c r="O331" s="37"/>
      <c r="P331" s="37">
        <v>0</v>
      </c>
      <c r="Q331" s="37"/>
      <c r="R331" s="37">
        <f t="shared" si="128"/>
        <v>0</v>
      </c>
      <c r="S331" s="37"/>
      <c r="T331" s="37"/>
      <c r="U331" s="37">
        <v>0</v>
      </c>
      <c r="V331" s="37"/>
      <c r="W331" s="37">
        <f t="shared" si="129"/>
        <v>0</v>
      </c>
      <c r="X331" s="37"/>
      <c r="Y331" s="37"/>
      <c r="Z331" s="37">
        <v>0</v>
      </c>
      <c r="AA331" s="37"/>
      <c r="AB331" s="37">
        <f t="shared" si="130"/>
        <v>0</v>
      </c>
      <c r="AC331" s="37"/>
      <c r="AD331" s="37"/>
      <c r="AE331" s="37">
        <v>0</v>
      </c>
      <c r="AF331" s="37"/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/>
      <c r="M332" s="37">
        <f t="shared" si="127"/>
        <v>0</v>
      </c>
      <c r="N332" s="37"/>
      <c r="O332" s="37"/>
      <c r="P332" s="37">
        <v>0</v>
      </c>
      <c r="Q332" s="37"/>
      <c r="R332" s="37">
        <f t="shared" si="128"/>
        <v>0</v>
      </c>
      <c r="S332" s="37"/>
      <c r="T332" s="37"/>
      <c r="U332" s="37">
        <v>0</v>
      </c>
      <c r="V332" s="37"/>
      <c r="W332" s="37">
        <f t="shared" si="129"/>
        <v>0</v>
      </c>
      <c r="X332" s="37"/>
      <c r="Y332" s="37"/>
      <c r="Z332" s="37">
        <v>0</v>
      </c>
      <c r="AA332" s="37"/>
      <c r="AB332" s="37">
        <f t="shared" si="130"/>
        <v>0</v>
      </c>
      <c r="AC332" s="37"/>
      <c r="AD332" s="37"/>
      <c r="AE332" s="37">
        <v>0</v>
      </c>
      <c r="AF332" s="37"/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/>
      <c r="M333" s="37">
        <f t="shared" si="127"/>
        <v>0</v>
      </c>
      <c r="N333" s="37"/>
      <c r="O333" s="37"/>
      <c r="P333" s="37">
        <v>0</v>
      </c>
      <c r="Q333" s="37"/>
      <c r="R333" s="37">
        <f t="shared" si="128"/>
        <v>0</v>
      </c>
      <c r="S333" s="37"/>
      <c r="T333" s="37"/>
      <c r="U333" s="37">
        <v>0</v>
      </c>
      <c r="V333" s="37"/>
      <c r="W333" s="37">
        <f t="shared" si="129"/>
        <v>0</v>
      </c>
      <c r="X333" s="37"/>
      <c r="Y333" s="37"/>
      <c r="Z333" s="37">
        <v>0</v>
      </c>
      <c r="AA333" s="37"/>
      <c r="AB333" s="37">
        <f t="shared" si="130"/>
        <v>0</v>
      </c>
      <c r="AC333" s="37"/>
      <c r="AD333" s="37"/>
      <c r="AE333" s="37">
        <v>0</v>
      </c>
      <c r="AF333" s="37"/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/>
      <c r="M334" s="37">
        <f t="shared" si="127"/>
        <v>0</v>
      </c>
      <c r="N334" s="37"/>
      <c r="O334" s="37"/>
      <c r="P334" s="37">
        <v>0</v>
      </c>
      <c r="Q334" s="37"/>
      <c r="R334" s="37">
        <f t="shared" si="128"/>
        <v>0</v>
      </c>
      <c r="S334" s="37"/>
      <c r="T334" s="37"/>
      <c r="U334" s="37">
        <v>0</v>
      </c>
      <c r="V334" s="37"/>
      <c r="W334" s="37">
        <f t="shared" si="129"/>
        <v>0</v>
      </c>
      <c r="X334" s="37"/>
      <c r="Y334" s="37"/>
      <c r="Z334" s="37">
        <v>0</v>
      </c>
      <c r="AA334" s="37"/>
      <c r="AB334" s="37">
        <f t="shared" si="130"/>
        <v>0</v>
      </c>
      <c r="AC334" s="37"/>
      <c r="AD334" s="37"/>
      <c r="AE334" s="37">
        <v>0</v>
      </c>
      <c r="AF334" s="37"/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/>
      <c r="M335" s="37">
        <f t="shared" si="127"/>
        <v>0</v>
      </c>
      <c r="N335" s="37"/>
      <c r="O335" s="37"/>
      <c r="P335" s="37">
        <v>0</v>
      </c>
      <c r="Q335" s="37"/>
      <c r="R335" s="37">
        <f t="shared" si="128"/>
        <v>0</v>
      </c>
      <c r="S335" s="37"/>
      <c r="T335" s="37"/>
      <c r="U335" s="37">
        <v>0</v>
      </c>
      <c r="V335" s="37"/>
      <c r="W335" s="37">
        <f t="shared" si="129"/>
        <v>0</v>
      </c>
      <c r="X335" s="37"/>
      <c r="Y335" s="37"/>
      <c r="Z335" s="37">
        <v>0</v>
      </c>
      <c r="AA335" s="37"/>
      <c r="AB335" s="37">
        <f t="shared" si="130"/>
        <v>0</v>
      </c>
      <c r="AC335" s="37"/>
      <c r="AD335" s="37"/>
      <c r="AE335" s="37">
        <v>0</v>
      </c>
      <c r="AF335" s="37"/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/>
      <c r="M336" s="37">
        <f t="shared" si="127"/>
        <v>0</v>
      </c>
      <c r="N336" s="37"/>
      <c r="O336" s="37"/>
      <c r="P336" s="37">
        <v>0</v>
      </c>
      <c r="Q336" s="37"/>
      <c r="R336" s="37">
        <f t="shared" si="128"/>
        <v>0</v>
      </c>
      <c r="S336" s="37"/>
      <c r="T336" s="37"/>
      <c r="U336" s="37">
        <v>0</v>
      </c>
      <c r="V336" s="37"/>
      <c r="W336" s="37">
        <f t="shared" si="129"/>
        <v>0</v>
      </c>
      <c r="X336" s="37"/>
      <c r="Y336" s="37"/>
      <c r="Z336" s="37">
        <v>0</v>
      </c>
      <c r="AA336" s="37"/>
      <c r="AB336" s="37">
        <f t="shared" si="130"/>
        <v>0</v>
      </c>
      <c r="AC336" s="37"/>
      <c r="AD336" s="37"/>
      <c r="AE336" s="37">
        <v>0</v>
      </c>
      <c r="AF336" s="37"/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/>
      <c r="M337" s="37">
        <f t="shared" si="127"/>
        <v>0</v>
      </c>
      <c r="N337" s="37"/>
      <c r="O337" s="37"/>
      <c r="P337" s="37">
        <v>0</v>
      </c>
      <c r="Q337" s="37"/>
      <c r="R337" s="37">
        <f t="shared" si="128"/>
        <v>0</v>
      </c>
      <c r="S337" s="37"/>
      <c r="T337" s="37"/>
      <c r="U337" s="37">
        <v>0</v>
      </c>
      <c r="V337" s="37"/>
      <c r="W337" s="37">
        <f t="shared" si="129"/>
        <v>0</v>
      </c>
      <c r="X337" s="37"/>
      <c r="Y337" s="37"/>
      <c r="Z337" s="37">
        <v>0</v>
      </c>
      <c r="AA337" s="37"/>
      <c r="AB337" s="37">
        <f t="shared" si="130"/>
        <v>0</v>
      </c>
      <c r="AC337" s="37"/>
      <c r="AD337" s="37"/>
      <c r="AE337" s="37">
        <v>0</v>
      </c>
      <c r="AF337" s="37"/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/>
      <c r="M338" s="37">
        <f t="shared" si="127"/>
        <v>0</v>
      </c>
      <c r="N338" s="37"/>
      <c r="O338" s="37"/>
      <c r="P338" s="37">
        <v>0</v>
      </c>
      <c r="Q338" s="37"/>
      <c r="R338" s="37">
        <f t="shared" si="128"/>
        <v>0</v>
      </c>
      <c r="S338" s="37"/>
      <c r="T338" s="37"/>
      <c r="U338" s="37">
        <v>0</v>
      </c>
      <c r="V338" s="37"/>
      <c r="W338" s="37">
        <f t="shared" si="129"/>
        <v>0</v>
      </c>
      <c r="X338" s="37"/>
      <c r="Y338" s="37"/>
      <c r="Z338" s="37">
        <v>0</v>
      </c>
      <c r="AA338" s="37"/>
      <c r="AB338" s="37">
        <f t="shared" si="130"/>
        <v>0</v>
      </c>
      <c r="AC338" s="37"/>
      <c r="AD338" s="37"/>
      <c r="AE338" s="37">
        <v>0</v>
      </c>
      <c r="AF338" s="37"/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/>
      <c r="M339" s="37">
        <f t="shared" si="127"/>
        <v>0</v>
      </c>
      <c r="N339" s="37"/>
      <c r="O339" s="37"/>
      <c r="P339" s="37">
        <v>0</v>
      </c>
      <c r="Q339" s="37"/>
      <c r="R339" s="37">
        <f t="shared" si="128"/>
        <v>0</v>
      </c>
      <c r="S339" s="37"/>
      <c r="T339" s="37"/>
      <c r="U339" s="37">
        <v>0</v>
      </c>
      <c r="V339" s="37"/>
      <c r="W339" s="37">
        <f t="shared" si="129"/>
        <v>0</v>
      </c>
      <c r="X339" s="37"/>
      <c r="Y339" s="37"/>
      <c r="Z339" s="37">
        <v>0</v>
      </c>
      <c r="AA339" s="37"/>
      <c r="AB339" s="37">
        <f t="shared" si="130"/>
        <v>0</v>
      </c>
      <c r="AC339" s="37"/>
      <c r="AD339" s="37"/>
      <c r="AE339" s="37">
        <v>0</v>
      </c>
      <c r="AF339" s="37"/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/>
      <c r="M340" s="37">
        <f t="shared" si="127"/>
        <v>0</v>
      </c>
      <c r="N340" s="37"/>
      <c r="O340" s="37"/>
      <c r="P340" s="37">
        <v>0</v>
      </c>
      <c r="Q340" s="37"/>
      <c r="R340" s="37">
        <f t="shared" si="128"/>
        <v>0</v>
      </c>
      <c r="S340" s="37"/>
      <c r="T340" s="37"/>
      <c r="U340" s="37">
        <v>0</v>
      </c>
      <c r="V340" s="37"/>
      <c r="W340" s="37">
        <f t="shared" si="129"/>
        <v>0</v>
      </c>
      <c r="X340" s="37"/>
      <c r="Y340" s="37"/>
      <c r="Z340" s="37">
        <v>0</v>
      </c>
      <c r="AA340" s="37"/>
      <c r="AB340" s="37">
        <f t="shared" si="130"/>
        <v>0</v>
      </c>
      <c r="AC340" s="37"/>
      <c r="AD340" s="37"/>
      <c r="AE340" s="37">
        <v>0</v>
      </c>
      <c r="AF340" s="37"/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/>
      <c r="M341" s="37">
        <f t="shared" si="127"/>
        <v>0</v>
      </c>
      <c r="N341" s="37"/>
      <c r="O341" s="37"/>
      <c r="P341" s="37">
        <v>0</v>
      </c>
      <c r="Q341" s="37"/>
      <c r="R341" s="37">
        <f t="shared" si="128"/>
        <v>0</v>
      </c>
      <c r="S341" s="37"/>
      <c r="T341" s="37"/>
      <c r="U341" s="37">
        <v>0</v>
      </c>
      <c r="V341" s="37"/>
      <c r="W341" s="37">
        <f t="shared" si="129"/>
        <v>0</v>
      </c>
      <c r="X341" s="37"/>
      <c r="Y341" s="37"/>
      <c r="Z341" s="37">
        <v>0</v>
      </c>
      <c r="AA341" s="37"/>
      <c r="AB341" s="37">
        <f t="shared" si="130"/>
        <v>0</v>
      </c>
      <c r="AC341" s="37"/>
      <c r="AD341" s="37"/>
      <c r="AE341" s="37">
        <v>0</v>
      </c>
      <c r="AF341" s="37"/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/>
      <c r="M342" s="37">
        <f t="shared" si="127"/>
        <v>0</v>
      </c>
      <c r="N342" s="37"/>
      <c r="O342" s="37"/>
      <c r="P342" s="37">
        <v>0</v>
      </c>
      <c r="Q342" s="37"/>
      <c r="R342" s="37">
        <f t="shared" si="128"/>
        <v>0</v>
      </c>
      <c r="S342" s="37"/>
      <c r="T342" s="37"/>
      <c r="U342" s="37">
        <v>0</v>
      </c>
      <c r="V342" s="37"/>
      <c r="W342" s="37">
        <f t="shared" si="129"/>
        <v>0</v>
      </c>
      <c r="X342" s="37"/>
      <c r="Y342" s="37"/>
      <c r="Z342" s="37">
        <v>0</v>
      </c>
      <c r="AA342" s="37"/>
      <c r="AB342" s="37">
        <f t="shared" si="130"/>
        <v>0</v>
      </c>
      <c r="AC342" s="37"/>
      <c r="AD342" s="37"/>
      <c r="AE342" s="37">
        <v>0</v>
      </c>
      <c r="AF342" s="37"/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/>
      <c r="M343" s="37">
        <f t="shared" si="127"/>
        <v>0</v>
      </c>
      <c r="N343" s="37"/>
      <c r="O343" s="37"/>
      <c r="P343" s="37">
        <v>0</v>
      </c>
      <c r="Q343" s="37"/>
      <c r="R343" s="37">
        <f t="shared" si="128"/>
        <v>0</v>
      </c>
      <c r="S343" s="37"/>
      <c r="T343" s="37"/>
      <c r="U343" s="37">
        <v>0</v>
      </c>
      <c r="V343" s="37"/>
      <c r="W343" s="37">
        <f t="shared" si="129"/>
        <v>0</v>
      </c>
      <c r="X343" s="37"/>
      <c r="Y343" s="37"/>
      <c r="Z343" s="37">
        <v>0</v>
      </c>
      <c r="AA343" s="37"/>
      <c r="AB343" s="37">
        <f t="shared" si="130"/>
        <v>0</v>
      </c>
      <c r="AC343" s="37"/>
      <c r="AD343" s="37"/>
      <c r="AE343" s="37">
        <v>0</v>
      </c>
      <c r="AF343" s="37"/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/>
      <c r="M344" s="37">
        <f t="shared" si="127"/>
        <v>0</v>
      </c>
      <c r="N344" s="37"/>
      <c r="O344" s="37"/>
      <c r="P344" s="37">
        <v>0</v>
      </c>
      <c r="Q344" s="37"/>
      <c r="R344" s="37">
        <f t="shared" si="128"/>
        <v>0</v>
      </c>
      <c r="S344" s="37"/>
      <c r="T344" s="37"/>
      <c r="U344" s="37">
        <v>0</v>
      </c>
      <c r="V344" s="37"/>
      <c r="W344" s="37">
        <f t="shared" si="129"/>
        <v>0</v>
      </c>
      <c r="X344" s="37"/>
      <c r="Y344" s="37"/>
      <c r="Z344" s="37">
        <v>0</v>
      </c>
      <c r="AA344" s="37"/>
      <c r="AB344" s="37">
        <f t="shared" si="130"/>
        <v>0</v>
      </c>
      <c r="AC344" s="37"/>
      <c r="AD344" s="37"/>
      <c r="AE344" s="37">
        <v>0</v>
      </c>
      <c r="AF344" s="37"/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0</v>
      </c>
      <c r="AU344" s="42">
        <f t="shared" si="116"/>
        <v>0</v>
      </c>
      <c r="AV344" s="42">
        <f t="shared" si="117"/>
        <v>0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0</v>
      </c>
      <c r="BA344" s="86">
        <f t="shared" si="121"/>
        <v>0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0</v>
      </c>
      <c r="G345" s="37">
        <v>0</v>
      </c>
      <c r="H345" s="37">
        <f t="shared" si="133"/>
        <v>0</v>
      </c>
      <c r="I345" s="37"/>
      <c r="J345" s="37"/>
      <c r="K345" s="37">
        <v>0</v>
      </c>
      <c r="L345" s="37"/>
      <c r="M345" s="37">
        <f t="shared" si="127"/>
        <v>0</v>
      </c>
      <c r="N345" s="37"/>
      <c r="O345" s="37"/>
      <c r="P345" s="37">
        <v>0</v>
      </c>
      <c r="Q345" s="37"/>
      <c r="R345" s="37">
        <f t="shared" si="128"/>
        <v>0</v>
      </c>
      <c r="S345" s="37"/>
      <c r="T345" s="37"/>
      <c r="U345" s="37">
        <v>0</v>
      </c>
      <c r="V345" s="37"/>
      <c r="W345" s="37">
        <f t="shared" si="129"/>
        <v>0</v>
      </c>
      <c r="X345" s="37"/>
      <c r="Y345" s="37"/>
      <c r="Z345" s="37">
        <v>0</v>
      </c>
      <c r="AA345" s="37"/>
      <c r="AB345" s="37">
        <f t="shared" si="130"/>
        <v>0</v>
      </c>
      <c r="AC345" s="37"/>
      <c r="AD345" s="37"/>
      <c r="AE345" s="37">
        <v>0</v>
      </c>
      <c r="AF345" s="37"/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0</v>
      </c>
      <c r="AP345" s="40">
        <f t="shared" si="125"/>
        <v>0</v>
      </c>
      <c r="AQ345" s="41">
        <f t="shared" si="126"/>
        <v>0</v>
      </c>
      <c r="AR345" s="41">
        <v>0</v>
      </c>
      <c r="AS345" s="41">
        <v>0</v>
      </c>
      <c r="AT345" s="38">
        <f t="shared" si="115"/>
        <v>0</v>
      </c>
      <c r="AU345" s="42">
        <f t="shared" si="116"/>
        <v>0</v>
      </c>
      <c r="AV345" s="42">
        <f t="shared" si="117"/>
        <v>0</v>
      </c>
      <c r="AW345" s="43" t="str">
        <f t="shared" si="114"/>
        <v/>
      </c>
      <c r="AX345" s="45">
        <f t="shared" si="118"/>
        <v>0</v>
      </c>
      <c r="AY345" s="45">
        <f t="shared" si="119"/>
        <v>0</v>
      </c>
      <c r="AZ345" s="69">
        <f t="shared" si="120"/>
        <v>0</v>
      </c>
      <c r="BA345" s="86">
        <f t="shared" si="121"/>
        <v>0</v>
      </c>
      <c r="BB345" s="82">
        <f t="shared" si="122"/>
        <v>0</v>
      </c>
      <c r="BC345" s="86" t="str">
        <f t="shared" si="123"/>
        <v>Out of Commit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0</v>
      </c>
      <c r="G346" s="37">
        <v>0</v>
      </c>
      <c r="H346" s="37">
        <f t="shared" si="133"/>
        <v>0</v>
      </c>
      <c r="I346" s="37"/>
      <c r="J346" s="37"/>
      <c r="K346" s="37">
        <v>0</v>
      </c>
      <c r="L346" s="37"/>
      <c r="M346" s="37">
        <f t="shared" si="127"/>
        <v>0</v>
      </c>
      <c r="N346" s="37"/>
      <c r="O346" s="37"/>
      <c r="P346" s="37">
        <v>0</v>
      </c>
      <c r="Q346" s="37"/>
      <c r="R346" s="37">
        <f t="shared" si="128"/>
        <v>0</v>
      </c>
      <c r="S346" s="37"/>
      <c r="T346" s="37"/>
      <c r="U346" s="37">
        <v>0</v>
      </c>
      <c r="V346" s="37"/>
      <c r="W346" s="37">
        <f t="shared" si="129"/>
        <v>0</v>
      </c>
      <c r="X346" s="37"/>
      <c r="Y346" s="37"/>
      <c r="Z346" s="37">
        <v>0</v>
      </c>
      <c r="AA346" s="37"/>
      <c r="AB346" s="37">
        <f t="shared" si="130"/>
        <v>0</v>
      </c>
      <c r="AC346" s="37"/>
      <c r="AD346" s="37"/>
      <c r="AE346" s="37">
        <v>0</v>
      </c>
      <c r="AF346" s="37"/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0</v>
      </c>
      <c r="AP346" s="40">
        <f t="shared" si="125"/>
        <v>0</v>
      </c>
      <c r="AQ346" s="41">
        <f t="shared" si="126"/>
        <v>0</v>
      </c>
      <c r="AR346" s="41">
        <v>0</v>
      </c>
      <c r="AS346" s="41">
        <v>0</v>
      </c>
      <c r="AT346" s="38">
        <f t="shared" si="115"/>
        <v>0</v>
      </c>
      <c r="AU346" s="42">
        <f t="shared" si="116"/>
        <v>0</v>
      </c>
      <c r="AV346" s="42">
        <f t="shared" si="117"/>
        <v>0</v>
      </c>
      <c r="AW346" s="43" t="str">
        <f t="shared" si="114"/>
        <v/>
      </c>
      <c r="AX346" s="45">
        <f t="shared" si="118"/>
        <v>0</v>
      </c>
      <c r="AY346" s="45">
        <f t="shared" si="119"/>
        <v>0</v>
      </c>
      <c r="AZ346" s="69">
        <f t="shared" si="120"/>
        <v>0</v>
      </c>
      <c r="BA346" s="86">
        <f t="shared" si="121"/>
        <v>0</v>
      </c>
      <c r="BB346" s="82">
        <f t="shared" si="122"/>
        <v>0</v>
      </c>
      <c r="BC346" s="86" t="str">
        <f t="shared" si="123"/>
        <v>Out of Commit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/>
      <c r="M347" s="37">
        <f t="shared" si="127"/>
        <v>0</v>
      </c>
      <c r="N347" s="37"/>
      <c r="O347" s="37"/>
      <c r="P347" s="37">
        <v>0</v>
      </c>
      <c r="Q347" s="37"/>
      <c r="R347" s="37">
        <f t="shared" si="128"/>
        <v>0</v>
      </c>
      <c r="S347" s="37"/>
      <c r="T347" s="37"/>
      <c r="U347" s="37">
        <v>0</v>
      </c>
      <c r="V347" s="37"/>
      <c r="W347" s="37">
        <f t="shared" si="129"/>
        <v>0</v>
      </c>
      <c r="X347" s="37"/>
      <c r="Y347" s="37"/>
      <c r="Z347" s="37">
        <v>0</v>
      </c>
      <c r="AA347" s="37"/>
      <c r="AB347" s="37">
        <f t="shared" si="130"/>
        <v>0</v>
      </c>
      <c r="AC347" s="37"/>
      <c r="AD347" s="37"/>
      <c r="AE347" s="37">
        <v>0</v>
      </c>
      <c r="AF347" s="37"/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0</v>
      </c>
      <c r="AU347" s="42">
        <f t="shared" si="116"/>
        <v>0</v>
      </c>
      <c r="AV347" s="42">
        <f t="shared" si="117"/>
        <v>0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0</v>
      </c>
      <c r="BA347" s="86">
        <f t="shared" si="121"/>
        <v>0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/>
      <c r="M348" s="37">
        <f t="shared" si="127"/>
        <v>0</v>
      </c>
      <c r="N348" s="37"/>
      <c r="O348" s="37"/>
      <c r="P348" s="37">
        <v>0</v>
      </c>
      <c r="Q348" s="37"/>
      <c r="R348" s="37">
        <f t="shared" si="128"/>
        <v>0</v>
      </c>
      <c r="S348" s="37"/>
      <c r="T348" s="37"/>
      <c r="U348" s="37">
        <v>0</v>
      </c>
      <c r="V348" s="37"/>
      <c r="W348" s="37">
        <f t="shared" si="129"/>
        <v>0</v>
      </c>
      <c r="X348" s="37"/>
      <c r="Y348" s="37"/>
      <c r="Z348" s="37">
        <v>0</v>
      </c>
      <c r="AA348" s="37"/>
      <c r="AB348" s="37">
        <f t="shared" si="130"/>
        <v>0</v>
      </c>
      <c r="AC348" s="37"/>
      <c r="AD348" s="37"/>
      <c r="AE348" s="37">
        <v>0</v>
      </c>
      <c r="AF348" s="37"/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0</v>
      </c>
      <c r="AU348" s="42">
        <f t="shared" si="116"/>
        <v>0</v>
      </c>
      <c r="AV348" s="42">
        <f t="shared" si="117"/>
        <v>0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0</v>
      </c>
      <c r="BA348" s="86">
        <f t="shared" si="121"/>
        <v>0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/>
      <c r="M349" s="37">
        <f t="shared" si="127"/>
        <v>0</v>
      </c>
      <c r="N349" s="37"/>
      <c r="O349" s="37"/>
      <c r="P349" s="37">
        <v>946</v>
      </c>
      <c r="Q349" s="37"/>
      <c r="R349" s="37">
        <f t="shared" si="128"/>
        <v>-946</v>
      </c>
      <c r="S349" s="37"/>
      <c r="T349" s="37"/>
      <c r="U349" s="37">
        <v>326</v>
      </c>
      <c r="V349" s="37"/>
      <c r="W349" s="37">
        <f t="shared" si="129"/>
        <v>-326</v>
      </c>
      <c r="X349" s="37"/>
      <c r="Y349" s="37"/>
      <c r="Z349" s="37">
        <v>0</v>
      </c>
      <c r="AA349" s="37"/>
      <c r="AB349" s="37">
        <f t="shared" si="130"/>
        <v>0</v>
      </c>
      <c r="AC349" s="37"/>
      <c r="AD349" s="37"/>
      <c r="AE349" s="37">
        <v>0</v>
      </c>
      <c r="AF349" s="37"/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1272</v>
      </c>
      <c r="AP349" s="40">
        <f t="shared" si="125"/>
        <v>1272</v>
      </c>
      <c r="AQ349" s="41">
        <f t="shared" si="126"/>
        <v>1272</v>
      </c>
      <c r="AR349" s="41">
        <v>0</v>
      </c>
      <c r="AS349" s="41">
        <v>0</v>
      </c>
      <c r="AT349" s="38">
        <f t="shared" si="115"/>
        <v>0</v>
      </c>
      <c r="AU349" s="42">
        <f t="shared" si="116"/>
        <v>0</v>
      </c>
      <c r="AV349" s="42">
        <f t="shared" si="117"/>
        <v>-1272</v>
      </c>
      <c r="AW349" s="43" t="str">
        <f t="shared" si="114"/>
        <v/>
      </c>
      <c r="AX349" s="45">
        <f t="shared" si="118"/>
        <v>-1272</v>
      </c>
      <c r="AY349" s="45">
        <f t="shared" si="119"/>
        <v>0</v>
      </c>
      <c r="AZ349" s="69">
        <f t="shared" si="120"/>
        <v>0</v>
      </c>
      <c r="BA349" s="86">
        <f t="shared" si="121"/>
        <v>0</v>
      </c>
      <c r="BB349" s="82">
        <f t="shared" si="122"/>
        <v>0</v>
      </c>
      <c r="BC349" s="86" t="str">
        <f t="shared" si="123"/>
        <v>Open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/>
      <c r="M350" s="37">
        <f t="shared" si="127"/>
        <v>0</v>
      </c>
      <c r="N350" s="37"/>
      <c r="O350" s="37"/>
      <c r="P350" s="37">
        <v>0</v>
      </c>
      <c r="Q350" s="37"/>
      <c r="R350" s="37">
        <f t="shared" si="128"/>
        <v>0</v>
      </c>
      <c r="S350" s="37"/>
      <c r="T350" s="37"/>
      <c r="U350" s="37">
        <v>0</v>
      </c>
      <c r="V350" s="37"/>
      <c r="W350" s="37">
        <f t="shared" si="129"/>
        <v>0</v>
      </c>
      <c r="X350" s="37"/>
      <c r="Y350" s="37"/>
      <c r="Z350" s="37">
        <v>0</v>
      </c>
      <c r="AA350" s="37"/>
      <c r="AB350" s="37">
        <f t="shared" si="130"/>
        <v>0</v>
      </c>
      <c r="AC350" s="37"/>
      <c r="AD350" s="37"/>
      <c r="AE350" s="37">
        <v>0</v>
      </c>
      <c r="AF350" s="37"/>
      <c r="AG350" s="37">
        <f t="shared" si="131"/>
        <v>0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/>
      <c r="M351" s="37">
        <f t="shared" si="127"/>
        <v>0</v>
      </c>
      <c r="N351" s="37"/>
      <c r="O351" s="37"/>
      <c r="P351" s="37">
        <v>0</v>
      </c>
      <c r="Q351" s="37"/>
      <c r="R351" s="37">
        <f t="shared" si="128"/>
        <v>0</v>
      </c>
      <c r="S351" s="37"/>
      <c r="T351" s="37"/>
      <c r="U351" s="37">
        <v>0</v>
      </c>
      <c r="V351" s="37"/>
      <c r="W351" s="37">
        <f t="shared" si="129"/>
        <v>0</v>
      </c>
      <c r="X351" s="37"/>
      <c r="Y351" s="37"/>
      <c r="Z351" s="37">
        <v>0</v>
      </c>
      <c r="AA351" s="37"/>
      <c r="AB351" s="37">
        <f t="shared" si="130"/>
        <v>0</v>
      </c>
      <c r="AC351" s="37"/>
      <c r="AD351" s="37"/>
      <c r="AE351" s="37">
        <v>0</v>
      </c>
      <c r="AF351" s="37"/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/>
      <c r="M352" s="37">
        <f t="shared" si="127"/>
        <v>0</v>
      </c>
      <c r="N352" s="37"/>
      <c r="O352" s="37"/>
      <c r="P352" s="37">
        <v>0</v>
      </c>
      <c r="Q352" s="37"/>
      <c r="R352" s="37">
        <f t="shared" si="128"/>
        <v>0</v>
      </c>
      <c r="S352" s="37"/>
      <c r="T352" s="37"/>
      <c r="U352" s="37">
        <v>0</v>
      </c>
      <c r="V352" s="37"/>
      <c r="W352" s="37">
        <f t="shared" si="129"/>
        <v>0</v>
      </c>
      <c r="X352" s="37"/>
      <c r="Y352" s="37"/>
      <c r="Z352" s="37">
        <v>0</v>
      </c>
      <c r="AA352" s="37"/>
      <c r="AB352" s="37">
        <f t="shared" si="130"/>
        <v>0</v>
      </c>
      <c r="AC352" s="37"/>
      <c r="AD352" s="37"/>
      <c r="AE352" s="37">
        <v>0</v>
      </c>
      <c r="AF352" s="37"/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/>
      <c r="M353" s="37">
        <f t="shared" si="127"/>
        <v>0</v>
      </c>
      <c r="N353" s="37"/>
      <c r="O353" s="37"/>
      <c r="P353" s="37">
        <v>0</v>
      </c>
      <c r="Q353" s="37"/>
      <c r="R353" s="37">
        <f t="shared" si="128"/>
        <v>0</v>
      </c>
      <c r="S353" s="37"/>
      <c r="T353" s="37"/>
      <c r="U353" s="37">
        <v>0</v>
      </c>
      <c r="V353" s="37"/>
      <c r="W353" s="37">
        <f t="shared" si="129"/>
        <v>0</v>
      </c>
      <c r="X353" s="37"/>
      <c r="Y353" s="37"/>
      <c r="Z353" s="37">
        <v>0</v>
      </c>
      <c r="AA353" s="37"/>
      <c r="AB353" s="37">
        <f t="shared" si="130"/>
        <v>0</v>
      </c>
      <c r="AC353" s="37"/>
      <c r="AD353" s="37"/>
      <c r="AE353" s="37">
        <v>0</v>
      </c>
      <c r="AF353" s="37"/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/>
      <c r="M354" s="37">
        <f t="shared" si="127"/>
        <v>0</v>
      </c>
      <c r="N354" s="37"/>
      <c r="O354" s="37"/>
      <c r="P354" s="37">
        <v>0</v>
      </c>
      <c r="Q354" s="37"/>
      <c r="R354" s="37">
        <f t="shared" si="128"/>
        <v>0</v>
      </c>
      <c r="S354" s="37"/>
      <c r="T354" s="37"/>
      <c r="U354" s="37">
        <v>0</v>
      </c>
      <c r="V354" s="37"/>
      <c r="W354" s="37">
        <f t="shared" si="129"/>
        <v>0</v>
      </c>
      <c r="X354" s="37"/>
      <c r="Y354" s="37"/>
      <c r="Z354" s="37">
        <v>0</v>
      </c>
      <c r="AA354" s="37"/>
      <c r="AB354" s="37">
        <f t="shared" si="130"/>
        <v>0</v>
      </c>
      <c r="AC354" s="37"/>
      <c r="AD354" s="37"/>
      <c r="AE354" s="37">
        <v>0</v>
      </c>
      <c r="AF354" s="37"/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/>
      <c r="M355" s="37">
        <f t="shared" si="127"/>
        <v>0</v>
      </c>
      <c r="N355" s="37"/>
      <c r="O355" s="37"/>
      <c r="P355" s="37">
        <v>0</v>
      </c>
      <c r="Q355" s="37"/>
      <c r="R355" s="37">
        <f t="shared" si="128"/>
        <v>0</v>
      </c>
      <c r="S355" s="37"/>
      <c r="T355" s="37"/>
      <c r="U355" s="37">
        <v>0</v>
      </c>
      <c r="V355" s="37"/>
      <c r="W355" s="37">
        <f t="shared" si="129"/>
        <v>0</v>
      </c>
      <c r="X355" s="37"/>
      <c r="Y355" s="37"/>
      <c r="Z355" s="37">
        <v>0</v>
      </c>
      <c r="AA355" s="37"/>
      <c r="AB355" s="37">
        <f t="shared" si="130"/>
        <v>0</v>
      </c>
      <c r="AC355" s="37"/>
      <c r="AD355" s="37"/>
      <c r="AE355" s="37">
        <v>0</v>
      </c>
      <c r="AF355" s="37"/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/>
      <c r="M356" s="37">
        <f t="shared" si="127"/>
        <v>0</v>
      </c>
      <c r="N356" s="37"/>
      <c r="O356" s="37"/>
      <c r="P356" s="37">
        <v>0</v>
      </c>
      <c r="Q356" s="37"/>
      <c r="R356" s="37">
        <f t="shared" si="128"/>
        <v>0</v>
      </c>
      <c r="S356" s="37"/>
      <c r="T356" s="37"/>
      <c r="U356" s="37">
        <v>0</v>
      </c>
      <c r="V356" s="37"/>
      <c r="W356" s="37">
        <f t="shared" si="129"/>
        <v>0</v>
      </c>
      <c r="X356" s="37"/>
      <c r="Y356" s="37"/>
      <c r="Z356" s="37">
        <v>0</v>
      </c>
      <c r="AA356" s="37"/>
      <c r="AB356" s="37">
        <f t="shared" si="130"/>
        <v>0</v>
      </c>
      <c r="AC356" s="37"/>
      <c r="AD356" s="37"/>
      <c r="AE356" s="37">
        <v>0</v>
      </c>
      <c r="AF356" s="37"/>
      <c r="AG356" s="37">
        <f t="shared" si="131"/>
        <v>0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0</v>
      </c>
      <c r="AU356" s="42">
        <f t="shared" si="116"/>
        <v>0</v>
      </c>
      <c r="AV356" s="42">
        <f t="shared" si="117"/>
        <v>0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0</v>
      </c>
      <c r="BA356" s="86">
        <f t="shared" si="121"/>
        <v>0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/>
      <c r="M357" s="37">
        <f t="shared" si="127"/>
        <v>0</v>
      </c>
      <c r="N357" s="37"/>
      <c r="O357" s="37"/>
      <c r="P357" s="37">
        <v>0</v>
      </c>
      <c r="Q357" s="37"/>
      <c r="R357" s="37">
        <f t="shared" si="128"/>
        <v>0</v>
      </c>
      <c r="S357" s="37"/>
      <c r="T357" s="37"/>
      <c r="U357" s="37">
        <v>0</v>
      </c>
      <c r="V357" s="37"/>
      <c r="W357" s="37">
        <f t="shared" si="129"/>
        <v>0</v>
      </c>
      <c r="X357" s="37"/>
      <c r="Y357" s="37"/>
      <c r="Z357" s="37">
        <v>0</v>
      </c>
      <c r="AA357" s="37"/>
      <c r="AB357" s="37">
        <f t="shared" si="130"/>
        <v>0</v>
      </c>
      <c r="AC357" s="37"/>
      <c r="AD357" s="37"/>
      <c r="AE357" s="37">
        <v>0</v>
      </c>
      <c r="AF357" s="37"/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/>
      <c r="M358" s="37">
        <f t="shared" si="127"/>
        <v>0</v>
      </c>
      <c r="N358" s="37"/>
      <c r="O358" s="37"/>
      <c r="P358" s="37">
        <v>0</v>
      </c>
      <c r="Q358" s="37"/>
      <c r="R358" s="37">
        <f t="shared" si="128"/>
        <v>0</v>
      </c>
      <c r="S358" s="37"/>
      <c r="T358" s="37"/>
      <c r="U358" s="37">
        <v>0</v>
      </c>
      <c r="V358" s="37"/>
      <c r="W358" s="37">
        <f t="shared" si="129"/>
        <v>0</v>
      </c>
      <c r="X358" s="37"/>
      <c r="Y358" s="37"/>
      <c r="Z358" s="37">
        <v>0</v>
      </c>
      <c r="AA358" s="37"/>
      <c r="AB358" s="37">
        <f t="shared" si="130"/>
        <v>0</v>
      </c>
      <c r="AC358" s="37"/>
      <c r="AD358" s="37"/>
      <c r="AE358" s="37">
        <v>0</v>
      </c>
      <c r="AF358" s="37"/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0</v>
      </c>
      <c r="AU358" s="42">
        <f t="shared" si="116"/>
        <v>0</v>
      </c>
      <c r="AV358" s="42">
        <f t="shared" si="117"/>
        <v>0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0</v>
      </c>
      <c r="BA358" s="86">
        <f t="shared" si="121"/>
        <v>0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/>
      <c r="M359" s="37">
        <f t="shared" si="127"/>
        <v>0</v>
      </c>
      <c r="N359" s="37"/>
      <c r="O359" s="37"/>
      <c r="P359" s="37">
        <v>0</v>
      </c>
      <c r="Q359" s="37"/>
      <c r="R359" s="37">
        <f t="shared" si="128"/>
        <v>0</v>
      </c>
      <c r="S359" s="37"/>
      <c r="T359" s="37"/>
      <c r="U359" s="37">
        <v>0</v>
      </c>
      <c r="V359" s="37"/>
      <c r="W359" s="37">
        <f t="shared" si="129"/>
        <v>0</v>
      </c>
      <c r="X359" s="37"/>
      <c r="Y359" s="37"/>
      <c r="Z359" s="37">
        <v>0</v>
      </c>
      <c r="AA359" s="37"/>
      <c r="AB359" s="37">
        <f t="shared" si="130"/>
        <v>0</v>
      </c>
      <c r="AC359" s="37"/>
      <c r="AD359" s="37"/>
      <c r="AE359" s="37">
        <v>0</v>
      </c>
      <c r="AF359" s="37"/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/>
      <c r="M360" s="37">
        <f t="shared" si="127"/>
        <v>0</v>
      </c>
      <c r="N360" s="37"/>
      <c r="O360" s="37"/>
      <c r="P360" s="37">
        <v>0</v>
      </c>
      <c r="Q360" s="37"/>
      <c r="R360" s="37">
        <f t="shared" si="128"/>
        <v>0</v>
      </c>
      <c r="S360" s="37"/>
      <c r="T360" s="37"/>
      <c r="U360" s="37">
        <v>0</v>
      </c>
      <c r="V360" s="37"/>
      <c r="W360" s="37">
        <f t="shared" si="129"/>
        <v>0</v>
      </c>
      <c r="X360" s="37"/>
      <c r="Y360" s="37"/>
      <c r="Z360" s="37">
        <v>0</v>
      </c>
      <c r="AA360" s="37"/>
      <c r="AB360" s="37">
        <f t="shared" si="130"/>
        <v>0</v>
      </c>
      <c r="AC360" s="37"/>
      <c r="AD360" s="37"/>
      <c r="AE360" s="37">
        <v>0</v>
      </c>
      <c r="AF360" s="37"/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/>
      <c r="M361" s="37">
        <f t="shared" si="127"/>
        <v>0</v>
      </c>
      <c r="N361" s="37"/>
      <c r="O361" s="37"/>
      <c r="P361" s="37">
        <v>0</v>
      </c>
      <c r="Q361" s="37"/>
      <c r="R361" s="37">
        <f t="shared" si="128"/>
        <v>0</v>
      </c>
      <c r="S361" s="37"/>
      <c r="T361" s="37"/>
      <c r="U361" s="37">
        <v>0</v>
      </c>
      <c r="V361" s="37"/>
      <c r="W361" s="37">
        <f t="shared" si="129"/>
        <v>0</v>
      </c>
      <c r="X361" s="37"/>
      <c r="Y361" s="37"/>
      <c r="Z361" s="37">
        <v>0</v>
      </c>
      <c r="AA361" s="37"/>
      <c r="AB361" s="37">
        <f t="shared" si="130"/>
        <v>0</v>
      </c>
      <c r="AC361" s="37"/>
      <c r="AD361" s="37"/>
      <c r="AE361" s="37">
        <v>0</v>
      </c>
      <c r="AF361" s="37"/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/>
      <c r="M362" s="37">
        <f t="shared" si="127"/>
        <v>0</v>
      </c>
      <c r="N362" s="37"/>
      <c r="O362" s="37"/>
      <c r="P362" s="37">
        <v>0</v>
      </c>
      <c r="Q362" s="37"/>
      <c r="R362" s="37">
        <f t="shared" si="128"/>
        <v>0</v>
      </c>
      <c r="S362" s="37"/>
      <c r="T362" s="37"/>
      <c r="U362" s="37">
        <v>0</v>
      </c>
      <c r="V362" s="37"/>
      <c r="W362" s="37">
        <f t="shared" si="129"/>
        <v>0</v>
      </c>
      <c r="X362" s="37"/>
      <c r="Y362" s="37"/>
      <c r="Z362" s="37">
        <v>0</v>
      </c>
      <c r="AA362" s="37"/>
      <c r="AB362" s="37">
        <f t="shared" si="130"/>
        <v>0</v>
      </c>
      <c r="AC362" s="37"/>
      <c r="AD362" s="37"/>
      <c r="AE362" s="37">
        <v>0</v>
      </c>
      <c r="AF362" s="37"/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/>
      <c r="M363" s="37">
        <f t="shared" si="127"/>
        <v>0</v>
      </c>
      <c r="N363" s="37"/>
      <c r="O363" s="37"/>
      <c r="P363" s="37">
        <v>0</v>
      </c>
      <c r="Q363" s="37"/>
      <c r="R363" s="37">
        <f t="shared" si="128"/>
        <v>0</v>
      </c>
      <c r="S363" s="37"/>
      <c r="T363" s="37"/>
      <c r="U363" s="37">
        <v>1131</v>
      </c>
      <c r="V363" s="37"/>
      <c r="W363" s="37">
        <f t="shared" si="129"/>
        <v>-1131</v>
      </c>
      <c r="X363" s="37"/>
      <c r="Y363" s="37"/>
      <c r="Z363" s="37">
        <v>0</v>
      </c>
      <c r="AA363" s="37"/>
      <c r="AB363" s="37">
        <f t="shared" si="130"/>
        <v>0</v>
      </c>
      <c r="AC363" s="37"/>
      <c r="AD363" s="37"/>
      <c r="AE363" s="37">
        <v>0</v>
      </c>
      <c r="AF363" s="37"/>
      <c r="AG363" s="37">
        <f t="shared" si="131"/>
        <v>0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1131</v>
      </c>
      <c r="AP363" s="40">
        <f t="shared" si="125"/>
        <v>1131</v>
      </c>
      <c r="AQ363" s="41">
        <f t="shared" si="126"/>
        <v>1131</v>
      </c>
      <c r="AR363" s="41">
        <v>0</v>
      </c>
      <c r="AS363" s="41">
        <v>0</v>
      </c>
      <c r="AT363" s="38">
        <f t="shared" si="115"/>
        <v>0</v>
      </c>
      <c r="AU363" s="42">
        <f t="shared" si="116"/>
        <v>0</v>
      </c>
      <c r="AV363" s="42">
        <f t="shared" si="117"/>
        <v>-1131</v>
      </c>
      <c r="AW363" s="43" t="str">
        <f t="shared" si="134"/>
        <v/>
      </c>
      <c r="AX363" s="45">
        <f t="shared" si="118"/>
        <v>-1131</v>
      </c>
      <c r="AY363" s="45">
        <f t="shared" si="119"/>
        <v>0</v>
      </c>
      <c r="AZ363" s="69">
        <f t="shared" si="120"/>
        <v>0</v>
      </c>
      <c r="BA363" s="86">
        <f t="shared" si="121"/>
        <v>0</v>
      </c>
      <c r="BB363" s="82">
        <f t="shared" si="122"/>
        <v>0</v>
      </c>
      <c r="BC363" s="86" t="str">
        <f t="shared" si="123"/>
        <v>Open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/>
      <c r="M364" s="37">
        <f t="shared" si="127"/>
        <v>0</v>
      </c>
      <c r="N364" s="37"/>
      <c r="O364" s="37"/>
      <c r="P364" s="37">
        <v>0</v>
      </c>
      <c r="Q364" s="37"/>
      <c r="R364" s="37">
        <f t="shared" si="128"/>
        <v>0</v>
      </c>
      <c r="S364" s="37"/>
      <c r="T364" s="37"/>
      <c r="U364" s="37">
        <v>164</v>
      </c>
      <c r="V364" s="37"/>
      <c r="W364" s="37">
        <f t="shared" si="129"/>
        <v>-164</v>
      </c>
      <c r="X364" s="37"/>
      <c r="Y364" s="37"/>
      <c r="Z364" s="37">
        <v>0</v>
      </c>
      <c r="AA364" s="37"/>
      <c r="AB364" s="37">
        <f t="shared" si="130"/>
        <v>0</v>
      </c>
      <c r="AC364" s="37"/>
      <c r="AD364" s="37"/>
      <c r="AE364" s="37">
        <v>0</v>
      </c>
      <c r="AF364" s="37"/>
      <c r="AG364" s="37">
        <f t="shared" si="131"/>
        <v>0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164</v>
      </c>
      <c r="AP364" s="40">
        <f t="shared" si="125"/>
        <v>164</v>
      </c>
      <c r="AQ364" s="41">
        <f t="shared" si="126"/>
        <v>164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-164</v>
      </c>
      <c r="AW364" s="43" t="str">
        <f t="shared" si="134"/>
        <v/>
      </c>
      <c r="AX364" s="45">
        <f t="shared" si="118"/>
        <v>-164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Open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1</v>
      </c>
      <c r="H365" s="37">
        <f t="shared" si="133"/>
        <v>1</v>
      </c>
      <c r="I365" s="37"/>
      <c r="J365" s="37"/>
      <c r="K365" s="37">
        <v>0</v>
      </c>
      <c r="L365" s="37"/>
      <c r="M365" s="37">
        <f t="shared" si="127"/>
        <v>0</v>
      </c>
      <c r="N365" s="37"/>
      <c r="O365" s="37"/>
      <c r="P365" s="37">
        <v>0</v>
      </c>
      <c r="Q365" s="37"/>
      <c r="R365" s="37">
        <f t="shared" si="128"/>
        <v>0</v>
      </c>
      <c r="S365" s="37"/>
      <c r="T365" s="37"/>
      <c r="U365" s="37">
        <v>0</v>
      </c>
      <c r="V365" s="37"/>
      <c r="W365" s="37">
        <f t="shared" si="129"/>
        <v>0</v>
      </c>
      <c r="X365" s="37"/>
      <c r="Y365" s="37"/>
      <c r="Z365" s="37">
        <v>150</v>
      </c>
      <c r="AA365" s="37"/>
      <c r="AB365" s="37">
        <f t="shared" si="130"/>
        <v>-150</v>
      </c>
      <c r="AC365" s="37"/>
      <c r="AD365" s="37"/>
      <c r="AE365" s="37">
        <v>245</v>
      </c>
      <c r="AF365" s="37"/>
      <c r="AG365" s="37">
        <f t="shared" si="131"/>
        <v>-245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395</v>
      </c>
      <c r="AP365" s="40">
        <f t="shared" si="125"/>
        <v>395</v>
      </c>
      <c r="AQ365" s="41">
        <f t="shared" si="126"/>
        <v>395</v>
      </c>
      <c r="AR365" s="41">
        <v>0</v>
      </c>
      <c r="AS365" s="41">
        <v>0</v>
      </c>
      <c r="AT365" s="38">
        <f t="shared" si="115"/>
        <v>1</v>
      </c>
      <c r="AU365" s="42">
        <f t="shared" si="116"/>
        <v>1</v>
      </c>
      <c r="AV365" s="42">
        <f t="shared" si="117"/>
        <v>-394</v>
      </c>
      <c r="AW365" s="43" t="str">
        <f t="shared" si="134"/>
        <v/>
      </c>
      <c r="AX365" s="45">
        <f t="shared" si="118"/>
        <v>-394</v>
      </c>
      <c r="AY365" s="45">
        <f t="shared" si="119"/>
        <v>1</v>
      </c>
      <c r="AZ365" s="69">
        <f t="shared" si="120"/>
        <v>0</v>
      </c>
      <c r="BA365" s="86">
        <f t="shared" si="121"/>
        <v>1</v>
      </c>
      <c r="BB365" s="82">
        <f t="shared" si="122"/>
        <v>2.5316455696202532E-3</v>
      </c>
      <c r="BC365" s="86" t="str">
        <f t="shared" si="123"/>
        <v>Open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/>
      <c r="M366" s="37">
        <f t="shared" si="127"/>
        <v>0</v>
      </c>
      <c r="N366" s="37"/>
      <c r="O366" s="37"/>
      <c r="P366" s="37">
        <v>0</v>
      </c>
      <c r="Q366" s="37"/>
      <c r="R366" s="37">
        <f t="shared" si="128"/>
        <v>0</v>
      </c>
      <c r="S366" s="37"/>
      <c r="T366" s="37"/>
      <c r="U366" s="37">
        <v>0</v>
      </c>
      <c r="V366" s="37"/>
      <c r="W366" s="37">
        <f t="shared" si="129"/>
        <v>0</v>
      </c>
      <c r="X366" s="37"/>
      <c r="Y366" s="37"/>
      <c r="Z366" s="37">
        <v>0</v>
      </c>
      <c r="AA366" s="37"/>
      <c r="AB366" s="37">
        <f t="shared" si="130"/>
        <v>0</v>
      </c>
      <c r="AC366" s="37"/>
      <c r="AD366" s="37"/>
      <c r="AE366" s="37">
        <v>0</v>
      </c>
      <c r="AF366" s="37"/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/>
      <c r="M367" s="37">
        <f t="shared" si="127"/>
        <v>0</v>
      </c>
      <c r="N367" s="37"/>
      <c r="O367" s="37"/>
      <c r="P367" s="37">
        <v>0</v>
      </c>
      <c r="Q367" s="37"/>
      <c r="R367" s="37">
        <f t="shared" si="128"/>
        <v>0</v>
      </c>
      <c r="S367" s="37"/>
      <c r="T367" s="37"/>
      <c r="U367" s="37">
        <v>0</v>
      </c>
      <c r="V367" s="37"/>
      <c r="W367" s="37">
        <f t="shared" si="129"/>
        <v>0</v>
      </c>
      <c r="X367" s="37"/>
      <c r="Y367" s="37"/>
      <c r="Z367" s="37">
        <v>0</v>
      </c>
      <c r="AA367" s="37"/>
      <c r="AB367" s="37">
        <f t="shared" si="130"/>
        <v>0</v>
      </c>
      <c r="AC367" s="37"/>
      <c r="AD367" s="37"/>
      <c r="AE367" s="37">
        <v>0</v>
      </c>
      <c r="AF367" s="37"/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/>
      <c r="M368" s="37">
        <f t="shared" si="127"/>
        <v>0</v>
      </c>
      <c r="N368" s="37"/>
      <c r="O368" s="37"/>
      <c r="P368" s="37">
        <v>0</v>
      </c>
      <c r="Q368" s="37"/>
      <c r="R368" s="37">
        <f t="shared" si="128"/>
        <v>0</v>
      </c>
      <c r="S368" s="37"/>
      <c r="T368" s="37"/>
      <c r="U368" s="37">
        <v>0</v>
      </c>
      <c r="V368" s="37"/>
      <c r="W368" s="37">
        <f t="shared" si="129"/>
        <v>0</v>
      </c>
      <c r="X368" s="37"/>
      <c r="Y368" s="37"/>
      <c r="Z368" s="37">
        <v>0</v>
      </c>
      <c r="AA368" s="37"/>
      <c r="AB368" s="37">
        <f t="shared" si="130"/>
        <v>0</v>
      </c>
      <c r="AC368" s="37"/>
      <c r="AD368" s="37"/>
      <c r="AE368" s="37">
        <v>0</v>
      </c>
      <c r="AF368" s="37"/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/>
      <c r="M369" s="37">
        <f t="shared" si="127"/>
        <v>0</v>
      </c>
      <c r="N369" s="37"/>
      <c r="O369" s="37"/>
      <c r="P369" s="37">
        <v>0</v>
      </c>
      <c r="Q369" s="37"/>
      <c r="R369" s="37">
        <f t="shared" si="128"/>
        <v>0</v>
      </c>
      <c r="S369" s="37"/>
      <c r="T369" s="37"/>
      <c r="U369" s="37">
        <v>181</v>
      </c>
      <c r="V369" s="37"/>
      <c r="W369" s="37">
        <f t="shared" si="129"/>
        <v>-181</v>
      </c>
      <c r="X369" s="37"/>
      <c r="Y369" s="37"/>
      <c r="Z369" s="37">
        <v>0</v>
      </c>
      <c r="AA369" s="37"/>
      <c r="AB369" s="37">
        <f t="shared" si="130"/>
        <v>0</v>
      </c>
      <c r="AC369" s="37"/>
      <c r="AD369" s="37"/>
      <c r="AE369" s="37">
        <v>0</v>
      </c>
      <c r="AF369" s="37"/>
      <c r="AG369" s="37">
        <f t="shared" si="131"/>
        <v>0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181</v>
      </c>
      <c r="AP369" s="40">
        <f t="shared" si="125"/>
        <v>181</v>
      </c>
      <c r="AQ369" s="41">
        <f t="shared" si="126"/>
        <v>181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-181</v>
      </c>
      <c r="AW369" s="43" t="str">
        <f t="shared" si="135"/>
        <v/>
      </c>
      <c r="AX369" s="45">
        <f t="shared" si="118"/>
        <v>-181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Open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/>
      <c r="M370" s="37">
        <f t="shared" si="127"/>
        <v>0</v>
      </c>
      <c r="N370" s="37"/>
      <c r="O370" s="37"/>
      <c r="P370" s="37">
        <v>0</v>
      </c>
      <c r="Q370" s="37"/>
      <c r="R370" s="37">
        <f t="shared" si="128"/>
        <v>0</v>
      </c>
      <c r="S370" s="37"/>
      <c r="T370" s="37"/>
      <c r="U370" s="37">
        <v>0</v>
      </c>
      <c r="V370" s="37"/>
      <c r="W370" s="37">
        <f t="shared" si="129"/>
        <v>0</v>
      </c>
      <c r="X370" s="37"/>
      <c r="Y370" s="37"/>
      <c r="Z370" s="37">
        <v>0</v>
      </c>
      <c r="AA370" s="37"/>
      <c r="AB370" s="37">
        <f t="shared" si="130"/>
        <v>0</v>
      </c>
      <c r="AC370" s="37"/>
      <c r="AD370" s="37"/>
      <c r="AE370" s="37">
        <v>0</v>
      </c>
      <c r="AF370" s="37"/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/>
      <c r="M371" s="37">
        <f t="shared" si="127"/>
        <v>0</v>
      </c>
      <c r="N371" s="37"/>
      <c r="O371" s="37"/>
      <c r="P371" s="37">
        <v>0</v>
      </c>
      <c r="Q371" s="37"/>
      <c r="R371" s="37">
        <f t="shared" si="128"/>
        <v>0</v>
      </c>
      <c r="S371" s="37"/>
      <c r="T371" s="37"/>
      <c r="U371" s="37">
        <v>0</v>
      </c>
      <c r="V371" s="37"/>
      <c r="W371" s="37">
        <f t="shared" si="129"/>
        <v>0</v>
      </c>
      <c r="X371" s="37"/>
      <c r="Y371" s="37"/>
      <c r="Z371" s="37">
        <v>0</v>
      </c>
      <c r="AA371" s="37"/>
      <c r="AB371" s="37">
        <f t="shared" si="130"/>
        <v>0</v>
      </c>
      <c r="AC371" s="37"/>
      <c r="AD371" s="37"/>
      <c r="AE371" s="37">
        <v>0</v>
      </c>
      <c r="AF371" s="37"/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/>
      <c r="M372" s="37">
        <f t="shared" si="127"/>
        <v>0</v>
      </c>
      <c r="N372" s="37"/>
      <c r="O372" s="37"/>
      <c r="P372" s="37">
        <v>0</v>
      </c>
      <c r="Q372" s="37"/>
      <c r="R372" s="37">
        <f t="shared" si="128"/>
        <v>0</v>
      </c>
      <c r="S372" s="37"/>
      <c r="T372" s="37"/>
      <c r="U372" s="37">
        <v>0</v>
      </c>
      <c r="V372" s="37"/>
      <c r="W372" s="37">
        <f t="shared" si="129"/>
        <v>0</v>
      </c>
      <c r="X372" s="37"/>
      <c r="Y372" s="37"/>
      <c r="Z372" s="37">
        <v>0</v>
      </c>
      <c r="AA372" s="37"/>
      <c r="AB372" s="37">
        <f t="shared" si="130"/>
        <v>0</v>
      </c>
      <c r="AC372" s="37"/>
      <c r="AD372" s="37"/>
      <c r="AE372" s="37">
        <v>0</v>
      </c>
      <c r="AF372" s="37"/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/>
      <c r="M373" s="37">
        <f t="shared" si="127"/>
        <v>0</v>
      </c>
      <c r="N373" s="37"/>
      <c r="O373" s="37"/>
      <c r="P373" s="37">
        <v>0</v>
      </c>
      <c r="Q373" s="37"/>
      <c r="R373" s="37">
        <f t="shared" si="128"/>
        <v>0</v>
      </c>
      <c r="S373" s="37"/>
      <c r="T373" s="37"/>
      <c r="U373" s="37">
        <v>0</v>
      </c>
      <c r="V373" s="37"/>
      <c r="W373" s="37">
        <f t="shared" si="129"/>
        <v>0</v>
      </c>
      <c r="X373" s="37"/>
      <c r="Y373" s="37"/>
      <c r="Z373" s="37">
        <v>0</v>
      </c>
      <c r="AA373" s="37"/>
      <c r="AB373" s="37">
        <f t="shared" si="130"/>
        <v>0</v>
      </c>
      <c r="AC373" s="37"/>
      <c r="AD373" s="37"/>
      <c r="AE373" s="37">
        <v>0</v>
      </c>
      <c r="AF373" s="37"/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/>
      <c r="M374" s="37">
        <f t="shared" si="127"/>
        <v>0</v>
      </c>
      <c r="N374" s="37"/>
      <c r="O374" s="37"/>
      <c r="P374" s="37">
        <v>0</v>
      </c>
      <c r="Q374" s="37"/>
      <c r="R374" s="37">
        <f t="shared" si="128"/>
        <v>0</v>
      </c>
      <c r="S374" s="37"/>
      <c r="T374" s="37"/>
      <c r="U374" s="37">
        <v>0</v>
      </c>
      <c r="V374" s="37"/>
      <c r="W374" s="37">
        <f t="shared" si="129"/>
        <v>0</v>
      </c>
      <c r="X374" s="37"/>
      <c r="Y374" s="37"/>
      <c r="Z374" s="37">
        <v>0</v>
      </c>
      <c r="AA374" s="37"/>
      <c r="AB374" s="37">
        <f t="shared" si="130"/>
        <v>0</v>
      </c>
      <c r="AC374" s="37"/>
      <c r="AD374" s="37"/>
      <c r="AE374" s="37">
        <v>0</v>
      </c>
      <c r="AF374" s="37"/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/>
      <c r="M375" s="37">
        <f t="shared" si="127"/>
        <v>0</v>
      </c>
      <c r="N375" s="37"/>
      <c r="O375" s="37"/>
      <c r="P375" s="37">
        <v>0</v>
      </c>
      <c r="Q375" s="37"/>
      <c r="R375" s="37">
        <f t="shared" si="128"/>
        <v>0</v>
      </c>
      <c r="S375" s="37"/>
      <c r="T375" s="37"/>
      <c r="U375" s="37">
        <v>0</v>
      </c>
      <c r="V375" s="37"/>
      <c r="W375" s="37">
        <f t="shared" si="129"/>
        <v>0</v>
      </c>
      <c r="X375" s="37"/>
      <c r="Y375" s="37"/>
      <c r="Z375" s="37">
        <v>0</v>
      </c>
      <c r="AA375" s="37"/>
      <c r="AB375" s="37">
        <f t="shared" si="130"/>
        <v>0</v>
      </c>
      <c r="AC375" s="37"/>
      <c r="AD375" s="37"/>
      <c r="AE375" s="37">
        <v>0</v>
      </c>
      <c r="AF375" s="37"/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/>
      <c r="M376" s="37">
        <f t="shared" si="127"/>
        <v>0</v>
      </c>
      <c r="N376" s="37"/>
      <c r="O376" s="37"/>
      <c r="P376" s="37">
        <v>0</v>
      </c>
      <c r="Q376" s="37"/>
      <c r="R376" s="37">
        <f t="shared" si="128"/>
        <v>0</v>
      </c>
      <c r="S376" s="37"/>
      <c r="T376" s="37"/>
      <c r="U376" s="37">
        <v>0</v>
      </c>
      <c r="V376" s="37"/>
      <c r="W376" s="37">
        <f t="shared" si="129"/>
        <v>0</v>
      </c>
      <c r="X376" s="37"/>
      <c r="Y376" s="37"/>
      <c r="Z376" s="37">
        <v>0</v>
      </c>
      <c r="AA376" s="37"/>
      <c r="AB376" s="37">
        <f t="shared" si="130"/>
        <v>0</v>
      </c>
      <c r="AC376" s="37"/>
      <c r="AD376" s="37"/>
      <c r="AE376" s="37">
        <v>0</v>
      </c>
      <c r="AF376" s="37"/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/>
      <c r="M377" s="37">
        <f t="shared" si="127"/>
        <v>0</v>
      </c>
      <c r="N377" s="37"/>
      <c r="O377" s="37"/>
      <c r="P377" s="37">
        <v>0</v>
      </c>
      <c r="Q377" s="37"/>
      <c r="R377" s="37">
        <f t="shared" si="128"/>
        <v>0</v>
      </c>
      <c r="S377" s="37"/>
      <c r="T377" s="37"/>
      <c r="U377" s="37">
        <v>0</v>
      </c>
      <c r="V377" s="37"/>
      <c r="W377" s="37">
        <f t="shared" si="129"/>
        <v>0</v>
      </c>
      <c r="X377" s="37"/>
      <c r="Y377" s="37"/>
      <c r="Z377" s="37">
        <v>2034</v>
      </c>
      <c r="AA377" s="37"/>
      <c r="AB377" s="37">
        <f t="shared" si="130"/>
        <v>-2034</v>
      </c>
      <c r="AC377" s="37"/>
      <c r="AD377" s="37"/>
      <c r="AE377" s="37">
        <v>0</v>
      </c>
      <c r="AF377" s="37"/>
      <c r="AG377" s="37">
        <f t="shared" si="131"/>
        <v>0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2034</v>
      </c>
      <c r="AP377" s="40">
        <f t="shared" si="125"/>
        <v>2034</v>
      </c>
      <c r="AQ377" s="41">
        <f t="shared" si="126"/>
        <v>2034</v>
      </c>
      <c r="AR377" s="41">
        <v>0</v>
      </c>
      <c r="AS377" s="41">
        <v>0</v>
      </c>
      <c r="AT377" s="38">
        <f t="shared" si="115"/>
        <v>0</v>
      </c>
      <c r="AU377" s="42">
        <f t="shared" si="116"/>
        <v>0</v>
      </c>
      <c r="AV377" s="42">
        <f t="shared" si="117"/>
        <v>-2034</v>
      </c>
      <c r="AW377" s="43" t="str">
        <f t="shared" si="135"/>
        <v/>
      </c>
      <c r="AX377" s="45">
        <f t="shared" si="118"/>
        <v>-2034</v>
      </c>
      <c r="AY377" s="45">
        <f t="shared" si="119"/>
        <v>0</v>
      </c>
      <c r="AZ377" s="69">
        <f t="shared" si="120"/>
        <v>0</v>
      </c>
      <c r="BA377" s="86">
        <f t="shared" si="121"/>
        <v>0</v>
      </c>
      <c r="BB377" s="82">
        <f t="shared" si="122"/>
        <v>0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/>
      <c r="M378" s="37">
        <f t="shared" si="127"/>
        <v>0</v>
      </c>
      <c r="N378" s="37"/>
      <c r="O378" s="37"/>
      <c r="P378" s="37">
        <v>0</v>
      </c>
      <c r="Q378" s="37"/>
      <c r="R378" s="37">
        <f t="shared" si="128"/>
        <v>0</v>
      </c>
      <c r="S378" s="37"/>
      <c r="T378" s="37"/>
      <c r="U378" s="37">
        <v>0</v>
      </c>
      <c r="V378" s="37"/>
      <c r="W378" s="37">
        <f t="shared" si="129"/>
        <v>0</v>
      </c>
      <c r="X378" s="37"/>
      <c r="Y378" s="37"/>
      <c r="Z378" s="37">
        <v>0</v>
      </c>
      <c r="AA378" s="37"/>
      <c r="AB378" s="37">
        <f t="shared" si="130"/>
        <v>0</v>
      </c>
      <c r="AC378" s="37"/>
      <c r="AD378" s="37"/>
      <c r="AE378" s="37">
        <v>0</v>
      </c>
      <c r="AF378" s="37"/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/>
      <c r="M379" s="37">
        <f t="shared" si="127"/>
        <v>0</v>
      </c>
      <c r="N379" s="37"/>
      <c r="O379" s="37"/>
      <c r="P379" s="37">
        <v>0</v>
      </c>
      <c r="Q379" s="37"/>
      <c r="R379" s="37">
        <f t="shared" si="128"/>
        <v>0</v>
      </c>
      <c r="S379" s="37"/>
      <c r="T379" s="37"/>
      <c r="U379" s="37">
        <v>0</v>
      </c>
      <c r="V379" s="37"/>
      <c r="W379" s="37">
        <f t="shared" si="129"/>
        <v>0</v>
      </c>
      <c r="X379" s="37"/>
      <c r="Y379" s="37"/>
      <c r="Z379" s="37">
        <v>0</v>
      </c>
      <c r="AA379" s="37"/>
      <c r="AB379" s="37">
        <f t="shared" si="130"/>
        <v>0</v>
      </c>
      <c r="AC379" s="37"/>
      <c r="AD379" s="37"/>
      <c r="AE379" s="37">
        <v>0</v>
      </c>
      <c r="AF379" s="37"/>
      <c r="AG379" s="37">
        <f t="shared" si="131"/>
        <v>0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0</v>
      </c>
      <c r="AP379" s="40">
        <f t="shared" si="125"/>
        <v>0</v>
      </c>
      <c r="AQ379" s="41">
        <f t="shared" si="126"/>
        <v>0</v>
      </c>
      <c r="AR379" s="41">
        <v>0</v>
      </c>
      <c r="AS379" s="41">
        <v>0</v>
      </c>
      <c r="AT379" s="38">
        <f t="shared" si="115"/>
        <v>0</v>
      </c>
      <c r="AU379" s="42">
        <f t="shared" si="116"/>
        <v>0</v>
      </c>
      <c r="AV379" s="42">
        <f t="shared" si="117"/>
        <v>0</v>
      </c>
      <c r="AW379" s="43" t="str">
        <f t="shared" si="135"/>
        <v/>
      </c>
      <c r="AX379" s="45">
        <f t="shared" si="118"/>
        <v>0</v>
      </c>
      <c r="AY379" s="45">
        <f t="shared" si="119"/>
        <v>0</v>
      </c>
      <c r="AZ379" s="69">
        <f t="shared" si="120"/>
        <v>0</v>
      </c>
      <c r="BA379" s="86">
        <f t="shared" si="121"/>
        <v>0</v>
      </c>
      <c r="BB379" s="82">
        <f t="shared" si="122"/>
        <v>0</v>
      </c>
      <c r="BC379" s="86" t="str">
        <f t="shared" si="123"/>
        <v>Out of Commit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/>
      <c r="M380" s="37">
        <f t="shared" si="127"/>
        <v>0</v>
      </c>
      <c r="N380" s="37"/>
      <c r="O380" s="37"/>
      <c r="P380" s="37">
        <v>0</v>
      </c>
      <c r="Q380" s="37"/>
      <c r="R380" s="37">
        <f t="shared" si="128"/>
        <v>0</v>
      </c>
      <c r="S380" s="37"/>
      <c r="T380" s="37"/>
      <c r="U380" s="37">
        <v>0</v>
      </c>
      <c r="V380" s="37"/>
      <c r="W380" s="37">
        <f t="shared" si="129"/>
        <v>0</v>
      </c>
      <c r="X380" s="37"/>
      <c r="Y380" s="37"/>
      <c r="Z380" s="37">
        <v>0</v>
      </c>
      <c r="AA380" s="37"/>
      <c r="AB380" s="37">
        <f t="shared" si="130"/>
        <v>0</v>
      </c>
      <c r="AC380" s="37"/>
      <c r="AD380" s="37"/>
      <c r="AE380" s="37">
        <v>0</v>
      </c>
      <c r="AF380" s="37"/>
      <c r="AG380" s="37">
        <f t="shared" si="131"/>
        <v>0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/>
      <c r="M381" s="37">
        <f t="shared" si="127"/>
        <v>0</v>
      </c>
      <c r="N381" s="37"/>
      <c r="O381" s="37"/>
      <c r="P381" s="37">
        <v>0</v>
      </c>
      <c r="Q381" s="37"/>
      <c r="R381" s="37">
        <f t="shared" si="128"/>
        <v>0</v>
      </c>
      <c r="S381" s="37"/>
      <c r="T381" s="37"/>
      <c r="U381" s="37">
        <v>0</v>
      </c>
      <c r="V381" s="37"/>
      <c r="W381" s="37">
        <f t="shared" si="129"/>
        <v>0</v>
      </c>
      <c r="X381" s="37"/>
      <c r="Y381" s="37"/>
      <c r="Z381" s="37">
        <v>0</v>
      </c>
      <c r="AA381" s="37"/>
      <c r="AB381" s="37">
        <f t="shared" si="130"/>
        <v>0</v>
      </c>
      <c r="AC381" s="37"/>
      <c r="AD381" s="37"/>
      <c r="AE381" s="37">
        <v>0</v>
      </c>
      <c r="AF381" s="37"/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/>
      <c r="M382" s="37">
        <f t="shared" si="127"/>
        <v>0</v>
      </c>
      <c r="N382" s="37"/>
      <c r="O382" s="37"/>
      <c r="P382" s="37">
        <v>0</v>
      </c>
      <c r="Q382" s="37"/>
      <c r="R382" s="37">
        <f t="shared" si="128"/>
        <v>0</v>
      </c>
      <c r="S382" s="37"/>
      <c r="T382" s="37"/>
      <c r="U382" s="37">
        <v>0</v>
      </c>
      <c r="V382" s="37"/>
      <c r="W382" s="37">
        <f t="shared" si="129"/>
        <v>0</v>
      </c>
      <c r="X382" s="37"/>
      <c r="Y382" s="37"/>
      <c r="Z382" s="37">
        <v>0</v>
      </c>
      <c r="AA382" s="37"/>
      <c r="AB382" s="37">
        <f t="shared" si="130"/>
        <v>0</v>
      </c>
      <c r="AC382" s="37"/>
      <c r="AD382" s="37"/>
      <c r="AE382" s="37">
        <v>0</v>
      </c>
      <c r="AF382" s="37"/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/>
      <c r="M383" s="37">
        <f t="shared" si="127"/>
        <v>0</v>
      </c>
      <c r="N383" s="37"/>
      <c r="O383" s="37"/>
      <c r="P383" s="37">
        <v>0</v>
      </c>
      <c r="Q383" s="37"/>
      <c r="R383" s="37">
        <f t="shared" si="128"/>
        <v>0</v>
      </c>
      <c r="S383" s="37"/>
      <c r="T383" s="37"/>
      <c r="U383" s="37">
        <v>0</v>
      </c>
      <c r="V383" s="37"/>
      <c r="W383" s="37">
        <f t="shared" si="129"/>
        <v>0</v>
      </c>
      <c r="X383" s="37"/>
      <c r="Y383" s="37"/>
      <c r="Z383" s="37">
        <v>0</v>
      </c>
      <c r="AA383" s="37"/>
      <c r="AB383" s="37">
        <f t="shared" si="130"/>
        <v>0</v>
      </c>
      <c r="AC383" s="37"/>
      <c r="AD383" s="37"/>
      <c r="AE383" s="37">
        <v>0</v>
      </c>
      <c r="AF383" s="37"/>
      <c r="AG383" s="37">
        <f t="shared" si="131"/>
        <v>0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0</v>
      </c>
      <c r="AU383" s="42">
        <f t="shared" si="116"/>
        <v>0</v>
      </c>
      <c r="AV383" s="42">
        <f t="shared" si="117"/>
        <v>0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0</v>
      </c>
      <c r="BA383" s="86">
        <f t="shared" si="121"/>
        <v>0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/>
      <c r="M384" s="37">
        <f t="shared" si="127"/>
        <v>0</v>
      </c>
      <c r="N384" s="37"/>
      <c r="O384" s="37"/>
      <c r="P384" s="37">
        <v>0</v>
      </c>
      <c r="Q384" s="37"/>
      <c r="R384" s="37">
        <f t="shared" si="128"/>
        <v>0</v>
      </c>
      <c r="S384" s="37"/>
      <c r="T384" s="37"/>
      <c r="U384" s="37">
        <v>0</v>
      </c>
      <c r="V384" s="37"/>
      <c r="W384" s="37">
        <f t="shared" si="129"/>
        <v>0</v>
      </c>
      <c r="X384" s="37"/>
      <c r="Y384" s="37"/>
      <c r="Z384" s="37">
        <v>0</v>
      </c>
      <c r="AA384" s="37"/>
      <c r="AB384" s="37">
        <f t="shared" si="130"/>
        <v>0</v>
      </c>
      <c r="AC384" s="37"/>
      <c r="AD384" s="37"/>
      <c r="AE384" s="37">
        <v>0</v>
      </c>
      <c r="AF384" s="37"/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/>
      <c r="M385" s="37">
        <f t="shared" si="127"/>
        <v>0</v>
      </c>
      <c r="N385" s="37"/>
      <c r="O385" s="37"/>
      <c r="P385" s="37">
        <v>0</v>
      </c>
      <c r="Q385" s="37"/>
      <c r="R385" s="37">
        <f t="shared" si="128"/>
        <v>0</v>
      </c>
      <c r="S385" s="37"/>
      <c r="T385" s="37"/>
      <c r="U385" s="37">
        <v>0</v>
      </c>
      <c r="V385" s="37"/>
      <c r="W385" s="37">
        <f t="shared" si="129"/>
        <v>0</v>
      </c>
      <c r="X385" s="37"/>
      <c r="Y385" s="37"/>
      <c r="Z385" s="37">
        <v>0</v>
      </c>
      <c r="AA385" s="37"/>
      <c r="AB385" s="37">
        <f t="shared" si="130"/>
        <v>0</v>
      </c>
      <c r="AC385" s="37"/>
      <c r="AD385" s="37"/>
      <c r="AE385" s="37">
        <v>0</v>
      </c>
      <c r="AF385" s="37"/>
      <c r="AG385" s="37">
        <f t="shared" si="131"/>
        <v>0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0</v>
      </c>
      <c r="AP385" s="40">
        <f t="shared" si="125"/>
        <v>0</v>
      </c>
      <c r="AQ385" s="41">
        <f t="shared" si="126"/>
        <v>0</v>
      </c>
      <c r="AR385" s="41">
        <v>0</v>
      </c>
      <c r="AS385" s="41">
        <v>0</v>
      </c>
      <c r="AT385" s="38">
        <f t="shared" si="115"/>
        <v>0</v>
      </c>
      <c r="AU385" s="42">
        <f t="shared" si="116"/>
        <v>0</v>
      </c>
      <c r="AV385" s="42">
        <f t="shared" si="117"/>
        <v>0</v>
      </c>
      <c r="AW385" s="43" t="str">
        <f t="shared" si="135"/>
        <v/>
      </c>
      <c r="AX385" s="45">
        <f t="shared" si="118"/>
        <v>0</v>
      </c>
      <c r="AY385" s="45">
        <f t="shared" si="119"/>
        <v>0</v>
      </c>
      <c r="AZ385" s="69">
        <f t="shared" si="120"/>
        <v>0</v>
      </c>
      <c r="BA385" s="86">
        <f t="shared" si="121"/>
        <v>0</v>
      </c>
      <c r="BB385" s="82">
        <f t="shared" si="122"/>
        <v>0</v>
      </c>
      <c r="BC385" s="86" t="str">
        <f t="shared" si="123"/>
        <v>Out of Commit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/>
      <c r="M386" s="37">
        <f t="shared" si="127"/>
        <v>0</v>
      </c>
      <c r="N386" s="37"/>
      <c r="O386" s="37"/>
      <c r="P386" s="37">
        <v>0</v>
      </c>
      <c r="Q386" s="37"/>
      <c r="R386" s="37">
        <f t="shared" si="128"/>
        <v>0</v>
      </c>
      <c r="S386" s="37"/>
      <c r="T386" s="37"/>
      <c r="U386" s="37">
        <v>0</v>
      </c>
      <c r="V386" s="37"/>
      <c r="W386" s="37">
        <f t="shared" si="129"/>
        <v>0</v>
      </c>
      <c r="X386" s="37"/>
      <c r="Y386" s="37"/>
      <c r="Z386" s="37">
        <v>0</v>
      </c>
      <c r="AA386" s="37"/>
      <c r="AB386" s="37">
        <f t="shared" si="130"/>
        <v>0</v>
      </c>
      <c r="AC386" s="37"/>
      <c r="AD386" s="37"/>
      <c r="AE386" s="37">
        <v>0</v>
      </c>
      <c r="AF386" s="37"/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/>
      <c r="M387" s="37">
        <f t="shared" si="127"/>
        <v>0</v>
      </c>
      <c r="N387" s="37"/>
      <c r="O387" s="37"/>
      <c r="P387" s="37">
        <v>0</v>
      </c>
      <c r="Q387" s="37"/>
      <c r="R387" s="37">
        <f t="shared" si="128"/>
        <v>0</v>
      </c>
      <c r="S387" s="37"/>
      <c r="T387" s="37"/>
      <c r="U387" s="37">
        <v>0</v>
      </c>
      <c r="V387" s="37"/>
      <c r="W387" s="37">
        <f t="shared" si="129"/>
        <v>0</v>
      </c>
      <c r="X387" s="37"/>
      <c r="Y387" s="37"/>
      <c r="Z387" s="37">
        <v>0</v>
      </c>
      <c r="AA387" s="37"/>
      <c r="AB387" s="37">
        <f t="shared" si="130"/>
        <v>0</v>
      </c>
      <c r="AC387" s="37"/>
      <c r="AD387" s="37"/>
      <c r="AE387" s="37">
        <v>0</v>
      </c>
      <c r="AF387" s="37"/>
      <c r="AG387" s="37">
        <f t="shared" si="131"/>
        <v>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/>
      <c r="M388" s="37">
        <f t="shared" si="127"/>
        <v>0</v>
      </c>
      <c r="N388" s="37"/>
      <c r="O388" s="37"/>
      <c r="P388" s="37">
        <v>0</v>
      </c>
      <c r="Q388" s="37"/>
      <c r="R388" s="37">
        <f t="shared" si="128"/>
        <v>0</v>
      </c>
      <c r="S388" s="37"/>
      <c r="T388" s="37"/>
      <c r="U388" s="37">
        <v>0</v>
      </c>
      <c r="V388" s="37"/>
      <c r="W388" s="37">
        <f t="shared" si="129"/>
        <v>0</v>
      </c>
      <c r="X388" s="37"/>
      <c r="Y388" s="37"/>
      <c r="Z388" s="37">
        <v>0</v>
      </c>
      <c r="AA388" s="37"/>
      <c r="AB388" s="37">
        <f t="shared" si="130"/>
        <v>0</v>
      </c>
      <c r="AC388" s="37"/>
      <c r="AD388" s="37"/>
      <c r="AE388" s="37">
        <v>498</v>
      </c>
      <c r="AF388" s="37"/>
      <c r="AG388" s="37">
        <f t="shared" si="131"/>
        <v>-498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498</v>
      </c>
      <c r="AP388" s="40">
        <f t="shared" si="125"/>
        <v>498</v>
      </c>
      <c r="AQ388" s="41">
        <f t="shared" si="126"/>
        <v>498</v>
      </c>
      <c r="AR388" s="41">
        <v>0</v>
      </c>
      <c r="AS388" s="41">
        <v>0</v>
      </c>
      <c r="AT388" s="38">
        <f t="shared" si="115"/>
        <v>0</v>
      </c>
      <c r="AU388" s="42">
        <f t="shared" si="116"/>
        <v>0</v>
      </c>
      <c r="AV388" s="42">
        <f t="shared" si="117"/>
        <v>-498</v>
      </c>
      <c r="AW388" s="43" t="str">
        <f>IF(AQ388&gt;0,IF(AR388&gt;=AQ388,"Packout Ahead",""),"")</f>
        <v/>
      </c>
      <c r="AX388" s="45">
        <f t="shared" si="118"/>
        <v>-498</v>
      </c>
      <c r="AY388" s="45">
        <f t="shared" si="119"/>
        <v>0</v>
      </c>
      <c r="AZ388" s="69">
        <f t="shared" si="120"/>
        <v>0</v>
      </c>
      <c r="BA388" s="86">
        <f t="shared" si="121"/>
        <v>0</v>
      </c>
      <c r="BB388" s="82">
        <f t="shared" si="122"/>
        <v>0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/>
      <c r="M389" s="37">
        <f t="shared" si="127"/>
        <v>0</v>
      </c>
      <c r="N389" s="37"/>
      <c r="O389" s="37"/>
      <c r="P389" s="37">
        <v>0</v>
      </c>
      <c r="Q389" s="37"/>
      <c r="R389" s="37">
        <f t="shared" si="128"/>
        <v>0</v>
      </c>
      <c r="S389" s="37"/>
      <c r="T389" s="37"/>
      <c r="U389" s="37">
        <v>0</v>
      </c>
      <c r="V389" s="37"/>
      <c r="W389" s="37">
        <f t="shared" si="129"/>
        <v>0</v>
      </c>
      <c r="X389" s="37"/>
      <c r="Y389" s="37"/>
      <c r="Z389" s="37">
        <v>0</v>
      </c>
      <c r="AA389" s="37"/>
      <c r="AB389" s="37">
        <f t="shared" si="130"/>
        <v>0</v>
      </c>
      <c r="AC389" s="37"/>
      <c r="AD389" s="37"/>
      <c r="AE389" s="37">
        <v>0</v>
      </c>
      <c r="AF389" s="37"/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/>
      <c r="M390" s="37">
        <f t="shared" si="127"/>
        <v>0</v>
      </c>
      <c r="N390" s="37"/>
      <c r="O390" s="37"/>
      <c r="P390" s="37">
        <v>0</v>
      </c>
      <c r="Q390" s="37"/>
      <c r="R390" s="37">
        <f t="shared" si="128"/>
        <v>0</v>
      </c>
      <c r="S390" s="37"/>
      <c r="T390" s="37"/>
      <c r="U390" s="37">
        <v>0</v>
      </c>
      <c r="V390" s="37"/>
      <c r="W390" s="37">
        <f t="shared" si="129"/>
        <v>0</v>
      </c>
      <c r="X390" s="37"/>
      <c r="Y390" s="37"/>
      <c r="Z390" s="37">
        <v>0</v>
      </c>
      <c r="AA390" s="37"/>
      <c r="AB390" s="37">
        <f t="shared" si="130"/>
        <v>0</v>
      </c>
      <c r="AC390" s="37"/>
      <c r="AD390" s="37"/>
      <c r="AE390" s="37">
        <v>0</v>
      </c>
      <c r="AF390" s="37"/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/>
      <c r="M391" s="37">
        <f t="shared" si="127"/>
        <v>0</v>
      </c>
      <c r="N391" s="37"/>
      <c r="O391" s="37"/>
      <c r="P391" s="37">
        <v>0</v>
      </c>
      <c r="Q391" s="37"/>
      <c r="R391" s="37">
        <f t="shared" si="128"/>
        <v>0</v>
      </c>
      <c r="S391" s="37"/>
      <c r="T391" s="37"/>
      <c r="U391" s="37">
        <v>0</v>
      </c>
      <c r="V391" s="37"/>
      <c r="W391" s="37">
        <f t="shared" si="129"/>
        <v>0</v>
      </c>
      <c r="X391" s="37"/>
      <c r="Y391" s="37"/>
      <c r="Z391" s="37">
        <v>0</v>
      </c>
      <c r="AA391" s="37"/>
      <c r="AB391" s="37">
        <f t="shared" si="130"/>
        <v>0</v>
      </c>
      <c r="AC391" s="37"/>
      <c r="AD391" s="37"/>
      <c r="AE391" s="37">
        <v>0</v>
      </c>
      <c r="AF391" s="37"/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2</v>
      </c>
      <c r="H392" s="37">
        <f t="shared" si="133"/>
        <v>2</v>
      </c>
      <c r="I392" s="37"/>
      <c r="J392" s="37"/>
      <c r="K392" s="37">
        <v>0</v>
      </c>
      <c r="L392" s="37"/>
      <c r="M392" s="37">
        <f t="shared" si="127"/>
        <v>0</v>
      </c>
      <c r="N392" s="37"/>
      <c r="O392" s="37"/>
      <c r="P392" s="37">
        <v>0</v>
      </c>
      <c r="Q392" s="37"/>
      <c r="R392" s="37">
        <f t="shared" si="128"/>
        <v>0</v>
      </c>
      <c r="S392" s="37"/>
      <c r="T392" s="37"/>
      <c r="U392" s="37">
        <v>0</v>
      </c>
      <c r="V392" s="37"/>
      <c r="W392" s="37">
        <f t="shared" si="129"/>
        <v>0</v>
      </c>
      <c r="X392" s="37"/>
      <c r="Y392" s="37"/>
      <c r="Z392" s="37">
        <v>0</v>
      </c>
      <c r="AA392" s="37"/>
      <c r="AB392" s="37">
        <f t="shared" si="130"/>
        <v>0</v>
      </c>
      <c r="AC392" s="37"/>
      <c r="AD392" s="37"/>
      <c r="AE392" s="37">
        <v>1108</v>
      </c>
      <c r="AF392" s="37"/>
      <c r="AG392" s="37">
        <f t="shared" si="131"/>
        <v>-1108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1108</v>
      </c>
      <c r="AP392" s="40">
        <f t="shared" si="146"/>
        <v>1108</v>
      </c>
      <c r="AQ392" s="41">
        <f t="shared" si="126"/>
        <v>1108</v>
      </c>
      <c r="AR392" s="41">
        <v>0</v>
      </c>
      <c r="AS392" s="41">
        <v>0</v>
      </c>
      <c r="AT392" s="38">
        <f t="shared" si="136"/>
        <v>2</v>
      </c>
      <c r="AU392" s="42">
        <f t="shared" si="137"/>
        <v>2</v>
      </c>
      <c r="AV392" s="42">
        <f t="shared" si="138"/>
        <v>-1106</v>
      </c>
      <c r="AW392" s="43"/>
      <c r="AX392" s="45">
        <f t="shared" si="139"/>
        <v>-1106</v>
      </c>
      <c r="AY392" s="45">
        <f t="shared" si="140"/>
        <v>2</v>
      </c>
      <c r="AZ392" s="69">
        <f t="shared" si="141"/>
        <v>0</v>
      </c>
      <c r="BA392" s="86">
        <f t="shared" si="142"/>
        <v>2</v>
      </c>
      <c r="BB392" s="82">
        <f t="shared" si="143"/>
        <v>1.8050541516245488E-3</v>
      </c>
      <c r="BC392" s="86" t="str">
        <f t="shared" si="144"/>
        <v>Open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/>
      <c r="M393" s="37">
        <f t="shared" si="127"/>
        <v>0</v>
      </c>
      <c r="N393" s="37"/>
      <c r="O393" s="37"/>
      <c r="P393" s="37">
        <v>0</v>
      </c>
      <c r="Q393" s="37"/>
      <c r="R393" s="37">
        <f t="shared" si="128"/>
        <v>0</v>
      </c>
      <c r="S393" s="37"/>
      <c r="T393" s="37"/>
      <c r="U393" s="37">
        <v>0</v>
      </c>
      <c r="V393" s="37"/>
      <c r="W393" s="37">
        <f t="shared" si="129"/>
        <v>0</v>
      </c>
      <c r="X393" s="37"/>
      <c r="Y393" s="37"/>
      <c r="Z393" s="37">
        <v>0</v>
      </c>
      <c r="AA393" s="37"/>
      <c r="AB393" s="37">
        <f t="shared" si="130"/>
        <v>0</v>
      </c>
      <c r="AC393" s="37"/>
      <c r="AD393" s="37"/>
      <c r="AE393" s="37">
        <v>0</v>
      </c>
      <c r="AF393" s="37"/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/>
      <c r="M394" s="37">
        <f t="shared" ref="M394:M457" si="148">L394-K394</f>
        <v>0</v>
      </c>
      <c r="N394" s="37"/>
      <c r="O394" s="37"/>
      <c r="P394" s="37">
        <v>0</v>
      </c>
      <c r="Q394" s="37"/>
      <c r="R394" s="37">
        <f t="shared" ref="R394:R457" si="149">Q394-P394</f>
        <v>0</v>
      </c>
      <c r="S394" s="37"/>
      <c r="T394" s="37"/>
      <c r="U394" s="37">
        <v>0</v>
      </c>
      <c r="V394" s="37"/>
      <c r="W394" s="37">
        <f t="shared" ref="W394:W457" si="150">V394-U394</f>
        <v>0</v>
      </c>
      <c r="X394" s="37"/>
      <c r="Y394" s="37"/>
      <c r="Z394" s="37">
        <v>0</v>
      </c>
      <c r="AA394" s="37"/>
      <c r="AB394" s="37">
        <f t="shared" ref="AB394:AB457" si="151">AA394-Z394</f>
        <v>0</v>
      </c>
      <c r="AC394" s="37"/>
      <c r="AD394" s="37"/>
      <c r="AE394" s="37">
        <v>0</v>
      </c>
      <c r="AF394" s="37"/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2062</v>
      </c>
      <c r="G395" s="37">
        <v>2062</v>
      </c>
      <c r="H395" s="37">
        <f t="shared" ref="H395:H458" si="155">G395-F395</f>
        <v>0</v>
      </c>
      <c r="I395" s="37"/>
      <c r="J395" s="37"/>
      <c r="K395" s="37">
        <v>0</v>
      </c>
      <c r="L395" s="37"/>
      <c r="M395" s="37">
        <f t="shared" si="148"/>
        <v>0</v>
      </c>
      <c r="N395" s="37"/>
      <c r="O395" s="37"/>
      <c r="P395" s="37">
        <v>0</v>
      </c>
      <c r="Q395" s="37"/>
      <c r="R395" s="37">
        <f t="shared" si="149"/>
        <v>0</v>
      </c>
      <c r="S395" s="37"/>
      <c r="T395" s="37"/>
      <c r="U395" s="37">
        <v>0</v>
      </c>
      <c r="V395" s="37"/>
      <c r="W395" s="37">
        <f t="shared" si="150"/>
        <v>0</v>
      </c>
      <c r="X395" s="37"/>
      <c r="Y395" s="37"/>
      <c r="Z395" s="37">
        <v>0</v>
      </c>
      <c r="AA395" s="37"/>
      <c r="AB395" s="37">
        <f t="shared" si="151"/>
        <v>0</v>
      </c>
      <c r="AC395" s="37"/>
      <c r="AD395" s="37"/>
      <c r="AE395" s="37">
        <v>0</v>
      </c>
      <c r="AF395" s="37"/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2062</v>
      </c>
      <c r="AP395" s="40">
        <f t="shared" si="146"/>
        <v>2062</v>
      </c>
      <c r="AQ395" s="41">
        <f t="shared" si="147"/>
        <v>2062</v>
      </c>
      <c r="AR395" s="41">
        <v>0</v>
      </c>
      <c r="AS395" s="41">
        <v>0</v>
      </c>
      <c r="AT395" s="38">
        <f t="shared" si="136"/>
        <v>2062</v>
      </c>
      <c r="AU395" s="42">
        <f t="shared" si="137"/>
        <v>2062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2062</v>
      </c>
      <c r="AZ395" s="69">
        <f t="shared" si="141"/>
        <v>0</v>
      </c>
      <c r="BA395" s="86">
        <f t="shared" si="142"/>
        <v>2062</v>
      </c>
      <c r="BB395" s="82">
        <f t="shared" si="143"/>
        <v>1</v>
      </c>
      <c r="BC395" s="86" t="str">
        <f t="shared" si="144"/>
        <v>Closed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/>
      <c r="M396" s="37">
        <f t="shared" si="148"/>
        <v>0</v>
      </c>
      <c r="N396" s="37"/>
      <c r="O396" s="37"/>
      <c r="P396" s="37">
        <v>0</v>
      </c>
      <c r="Q396" s="37"/>
      <c r="R396" s="37">
        <f t="shared" si="149"/>
        <v>0</v>
      </c>
      <c r="S396" s="37"/>
      <c r="T396" s="37"/>
      <c r="U396" s="37">
        <v>0</v>
      </c>
      <c r="V396" s="37"/>
      <c r="W396" s="37">
        <f t="shared" si="150"/>
        <v>0</v>
      </c>
      <c r="X396" s="37"/>
      <c r="Y396" s="37"/>
      <c r="Z396" s="37">
        <v>0</v>
      </c>
      <c r="AA396" s="37"/>
      <c r="AB396" s="37">
        <f t="shared" si="151"/>
        <v>0</v>
      </c>
      <c r="AC396" s="37"/>
      <c r="AD396" s="37"/>
      <c r="AE396" s="37">
        <v>0</v>
      </c>
      <c r="AF396" s="37"/>
      <c r="AG396" s="37">
        <f t="shared" si="152"/>
        <v>0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0</v>
      </c>
      <c r="AP396" s="40">
        <f t="shared" si="146"/>
        <v>0</v>
      </c>
      <c r="AQ396" s="41">
        <f t="shared" si="147"/>
        <v>0</v>
      </c>
      <c r="AR396" s="41">
        <v>0</v>
      </c>
      <c r="AS396" s="41">
        <v>0</v>
      </c>
      <c r="AT396" s="38">
        <f t="shared" si="136"/>
        <v>0</v>
      </c>
      <c r="AU396" s="42">
        <f t="shared" si="137"/>
        <v>0</v>
      </c>
      <c r="AV396" s="42">
        <f t="shared" si="138"/>
        <v>0</v>
      </c>
      <c r="AW396" s="43" t="str">
        <f t="shared" si="154"/>
        <v/>
      </c>
      <c r="AX396" s="45">
        <f t="shared" si="139"/>
        <v>0</v>
      </c>
      <c r="AY396" s="45">
        <f t="shared" si="140"/>
        <v>0</v>
      </c>
      <c r="AZ396" s="69">
        <f t="shared" si="141"/>
        <v>0</v>
      </c>
      <c r="BA396" s="86">
        <f t="shared" si="142"/>
        <v>0</v>
      </c>
      <c r="BB396" s="82">
        <f t="shared" si="143"/>
        <v>0</v>
      </c>
      <c r="BC396" s="86" t="str">
        <f t="shared" si="144"/>
        <v>Out of Commit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/>
      <c r="M397" s="37">
        <f t="shared" si="148"/>
        <v>0</v>
      </c>
      <c r="N397" s="37"/>
      <c r="O397" s="37"/>
      <c r="P397" s="37">
        <v>0</v>
      </c>
      <c r="Q397" s="37"/>
      <c r="R397" s="37">
        <f t="shared" si="149"/>
        <v>0</v>
      </c>
      <c r="S397" s="37"/>
      <c r="T397" s="37"/>
      <c r="U397" s="37">
        <v>0</v>
      </c>
      <c r="V397" s="37"/>
      <c r="W397" s="37">
        <f t="shared" si="150"/>
        <v>0</v>
      </c>
      <c r="X397" s="37"/>
      <c r="Y397" s="37"/>
      <c r="Z397" s="37">
        <v>0</v>
      </c>
      <c r="AA397" s="37"/>
      <c r="AB397" s="37">
        <f t="shared" si="151"/>
        <v>0</v>
      </c>
      <c r="AC397" s="37"/>
      <c r="AD397" s="37"/>
      <c r="AE397" s="37">
        <v>0</v>
      </c>
      <c r="AF397" s="37"/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/>
      <c r="M398" s="37">
        <f t="shared" si="148"/>
        <v>0</v>
      </c>
      <c r="N398" s="37"/>
      <c r="O398" s="37"/>
      <c r="P398" s="37">
        <v>0</v>
      </c>
      <c r="Q398" s="37"/>
      <c r="R398" s="37">
        <f t="shared" si="149"/>
        <v>0</v>
      </c>
      <c r="S398" s="37"/>
      <c r="T398" s="37"/>
      <c r="U398" s="37">
        <v>0</v>
      </c>
      <c r="V398" s="37"/>
      <c r="W398" s="37">
        <f t="shared" si="150"/>
        <v>0</v>
      </c>
      <c r="X398" s="37"/>
      <c r="Y398" s="37"/>
      <c r="Z398" s="37">
        <v>0</v>
      </c>
      <c r="AA398" s="37"/>
      <c r="AB398" s="37">
        <f t="shared" si="151"/>
        <v>0</v>
      </c>
      <c r="AC398" s="37"/>
      <c r="AD398" s="37"/>
      <c r="AE398" s="37">
        <v>0</v>
      </c>
      <c r="AF398" s="37"/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/>
      <c r="M399" s="37">
        <f t="shared" si="148"/>
        <v>0</v>
      </c>
      <c r="N399" s="37"/>
      <c r="O399" s="37"/>
      <c r="P399" s="37">
        <v>87</v>
      </c>
      <c r="Q399" s="37"/>
      <c r="R399" s="37">
        <f t="shared" si="149"/>
        <v>-87</v>
      </c>
      <c r="S399" s="37"/>
      <c r="T399" s="37"/>
      <c r="U399" s="37">
        <v>0</v>
      </c>
      <c r="V399" s="37"/>
      <c r="W399" s="37">
        <f t="shared" si="150"/>
        <v>0</v>
      </c>
      <c r="X399" s="37"/>
      <c r="Y399" s="37"/>
      <c r="Z399" s="37">
        <v>0</v>
      </c>
      <c r="AA399" s="37"/>
      <c r="AB399" s="37">
        <f t="shared" si="151"/>
        <v>0</v>
      </c>
      <c r="AC399" s="37"/>
      <c r="AD399" s="37"/>
      <c r="AE399" s="37">
        <v>0</v>
      </c>
      <c r="AF399" s="37"/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87</v>
      </c>
      <c r="AP399" s="40">
        <f t="shared" si="146"/>
        <v>87</v>
      </c>
      <c r="AQ399" s="41">
        <f t="shared" si="147"/>
        <v>87</v>
      </c>
      <c r="AR399" s="41">
        <v>0</v>
      </c>
      <c r="AS399" s="41">
        <v>0</v>
      </c>
      <c r="AT399" s="38">
        <f t="shared" si="136"/>
        <v>0</v>
      </c>
      <c r="AU399" s="42">
        <f t="shared" si="137"/>
        <v>0</v>
      </c>
      <c r="AV399" s="42">
        <f t="shared" si="138"/>
        <v>-87</v>
      </c>
      <c r="AW399" s="43" t="str">
        <f t="shared" si="154"/>
        <v/>
      </c>
      <c r="AX399" s="45">
        <f t="shared" si="139"/>
        <v>-87</v>
      </c>
      <c r="AY399" s="45">
        <f t="shared" si="140"/>
        <v>0</v>
      </c>
      <c r="AZ399" s="69">
        <f t="shared" si="141"/>
        <v>0</v>
      </c>
      <c r="BA399" s="86">
        <f t="shared" si="142"/>
        <v>0</v>
      </c>
      <c r="BB399" s="82">
        <f t="shared" si="143"/>
        <v>0</v>
      </c>
      <c r="BC399" s="86" t="str">
        <f t="shared" si="144"/>
        <v>Open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/>
      <c r="M400" s="37">
        <f t="shared" si="148"/>
        <v>0</v>
      </c>
      <c r="N400" s="37"/>
      <c r="O400" s="37"/>
      <c r="P400" s="37">
        <v>0</v>
      </c>
      <c r="Q400" s="37"/>
      <c r="R400" s="37">
        <f t="shared" si="149"/>
        <v>0</v>
      </c>
      <c r="S400" s="37"/>
      <c r="T400" s="37"/>
      <c r="U400" s="37">
        <v>0</v>
      </c>
      <c r="V400" s="37"/>
      <c r="W400" s="37">
        <f t="shared" si="150"/>
        <v>0</v>
      </c>
      <c r="X400" s="37"/>
      <c r="Y400" s="37"/>
      <c r="Z400" s="37">
        <v>0</v>
      </c>
      <c r="AA400" s="37"/>
      <c r="AB400" s="37">
        <f t="shared" si="151"/>
        <v>0</v>
      </c>
      <c r="AC400" s="37"/>
      <c r="AD400" s="37"/>
      <c r="AE400" s="37">
        <v>0</v>
      </c>
      <c r="AF400" s="37"/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/>
      <c r="M401" s="37">
        <f t="shared" si="148"/>
        <v>0</v>
      </c>
      <c r="N401" s="37"/>
      <c r="O401" s="37"/>
      <c r="P401" s="37">
        <v>0</v>
      </c>
      <c r="Q401" s="37"/>
      <c r="R401" s="37">
        <f t="shared" si="149"/>
        <v>0</v>
      </c>
      <c r="S401" s="37"/>
      <c r="T401" s="37"/>
      <c r="U401" s="37">
        <v>0</v>
      </c>
      <c r="V401" s="37"/>
      <c r="W401" s="37">
        <f t="shared" si="150"/>
        <v>0</v>
      </c>
      <c r="X401" s="37"/>
      <c r="Y401" s="37"/>
      <c r="Z401" s="37">
        <v>0</v>
      </c>
      <c r="AA401" s="37"/>
      <c r="AB401" s="37">
        <f t="shared" si="151"/>
        <v>0</v>
      </c>
      <c r="AC401" s="37"/>
      <c r="AD401" s="37"/>
      <c r="AE401" s="37">
        <v>0</v>
      </c>
      <c r="AF401" s="37"/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/>
      <c r="M402" s="37">
        <f t="shared" si="148"/>
        <v>0</v>
      </c>
      <c r="N402" s="37"/>
      <c r="O402" s="37"/>
      <c r="P402" s="37">
        <v>0</v>
      </c>
      <c r="Q402" s="37"/>
      <c r="R402" s="37">
        <f t="shared" si="149"/>
        <v>0</v>
      </c>
      <c r="S402" s="37"/>
      <c r="T402" s="37"/>
      <c r="U402" s="37">
        <v>0</v>
      </c>
      <c r="V402" s="37"/>
      <c r="W402" s="37">
        <f t="shared" si="150"/>
        <v>0</v>
      </c>
      <c r="X402" s="37"/>
      <c r="Y402" s="37"/>
      <c r="Z402" s="37">
        <v>0</v>
      </c>
      <c r="AA402" s="37"/>
      <c r="AB402" s="37">
        <f t="shared" si="151"/>
        <v>0</v>
      </c>
      <c r="AC402" s="37"/>
      <c r="AD402" s="37"/>
      <c r="AE402" s="37">
        <v>0</v>
      </c>
      <c r="AF402" s="37"/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/>
      <c r="M403" s="37">
        <f t="shared" si="148"/>
        <v>0</v>
      </c>
      <c r="N403" s="37"/>
      <c r="O403" s="37"/>
      <c r="P403" s="37">
        <v>0</v>
      </c>
      <c r="Q403" s="37"/>
      <c r="R403" s="37">
        <f t="shared" si="149"/>
        <v>0</v>
      </c>
      <c r="S403" s="37"/>
      <c r="T403" s="37"/>
      <c r="U403" s="37">
        <v>0</v>
      </c>
      <c r="V403" s="37"/>
      <c r="W403" s="37">
        <f t="shared" si="150"/>
        <v>0</v>
      </c>
      <c r="X403" s="37"/>
      <c r="Y403" s="37"/>
      <c r="Z403" s="37">
        <v>0</v>
      </c>
      <c r="AA403" s="37"/>
      <c r="AB403" s="37">
        <f t="shared" si="151"/>
        <v>0</v>
      </c>
      <c r="AC403" s="37"/>
      <c r="AD403" s="37"/>
      <c r="AE403" s="37">
        <v>0</v>
      </c>
      <c r="AF403" s="37"/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0</v>
      </c>
      <c r="AU403" s="42">
        <f t="shared" si="137"/>
        <v>0</v>
      </c>
      <c r="AV403" s="42">
        <f t="shared" si="138"/>
        <v>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0</v>
      </c>
      <c r="BA403" s="86">
        <f t="shared" si="142"/>
        <v>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743</v>
      </c>
      <c r="G404" s="37">
        <v>743</v>
      </c>
      <c r="H404" s="37">
        <f t="shared" si="155"/>
        <v>0</v>
      </c>
      <c r="I404" s="37"/>
      <c r="J404" s="37"/>
      <c r="K404" s="37">
        <v>0</v>
      </c>
      <c r="L404" s="37"/>
      <c r="M404" s="37">
        <f t="shared" si="148"/>
        <v>0</v>
      </c>
      <c r="N404" s="37"/>
      <c r="O404" s="37"/>
      <c r="P404" s="37">
        <v>0</v>
      </c>
      <c r="Q404" s="37"/>
      <c r="R404" s="37">
        <f t="shared" si="149"/>
        <v>0</v>
      </c>
      <c r="S404" s="37"/>
      <c r="T404" s="37"/>
      <c r="U404" s="37">
        <v>0</v>
      </c>
      <c r="V404" s="37"/>
      <c r="W404" s="37">
        <f t="shared" si="150"/>
        <v>0</v>
      </c>
      <c r="X404" s="37"/>
      <c r="Y404" s="37"/>
      <c r="Z404" s="37">
        <v>0</v>
      </c>
      <c r="AA404" s="37"/>
      <c r="AB404" s="37">
        <f t="shared" si="151"/>
        <v>0</v>
      </c>
      <c r="AC404" s="37"/>
      <c r="AD404" s="37"/>
      <c r="AE404" s="37">
        <v>0</v>
      </c>
      <c r="AF404" s="37"/>
      <c r="AG404" s="37">
        <f t="shared" si="152"/>
        <v>0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743</v>
      </c>
      <c r="AP404" s="40">
        <f t="shared" si="146"/>
        <v>743</v>
      </c>
      <c r="AQ404" s="41">
        <f t="shared" si="147"/>
        <v>743</v>
      </c>
      <c r="AR404" s="41">
        <v>0</v>
      </c>
      <c r="AS404" s="41">
        <v>0</v>
      </c>
      <c r="AT404" s="38">
        <f t="shared" si="136"/>
        <v>743</v>
      </c>
      <c r="AU404" s="42">
        <f t="shared" si="137"/>
        <v>743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743</v>
      </c>
      <c r="AZ404" s="69">
        <f t="shared" si="141"/>
        <v>0</v>
      </c>
      <c r="BA404" s="86">
        <f t="shared" si="142"/>
        <v>743</v>
      </c>
      <c r="BB404" s="82">
        <f t="shared" si="143"/>
        <v>1</v>
      </c>
      <c r="BC404" s="86" t="str">
        <f t="shared" si="144"/>
        <v>Closed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/>
      <c r="M405" s="37">
        <f t="shared" si="148"/>
        <v>0</v>
      </c>
      <c r="N405" s="37"/>
      <c r="O405" s="37"/>
      <c r="P405" s="37">
        <v>0</v>
      </c>
      <c r="Q405" s="37"/>
      <c r="R405" s="37">
        <f t="shared" si="149"/>
        <v>0</v>
      </c>
      <c r="S405" s="37"/>
      <c r="T405" s="37"/>
      <c r="U405" s="37">
        <v>0</v>
      </c>
      <c r="V405" s="37"/>
      <c r="W405" s="37">
        <f t="shared" si="150"/>
        <v>0</v>
      </c>
      <c r="X405" s="37"/>
      <c r="Y405" s="37"/>
      <c r="Z405" s="37">
        <v>0</v>
      </c>
      <c r="AA405" s="37"/>
      <c r="AB405" s="37">
        <f t="shared" si="151"/>
        <v>0</v>
      </c>
      <c r="AC405" s="37"/>
      <c r="AD405" s="37"/>
      <c r="AE405" s="37">
        <v>0</v>
      </c>
      <c r="AF405" s="37"/>
      <c r="AG405" s="37">
        <f t="shared" si="152"/>
        <v>0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0</v>
      </c>
      <c r="AU405" s="42">
        <f t="shared" si="137"/>
        <v>0</v>
      </c>
      <c r="AV405" s="42">
        <f t="shared" si="138"/>
        <v>0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0</v>
      </c>
      <c r="BA405" s="86">
        <f t="shared" si="142"/>
        <v>0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/>
      <c r="M406" s="37">
        <f t="shared" si="148"/>
        <v>0</v>
      </c>
      <c r="N406" s="37"/>
      <c r="O406" s="37"/>
      <c r="P406" s="37">
        <v>0</v>
      </c>
      <c r="Q406" s="37"/>
      <c r="R406" s="37">
        <f t="shared" si="149"/>
        <v>0</v>
      </c>
      <c r="S406" s="37"/>
      <c r="T406" s="37"/>
      <c r="U406" s="37">
        <v>0</v>
      </c>
      <c r="V406" s="37"/>
      <c r="W406" s="37">
        <f t="shared" si="150"/>
        <v>0</v>
      </c>
      <c r="X406" s="37"/>
      <c r="Y406" s="37"/>
      <c r="Z406" s="37">
        <v>0</v>
      </c>
      <c r="AA406" s="37"/>
      <c r="AB406" s="37">
        <f t="shared" si="151"/>
        <v>0</v>
      </c>
      <c r="AC406" s="37"/>
      <c r="AD406" s="37"/>
      <c r="AE406" s="37">
        <v>0</v>
      </c>
      <c r="AF406" s="37"/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/>
      <c r="M407" s="37">
        <f t="shared" si="148"/>
        <v>0</v>
      </c>
      <c r="N407" s="37"/>
      <c r="O407" s="37"/>
      <c r="P407" s="37">
        <v>0</v>
      </c>
      <c r="Q407" s="37"/>
      <c r="R407" s="37">
        <f t="shared" si="149"/>
        <v>0</v>
      </c>
      <c r="S407" s="37"/>
      <c r="T407" s="37"/>
      <c r="U407" s="37">
        <v>0</v>
      </c>
      <c r="V407" s="37"/>
      <c r="W407" s="37">
        <f t="shared" si="150"/>
        <v>0</v>
      </c>
      <c r="X407" s="37"/>
      <c r="Y407" s="37"/>
      <c r="Z407" s="37">
        <v>0</v>
      </c>
      <c r="AA407" s="37"/>
      <c r="AB407" s="37">
        <f t="shared" si="151"/>
        <v>0</v>
      </c>
      <c r="AC407" s="37"/>
      <c r="AD407" s="37"/>
      <c r="AE407" s="37">
        <v>0</v>
      </c>
      <c r="AF407" s="37"/>
      <c r="AG407" s="37">
        <f t="shared" si="152"/>
        <v>0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0</v>
      </c>
      <c r="AU407" s="42">
        <f t="shared" si="137"/>
        <v>0</v>
      </c>
      <c r="AV407" s="42">
        <f t="shared" si="138"/>
        <v>0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0</v>
      </c>
      <c r="BA407" s="86">
        <f t="shared" si="142"/>
        <v>0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/>
      <c r="M408" s="37">
        <f t="shared" si="148"/>
        <v>0</v>
      </c>
      <c r="N408" s="37"/>
      <c r="O408" s="37"/>
      <c r="P408" s="37">
        <v>0</v>
      </c>
      <c r="Q408" s="37"/>
      <c r="R408" s="37">
        <f t="shared" si="149"/>
        <v>0</v>
      </c>
      <c r="S408" s="37"/>
      <c r="T408" s="37"/>
      <c r="U408" s="37">
        <v>0</v>
      </c>
      <c r="V408" s="37"/>
      <c r="W408" s="37">
        <f t="shared" si="150"/>
        <v>0</v>
      </c>
      <c r="X408" s="37"/>
      <c r="Y408" s="37"/>
      <c r="Z408" s="37">
        <v>0</v>
      </c>
      <c r="AA408" s="37"/>
      <c r="AB408" s="37">
        <f t="shared" si="151"/>
        <v>0</v>
      </c>
      <c r="AC408" s="37"/>
      <c r="AD408" s="37"/>
      <c r="AE408" s="37">
        <v>0</v>
      </c>
      <c r="AF408" s="37"/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/>
      <c r="M409" s="37">
        <f t="shared" si="148"/>
        <v>0</v>
      </c>
      <c r="N409" s="37"/>
      <c r="O409" s="37"/>
      <c r="P409" s="37">
        <v>0</v>
      </c>
      <c r="Q409" s="37"/>
      <c r="R409" s="37">
        <f t="shared" si="149"/>
        <v>0</v>
      </c>
      <c r="S409" s="37"/>
      <c r="T409" s="37"/>
      <c r="U409" s="37">
        <v>0</v>
      </c>
      <c r="V409" s="37"/>
      <c r="W409" s="37">
        <f t="shared" si="150"/>
        <v>0</v>
      </c>
      <c r="X409" s="37"/>
      <c r="Y409" s="37"/>
      <c r="Z409" s="37">
        <v>0</v>
      </c>
      <c r="AA409" s="37"/>
      <c r="AB409" s="37">
        <f t="shared" si="151"/>
        <v>0</v>
      </c>
      <c r="AC409" s="37"/>
      <c r="AD409" s="37"/>
      <c r="AE409" s="37">
        <v>0</v>
      </c>
      <c r="AF409" s="37"/>
      <c r="AG409" s="37">
        <f t="shared" si="152"/>
        <v>0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/>
      <c r="M410" s="37">
        <f t="shared" si="148"/>
        <v>0</v>
      </c>
      <c r="N410" s="37"/>
      <c r="O410" s="37"/>
      <c r="P410" s="37">
        <v>0</v>
      </c>
      <c r="Q410" s="37"/>
      <c r="R410" s="37">
        <f t="shared" si="149"/>
        <v>0</v>
      </c>
      <c r="S410" s="37"/>
      <c r="T410" s="37"/>
      <c r="U410" s="37">
        <v>0</v>
      </c>
      <c r="V410" s="37"/>
      <c r="W410" s="37">
        <f t="shared" si="150"/>
        <v>0</v>
      </c>
      <c r="X410" s="37"/>
      <c r="Y410" s="37"/>
      <c r="Z410" s="37">
        <v>0</v>
      </c>
      <c r="AA410" s="37"/>
      <c r="AB410" s="37">
        <f t="shared" si="151"/>
        <v>0</v>
      </c>
      <c r="AC410" s="37"/>
      <c r="AD410" s="37"/>
      <c r="AE410" s="37">
        <v>0</v>
      </c>
      <c r="AF410" s="37"/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/>
      <c r="M411" s="37">
        <f t="shared" si="148"/>
        <v>0</v>
      </c>
      <c r="N411" s="37"/>
      <c r="O411" s="37"/>
      <c r="P411" s="37">
        <v>0</v>
      </c>
      <c r="Q411" s="37"/>
      <c r="R411" s="37">
        <f t="shared" si="149"/>
        <v>0</v>
      </c>
      <c r="S411" s="37"/>
      <c r="T411" s="37"/>
      <c r="U411" s="37">
        <v>0</v>
      </c>
      <c r="V411" s="37"/>
      <c r="W411" s="37">
        <f t="shared" si="150"/>
        <v>0</v>
      </c>
      <c r="X411" s="37"/>
      <c r="Y411" s="37"/>
      <c r="Z411" s="37">
        <v>0</v>
      </c>
      <c r="AA411" s="37"/>
      <c r="AB411" s="37">
        <f t="shared" si="151"/>
        <v>0</v>
      </c>
      <c r="AC411" s="37"/>
      <c r="AD411" s="37"/>
      <c r="AE411" s="37">
        <v>0</v>
      </c>
      <c r="AF411" s="37"/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500</v>
      </c>
      <c r="L412" s="37"/>
      <c r="M412" s="37">
        <f t="shared" si="148"/>
        <v>-500</v>
      </c>
      <c r="N412" s="37"/>
      <c r="O412" s="37"/>
      <c r="P412" s="37">
        <v>0</v>
      </c>
      <c r="Q412" s="37"/>
      <c r="R412" s="37">
        <f t="shared" si="149"/>
        <v>0</v>
      </c>
      <c r="S412" s="37"/>
      <c r="T412" s="37"/>
      <c r="U412" s="37">
        <v>0</v>
      </c>
      <c r="V412" s="37"/>
      <c r="W412" s="37">
        <f t="shared" si="150"/>
        <v>0</v>
      </c>
      <c r="X412" s="37"/>
      <c r="Y412" s="37"/>
      <c r="Z412" s="37">
        <v>450</v>
      </c>
      <c r="AA412" s="37"/>
      <c r="AB412" s="37">
        <f t="shared" si="151"/>
        <v>-450</v>
      </c>
      <c r="AC412" s="37"/>
      <c r="AD412" s="37"/>
      <c r="AE412" s="37">
        <v>0</v>
      </c>
      <c r="AF412" s="37"/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1450</v>
      </c>
      <c r="AP412" s="40">
        <f t="shared" si="146"/>
        <v>1450</v>
      </c>
      <c r="AQ412" s="41">
        <f t="shared" si="147"/>
        <v>1450</v>
      </c>
      <c r="AR412" s="41">
        <v>0</v>
      </c>
      <c r="AS412" s="41">
        <v>0</v>
      </c>
      <c r="AT412" s="38">
        <f t="shared" si="136"/>
        <v>500</v>
      </c>
      <c r="AU412" s="42">
        <f t="shared" si="137"/>
        <v>500</v>
      </c>
      <c r="AV412" s="42">
        <f t="shared" si="138"/>
        <v>-950</v>
      </c>
      <c r="AW412" s="43" t="str">
        <f t="shared" si="156"/>
        <v/>
      </c>
      <c r="AX412" s="45">
        <f t="shared" si="139"/>
        <v>-950</v>
      </c>
      <c r="AY412" s="45">
        <f t="shared" si="140"/>
        <v>500</v>
      </c>
      <c r="AZ412" s="69">
        <f t="shared" si="141"/>
        <v>0</v>
      </c>
      <c r="BA412" s="86">
        <f t="shared" si="142"/>
        <v>500</v>
      </c>
      <c r="BB412" s="82">
        <f t="shared" si="143"/>
        <v>0.34482758620689657</v>
      </c>
      <c r="BC412" s="86" t="str">
        <f t="shared" si="144"/>
        <v>Open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/>
      <c r="M413" s="37">
        <f t="shared" si="148"/>
        <v>0</v>
      </c>
      <c r="N413" s="37"/>
      <c r="O413" s="37"/>
      <c r="P413" s="37">
        <v>389</v>
      </c>
      <c r="Q413" s="37"/>
      <c r="R413" s="37">
        <f t="shared" si="149"/>
        <v>-389</v>
      </c>
      <c r="S413" s="37"/>
      <c r="T413" s="37"/>
      <c r="U413" s="37">
        <v>0</v>
      </c>
      <c r="V413" s="37"/>
      <c r="W413" s="37">
        <f t="shared" si="150"/>
        <v>0</v>
      </c>
      <c r="X413" s="37"/>
      <c r="Y413" s="37"/>
      <c r="Z413" s="37">
        <v>0</v>
      </c>
      <c r="AA413" s="37"/>
      <c r="AB413" s="37">
        <f t="shared" si="151"/>
        <v>0</v>
      </c>
      <c r="AC413" s="37"/>
      <c r="AD413" s="37"/>
      <c r="AE413" s="37">
        <v>0</v>
      </c>
      <c r="AF413" s="37"/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389</v>
      </c>
      <c r="AP413" s="40">
        <f t="shared" si="146"/>
        <v>389</v>
      </c>
      <c r="AQ413" s="41">
        <f t="shared" si="147"/>
        <v>389</v>
      </c>
      <c r="AR413" s="41">
        <v>0</v>
      </c>
      <c r="AS413" s="41">
        <v>0</v>
      </c>
      <c r="AT413" s="38">
        <f t="shared" si="136"/>
        <v>0</v>
      </c>
      <c r="AU413" s="42">
        <f t="shared" si="137"/>
        <v>0</v>
      </c>
      <c r="AV413" s="42">
        <f t="shared" si="138"/>
        <v>-389</v>
      </c>
      <c r="AW413" s="43" t="str">
        <f t="shared" si="156"/>
        <v/>
      </c>
      <c r="AX413" s="45">
        <f t="shared" si="139"/>
        <v>-389</v>
      </c>
      <c r="AY413" s="45">
        <f t="shared" si="140"/>
        <v>0</v>
      </c>
      <c r="AZ413" s="69">
        <f t="shared" si="141"/>
        <v>0</v>
      </c>
      <c r="BA413" s="86">
        <f t="shared" si="142"/>
        <v>0</v>
      </c>
      <c r="BB413" s="82">
        <f t="shared" si="143"/>
        <v>0</v>
      </c>
      <c r="BC413" s="86" t="str">
        <f t="shared" si="144"/>
        <v>Open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/>
      <c r="M414" s="37">
        <f t="shared" si="148"/>
        <v>0</v>
      </c>
      <c r="N414" s="37"/>
      <c r="O414" s="37"/>
      <c r="P414" s="37">
        <v>0</v>
      </c>
      <c r="Q414" s="37"/>
      <c r="R414" s="37">
        <f t="shared" si="149"/>
        <v>0</v>
      </c>
      <c r="S414" s="37"/>
      <c r="T414" s="37"/>
      <c r="U414" s="37">
        <v>0</v>
      </c>
      <c r="V414" s="37"/>
      <c r="W414" s="37">
        <f t="shared" si="150"/>
        <v>0</v>
      </c>
      <c r="X414" s="37"/>
      <c r="Y414" s="37"/>
      <c r="Z414" s="37">
        <v>0</v>
      </c>
      <c r="AA414" s="37"/>
      <c r="AB414" s="37">
        <f t="shared" si="151"/>
        <v>0</v>
      </c>
      <c r="AC414" s="37"/>
      <c r="AD414" s="37"/>
      <c r="AE414" s="37">
        <v>0</v>
      </c>
      <c r="AF414" s="37"/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/>
      <c r="M415" s="37">
        <f t="shared" si="148"/>
        <v>0</v>
      </c>
      <c r="N415" s="37"/>
      <c r="O415" s="37"/>
      <c r="P415" s="37">
        <v>73</v>
      </c>
      <c r="Q415" s="37"/>
      <c r="R415" s="37">
        <f t="shared" si="149"/>
        <v>-73</v>
      </c>
      <c r="S415" s="37"/>
      <c r="T415" s="37"/>
      <c r="U415" s="37">
        <v>0</v>
      </c>
      <c r="V415" s="37"/>
      <c r="W415" s="37">
        <f t="shared" si="150"/>
        <v>0</v>
      </c>
      <c r="X415" s="37"/>
      <c r="Y415" s="37"/>
      <c r="Z415" s="37">
        <v>0</v>
      </c>
      <c r="AA415" s="37"/>
      <c r="AB415" s="37">
        <f t="shared" si="151"/>
        <v>0</v>
      </c>
      <c r="AC415" s="37"/>
      <c r="AD415" s="37"/>
      <c r="AE415" s="37">
        <v>0</v>
      </c>
      <c r="AF415" s="37"/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73</v>
      </c>
      <c r="AP415" s="40">
        <f t="shared" si="146"/>
        <v>73</v>
      </c>
      <c r="AQ415" s="41">
        <f t="shared" si="147"/>
        <v>73</v>
      </c>
      <c r="AR415" s="41">
        <v>0</v>
      </c>
      <c r="AS415" s="41">
        <v>0</v>
      </c>
      <c r="AT415" s="38">
        <f t="shared" si="136"/>
        <v>0</v>
      </c>
      <c r="AU415" s="42">
        <f t="shared" si="137"/>
        <v>0</v>
      </c>
      <c r="AV415" s="42">
        <f t="shared" si="138"/>
        <v>-73</v>
      </c>
      <c r="AW415" s="43" t="str">
        <f t="shared" si="156"/>
        <v/>
      </c>
      <c r="AX415" s="45">
        <f t="shared" si="139"/>
        <v>-73</v>
      </c>
      <c r="AY415" s="45">
        <f t="shared" si="140"/>
        <v>0</v>
      </c>
      <c r="AZ415" s="69">
        <f t="shared" si="141"/>
        <v>0</v>
      </c>
      <c r="BA415" s="86">
        <f t="shared" si="142"/>
        <v>0</v>
      </c>
      <c r="BB415" s="82">
        <f t="shared" si="143"/>
        <v>0</v>
      </c>
      <c r="BC415" s="86" t="str">
        <f t="shared" si="144"/>
        <v>Open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/>
      <c r="M416" s="37">
        <f t="shared" si="148"/>
        <v>0</v>
      </c>
      <c r="N416" s="37"/>
      <c r="O416" s="37"/>
      <c r="P416" s="37">
        <v>0</v>
      </c>
      <c r="Q416" s="37"/>
      <c r="R416" s="37">
        <f t="shared" si="149"/>
        <v>0</v>
      </c>
      <c r="S416" s="37"/>
      <c r="T416" s="37"/>
      <c r="U416" s="37">
        <v>0</v>
      </c>
      <c r="V416" s="37"/>
      <c r="W416" s="37">
        <f t="shared" si="150"/>
        <v>0</v>
      </c>
      <c r="X416" s="37"/>
      <c r="Y416" s="37"/>
      <c r="Z416" s="37">
        <v>0</v>
      </c>
      <c r="AA416" s="37"/>
      <c r="AB416" s="37">
        <f t="shared" si="151"/>
        <v>0</v>
      </c>
      <c r="AC416" s="37"/>
      <c r="AD416" s="37"/>
      <c r="AE416" s="37">
        <v>0</v>
      </c>
      <c r="AF416" s="37"/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/>
      <c r="M417" s="37">
        <f t="shared" si="148"/>
        <v>0</v>
      </c>
      <c r="N417" s="37"/>
      <c r="O417" s="37"/>
      <c r="P417" s="37">
        <v>0</v>
      </c>
      <c r="Q417" s="37"/>
      <c r="R417" s="37">
        <f t="shared" si="149"/>
        <v>0</v>
      </c>
      <c r="S417" s="37"/>
      <c r="T417" s="37"/>
      <c r="U417" s="37">
        <v>0</v>
      </c>
      <c r="V417" s="37"/>
      <c r="W417" s="37">
        <f t="shared" si="150"/>
        <v>0</v>
      </c>
      <c r="X417" s="37"/>
      <c r="Y417" s="37"/>
      <c r="Z417" s="37">
        <v>0</v>
      </c>
      <c r="AA417" s="37"/>
      <c r="AB417" s="37">
        <f t="shared" si="151"/>
        <v>0</v>
      </c>
      <c r="AC417" s="37"/>
      <c r="AD417" s="37"/>
      <c r="AE417" s="37">
        <v>0</v>
      </c>
      <c r="AF417" s="37"/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/>
      <c r="M418" s="37">
        <f t="shared" si="148"/>
        <v>0</v>
      </c>
      <c r="N418" s="37"/>
      <c r="O418" s="37"/>
      <c r="P418" s="37">
        <v>0</v>
      </c>
      <c r="Q418" s="37"/>
      <c r="R418" s="37">
        <f t="shared" si="149"/>
        <v>0</v>
      </c>
      <c r="S418" s="37"/>
      <c r="T418" s="37"/>
      <c r="U418" s="37">
        <v>0</v>
      </c>
      <c r="V418" s="37"/>
      <c r="W418" s="37">
        <f t="shared" si="150"/>
        <v>0</v>
      </c>
      <c r="X418" s="37"/>
      <c r="Y418" s="37"/>
      <c r="Z418" s="37">
        <v>0</v>
      </c>
      <c r="AA418" s="37"/>
      <c r="AB418" s="37">
        <f t="shared" si="151"/>
        <v>0</v>
      </c>
      <c r="AC418" s="37"/>
      <c r="AD418" s="37"/>
      <c r="AE418" s="37">
        <v>0</v>
      </c>
      <c r="AF418" s="37"/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/>
      <c r="M419" s="37">
        <f t="shared" si="148"/>
        <v>0</v>
      </c>
      <c r="N419" s="37"/>
      <c r="O419" s="37"/>
      <c r="P419" s="37">
        <v>315</v>
      </c>
      <c r="Q419" s="37"/>
      <c r="R419" s="37">
        <f t="shared" si="149"/>
        <v>-315</v>
      </c>
      <c r="S419" s="37"/>
      <c r="T419" s="37"/>
      <c r="U419" s="37">
        <v>0</v>
      </c>
      <c r="V419" s="37"/>
      <c r="W419" s="37">
        <f t="shared" si="150"/>
        <v>0</v>
      </c>
      <c r="X419" s="37"/>
      <c r="Y419" s="37"/>
      <c r="Z419" s="37">
        <v>0</v>
      </c>
      <c r="AA419" s="37"/>
      <c r="AB419" s="37">
        <f t="shared" si="151"/>
        <v>0</v>
      </c>
      <c r="AC419" s="37"/>
      <c r="AD419" s="37"/>
      <c r="AE419" s="37">
        <v>0</v>
      </c>
      <c r="AF419" s="37"/>
      <c r="AG419" s="37">
        <f t="shared" si="152"/>
        <v>0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315</v>
      </c>
      <c r="AP419" s="40">
        <f t="shared" si="146"/>
        <v>315</v>
      </c>
      <c r="AQ419" s="41">
        <f t="shared" si="147"/>
        <v>315</v>
      </c>
      <c r="AR419" s="41">
        <v>0</v>
      </c>
      <c r="AS419" s="41">
        <v>0</v>
      </c>
      <c r="AT419" s="38">
        <f t="shared" si="136"/>
        <v>0</v>
      </c>
      <c r="AU419" s="42">
        <f t="shared" si="137"/>
        <v>0</v>
      </c>
      <c r="AV419" s="42">
        <f t="shared" si="138"/>
        <v>-315</v>
      </c>
      <c r="AW419" s="43" t="str">
        <f t="shared" si="156"/>
        <v/>
      </c>
      <c r="AX419" s="45">
        <f t="shared" si="139"/>
        <v>-315</v>
      </c>
      <c r="AY419" s="45">
        <f t="shared" si="140"/>
        <v>0</v>
      </c>
      <c r="AZ419" s="69">
        <f t="shared" si="141"/>
        <v>0</v>
      </c>
      <c r="BA419" s="86">
        <f t="shared" si="142"/>
        <v>0</v>
      </c>
      <c r="BB419" s="82">
        <f t="shared" si="143"/>
        <v>0</v>
      </c>
      <c r="BC419" s="86" t="str">
        <f t="shared" si="144"/>
        <v>Open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/>
      <c r="M420" s="37">
        <f t="shared" si="148"/>
        <v>0</v>
      </c>
      <c r="N420" s="37"/>
      <c r="O420" s="37"/>
      <c r="P420" s="37">
        <v>0</v>
      </c>
      <c r="Q420" s="37"/>
      <c r="R420" s="37">
        <f t="shared" si="149"/>
        <v>0</v>
      </c>
      <c r="S420" s="37"/>
      <c r="T420" s="37"/>
      <c r="U420" s="37">
        <v>0</v>
      </c>
      <c r="V420" s="37"/>
      <c r="W420" s="37">
        <f t="shared" si="150"/>
        <v>0</v>
      </c>
      <c r="X420" s="37"/>
      <c r="Y420" s="37"/>
      <c r="Z420" s="37">
        <v>0</v>
      </c>
      <c r="AA420" s="37"/>
      <c r="AB420" s="37">
        <f t="shared" si="151"/>
        <v>0</v>
      </c>
      <c r="AC420" s="37"/>
      <c r="AD420" s="37"/>
      <c r="AE420" s="37">
        <v>0</v>
      </c>
      <c r="AF420" s="37"/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/>
      <c r="M421" s="37">
        <f t="shared" si="148"/>
        <v>0</v>
      </c>
      <c r="N421" s="37"/>
      <c r="O421" s="37"/>
      <c r="P421" s="37">
        <v>0</v>
      </c>
      <c r="Q421" s="37"/>
      <c r="R421" s="37">
        <f t="shared" si="149"/>
        <v>0</v>
      </c>
      <c r="S421" s="37"/>
      <c r="T421" s="37"/>
      <c r="U421" s="37">
        <v>0</v>
      </c>
      <c r="V421" s="37"/>
      <c r="W421" s="37">
        <f t="shared" si="150"/>
        <v>0</v>
      </c>
      <c r="X421" s="37"/>
      <c r="Y421" s="37"/>
      <c r="Z421" s="37">
        <v>0</v>
      </c>
      <c r="AA421" s="37"/>
      <c r="AB421" s="37">
        <f t="shared" si="151"/>
        <v>0</v>
      </c>
      <c r="AC421" s="37"/>
      <c r="AD421" s="37"/>
      <c r="AE421" s="37">
        <v>0</v>
      </c>
      <c r="AF421" s="37"/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/>
      <c r="M422" s="37">
        <f t="shared" si="148"/>
        <v>0</v>
      </c>
      <c r="N422" s="37"/>
      <c r="O422" s="37"/>
      <c r="P422" s="37">
        <v>0</v>
      </c>
      <c r="Q422" s="37"/>
      <c r="R422" s="37">
        <f t="shared" si="149"/>
        <v>0</v>
      </c>
      <c r="S422" s="37"/>
      <c r="T422" s="37"/>
      <c r="U422" s="37">
        <v>0</v>
      </c>
      <c r="V422" s="37"/>
      <c r="W422" s="37">
        <f t="shared" si="150"/>
        <v>0</v>
      </c>
      <c r="X422" s="37"/>
      <c r="Y422" s="37"/>
      <c r="Z422" s="37">
        <v>0</v>
      </c>
      <c r="AA422" s="37"/>
      <c r="AB422" s="37">
        <f t="shared" si="151"/>
        <v>0</v>
      </c>
      <c r="AC422" s="37"/>
      <c r="AD422" s="37"/>
      <c r="AE422" s="37">
        <v>0</v>
      </c>
      <c r="AF422" s="37"/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/>
      <c r="M423" s="37">
        <f t="shared" si="148"/>
        <v>0</v>
      </c>
      <c r="N423" s="37"/>
      <c r="O423" s="37"/>
      <c r="P423" s="37">
        <v>0</v>
      </c>
      <c r="Q423" s="37"/>
      <c r="R423" s="37">
        <f t="shared" si="149"/>
        <v>0</v>
      </c>
      <c r="S423" s="37"/>
      <c r="T423" s="37"/>
      <c r="U423" s="37">
        <v>0</v>
      </c>
      <c r="V423" s="37"/>
      <c r="W423" s="37">
        <f t="shared" si="150"/>
        <v>0</v>
      </c>
      <c r="X423" s="37"/>
      <c r="Y423" s="37"/>
      <c r="Z423" s="37">
        <v>0</v>
      </c>
      <c r="AA423" s="37"/>
      <c r="AB423" s="37">
        <f t="shared" si="151"/>
        <v>0</v>
      </c>
      <c r="AC423" s="37"/>
      <c r="AD423" s="37"/>
      <c r="AE423" s="37">
        <v>0</v>
      </c>
      <c r="AF423" s="37"/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/>
      <c r="M424" s="37">
        <f t="shared" si="148"/>
        <v>0</v>
      </c>
      <c r="N424" s="37"/>
      <c r="O424" s="37"/>
      <c r="P424" s="37">
        <v>0</v>
      </c>
      <c r="Q424" s="37"/>
      <c r="R424" s="37">
        <f t="shared" si="149"/>
        <v>0</v>
      </c>
      <c r="S424" s="37"/>
      <c r="T424" s="37"/>
      <c r="U424" s="37">
        <v>0</v>
      </c>
      <c r="V424" s="37"/>
      <c r="W424" s="37">
        <f t="shared" si="150"/>
        <v>0</v>
      </c>
      <c r="X424" s="37"/>
      <c r="Y424" s="37"/>
      <c r="Z424" s="37">
        <v>0</v>
      </c>
      <c r="AA424" s="37"/>
      <c r="AB424" s="37">
        <f t="shared" si="151"/>
        <v>0</v>
      </c>
      <c r="AC424" s="37"/>
      <c r="AD424" s="37"/>
      <c r="AE424" s="37">
        <v>0</v>
      </c>
      <c r="AF424" s="37"/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/>
      <c r="M425" s="37">
        <f t="shared" si="148"/>
        <v>0</v>
      </c>
      <c r="N425" s="37"/>
      <c r="O425" s="37"/>
      <c r="P425" s="37">
        <v>0</v>
      </c>
      <c r="Q425" s="37"/>
      <c r="R425" s="37">
        <f t="shared" si="149"/>
        <v>0</v>
      </c>
      <c r="S425" s="37"/>
      <c r="T425" s="37"/>
      <c r="U425" s="37">
        <v>0</v>
      </c>
      <c r="V425" s="37"/>
      <c r="W425" s="37">
        <f t="shared" si="150"/>
        <v>0</v>
      </c>
      <c r="X425" s="37"/>
      <c r="Y425" s="37"/>
      <c r="Z425" s="37">
        <v>0</v>
      </c>
      <c r="AA425" s="37"/>
      <c r="AB425" s="37">
        <f t="shared" si="151"/>
        <v>0</v>
      </c>
      <c r="AC425" s="37"/>
      <c r="AD425" s="37"/>
      <c r="AE425" s="37">
        <v>0</v>
      </c>
      <c r="AF425" s="37"/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/>
      <c r="M426" s="37">
        <f t="shared" si="148"/>
        <v>0</v>
      </c>
      <c r="N426" s="37"/>
      <c r="O426" s="37"/>
      <c r="P426" s="37">
        <v>0</v>
      </c>
      <c r="Q426" s="37"/>
      <c r="R426" s="37">
        <f t="shared" si="149"/>
        <v>0</v>
      </c>
      <c r="S426" s="37"/>
      <c r="T426" s="37"/>
      <c r="U426" s="37">
        <v>0</v>
      </c>
      <c r="V426" s="37"/>
      <c r="W426" s="37">
        <f t="shared" si="150"/>
        <v>0</v>
      </c>
      <c r="X426" s="37"/>
      <c r="Y426" s="37"/>
      <c r="Z426" s="37">
        <v>0</v>
      </c>
      <c r="AA426" s="37"/>
      <c r="AB426" s="37">
        <f t="shared" si="151"/>
        <v>0</v>
      </c>
      <c r="AC426" s="37"/>
      <c r="AD426" s="37"/>
      <c r="AE426" s="37">
        <v>0</v>
      </c>
      <c r="AF426" s="37"/>
      <c r="AG426" s="37">
        <f t="shared" si="152"/>
        <v>0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/>
      <c r="M427" s="37">
        <f t="shared" si="148"/>
        <v>0</v>
      </c>
      <c r="N427" s="37"/>
      <c r="O427" s="37"/>
      <c r="P427" s="37">
        <v>0</v>
      </c>
      <c r="Q427" s="37"/>
      <c r="R427" s="37">
        <f t="shared" si="149"/>
        <v>0</v>
      </c>
      <c r="S427" s="37"/>
      <c r="T427" s="37"/>
      <c r="U427" s="37">
        <v>0</v>
      </c>
      <c r="V427" s="37"/>
      <c r="W427" s="37">
        <f t="shared" si="150"/>
        <v>0</v>
      </c>
      <c r="X427" s="37"/>
      <c r="Y427" s="37"/>
      <c r="Z427" s="37">
        <v>0</v>
      </c>
      <c r="AA427" s="37"/>
      <c r="AB427" s="37">
        <f t="shared" si="151"/>
        <v>0</v>
      </c>
      <c r="AC427" s="37"/>
      <c r="AD427" s="37"/>
      <c r="AE427" s="37">
        <v>0</v>
      </c>
      <c r="AF427" s="37"/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/>
      <c r="M428" s="37">
        <f t="shared" si="148"/>
        <v>0</v>
      </c>
      <c r="N428" s="37"/>
      <c r="O428" s="37"/>
      <c r="P428" s="37">
        <v>0</v>
      </c>
      <c r="Q428" s="37"/>
      <c r="R428" s="37">
        <f t="shared" si="149"/>
        <v>0</v>
      </c>
      <c r="S428" s="37"/>
      <c r="T428" s="37"/>
      <c r="U428" s="37">
        <v>0</v>
      </c>
      <c r="V428" s="37"/>
      <c r="W428" s="37">
        <f t="shared" si="150"/>
        <v>0</v>
      </c>
      <c r="X428" s="37"/>
      <c r="Y428" s="37"/>
      <c r="Z428" s="37">
        <v>0</v>
      </c>
      <c r="AA428" s="37"/>
      <c r="AB428" s="37">
        <f t="shared" si="151"/>
        <v>0</v>
      </c>
      <c r="AC428" s="37"/>
      <c r="AD428" s="37"/>
      <c r="AE428" s="37">
        <v>0</v>
      </c>
      <c r="AF428" s="37"/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18</v>
      </c>
      <c r="H429" s="37">
        <f t="shared" si="155"/>
        <v>18</v>
      </c>
      <c r="I429" s="37"/>
      <c r="J429" s="37"/>
      <c r="K429" s="37">
        <v>0</v>
      </c>
      <c r="L429" s="37"/>
      <c r="M429" s="37">
        <f t="shared" si="148"/>
        <v>0</v>
      </c>
      <c r="N429" s="37"/>
      <c r="O429" s="37"/>
      <c r="P429" s="37">
        <v>0</v>
      </c>
      <c r="Q429" s="37"/>
      <c r="R429" s="37">
        <f t="shared" si="149"/>
        <v>0</v>
      </c>
      <c r="S429" s="37"/>
      <c r="T429" s="37"/>
      <c r="U429" s="37">
        <v>2758</v>
      </c>
      <c r="V429" s="37"/>
      <c r="W429" s="37">
        <f t="shared" si="150"/>
        <v>-2758</v>
      </c>
      <c r="X429" s="37"/>
      <c r="Y429" s="37"/>
      <c r="Z429" s="37">
        <v>0</v>
      </c>
      <c r="AA429" s="37"/>
      <c r="AB429" s="37">
        <f t="shared" si="151"/>
        <v>0</v>
      </c>
      <c r="AC429" s="37"/>
      <c r="AD429" s="37"/>
      <c r="AE429" s="37">
        <v>0</v>
      </c>
      <c r="AF429" s="37"/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2758</v>
      </c>
      <c r="AP429" s="40">
        <f t="shared" si="146"/>
        <v>2758</v>
      </c>
      <c r="AQ429" s="41">
        <f t="shared" si="147"/>
        <v>2758</v>
      </c>
      <c r="AR429" s="41">
        <v>0</v>
      </c>
      <c r="AS429" s="41">
        <v>0</v>
      </c>
      <c r="AT429" s="38">
        <f t="shared" si="136"/>
        <v>18</v>
      </c>
      <c r="AU429" s="42">
        <f t="shared" si="137"/>
        <v>18</v>
      </c>
      <c r="AV429" s="42">
        <f t="shared" si="138"/>
        <v>-2740</v>
      </c>
      <c r="AW429" s="43" t="str">
        <f t="shared" si="156"/>
        <v/>
      </c>
      <c r="AX429" s="45">
        <f t="shared" si="139"/>
        <v>-2740</v>
      </c>
      <c r="AY429" s="45">
        <f t="shared" si="140"/>
        <v>18</v>
      </c>
      <c r="AZ429" s="69">
        <f t="shared" si="141"/>
        <v>0</v>
      </c>
      <c r="BA429" s="86">
        <f t="shared" si="142"/>
        <v>18</v>
      </c>
      <c r="BB429" s="82">
        <f t="shared" si="143"/>
        <v>6.5264684554024654E-3</v>
      </c>
      <c r="BC429" s="86" t="str">
        <f t="shared" si="144"/>
        <v>Open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/>
      <c r="M430" s="37">
        <f t="shared" si="148"/>
        <v>0</v>
      </c>
      <c r="N430" s="37"/>
      <c r="O430" s="37"/>
      <c r="P430" s="37">
        <v>0</v>
      </c>
      <c r="Q430" s="37"/>
      <c r="R430" s="37">
        <f t="shared" si="149"/>
        <v>0</v>
      </c>
      <c r="S430" s="37"/>
      <c r="T430" s="37"/>
      <c r="U430" s="37">
        <v>0</v>
      </c>
      <c r="V430" s="37"/>
      <c r="W430" s="37">
        <f t="shared" si="150"/>
        <v>0</v>
      </c>
      <c r="X430" s="37"/>
      <c r="Y430" s="37"/>
      <c r="Z430" s="37">
        <v>0</v>
      </c>
      <c r="AA430" s="37"/>
      <c r="AB430" s="37">
        <f t="shared" si="151"/>
        <v>0</v>
      </c>
      <c r="AC430" s="37"/>
      <c r="AD430" s="37"/>
      <c r="AE430" s="37">
        <v>0</v>
      </c>
      <c r="AF430" s="37"/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/>
      <c r="M431" s="37">
        <f t="shared" si="148"/>
        <v>0</v>
      </c>
      <c r="N431" s="37"/>
      <c r="O431" s="37"/>
      <c r="P431" s="37">
        <v>0</v>
      </c>
      <c r="Q431" s="37"/>
      <c r="R431" s="37">
        <f t="shared" si="149"/>
        <v>0</v>
      </c>
      <c r="S431" s="37"/>
      <c r="T431" s="37"/>
      <c r="U431" s="37">
        <v>0</v>
      </c>
      <c r="V431" s="37"/>
      <c r="W431" s="37">
        <f t="shared" si="150"/>
        <v>0</v>
      </c>
      <c r="X431" s="37"/>
      <c r="Y431" s="37"/>
      <c r="Z431" s="37">
        <v>0</v>
      </c>
      <c r="AA431" s="37"/>
      <c r="AB431" s="37">
        <f t="shared" si="151"/>
        <v>0</v>
      </c>
      <c r="AC431" s="37"/>
      <c r="AD431" s="37"/>
      <c r="AE431" s="37">
        <v>0</v>
      </c>
      <c r="AF431" s="37"/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/>
      <c r="M432" s="37">
        <f t="shared" si="148"/>
        <v>0</v>
      </c>
      <c r="N432" s="37"/>
      <c r="O432" s="37"/>
      <c r="P432" s="37">
        <v>0</v>
      </c>
      <c r="Q432" s="37"/>
      <c r="R432" s="37">
        <f t="shared" si="149"/>
        <v>0</v>
      </c>
      <c r="S432" s="37"/>
      <c r="T432" s="37"/>
      <c r="U432" s="37">
        <v>0</v>
      </c>
      <c r="V432" s="37"/>
      <c r="W432" s="37">
        <f t="shared" si="150"/>
        <v>0</v>
      </c>
      <c r="X432" s="37"/>
      <c r="Y432" s="37"/>
      <c r="Z432" s="37">
        <v>0</v>
      </c>
      <c r="AA432" s="37"/>
      <c r="AB432" s="37">
        <f t="shared" si="151"/>
        <v>0</v>
      </c>
      <c r="AC432" s="37"/>
      <c r="AD432" s="37"/>
      <c r="AE432" s="37">
        <v>0</v>
      </c>
      <c r="AF432" s="37"/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/>
      <c r="M433" s="37">
        <f t="shared" si="148"/>
        <v>0</v>
      </c>
      <c r="N433" s="37"/>
      <c r="O433" s="37"/>
      <c r="P433" s="37">
        <v>0</v>
      </c>
      <c r="Q433" s="37"/>
      <c r="R433" s="37">
        <f t="shared" si="149"/>
        <v>0</v>
      </c>
      <c r="S433" s="37"/>
      <c r="T433" s="37"/>
      <c r="U433" s="37">
        <v>0</v>
      </c>
      <c r="V433" s="37"/>
      <c r="W433" s="37">
        <f t="shared" si="150"/>
        <v>0</v>
      </c>
      <c r="X433" s="37"/>
      <c r="Y433" s="37"/>
      <c r="Z433" s="37">
        <v>0</v>
      </c>
      <c r="AA433" s="37"/>
      <c r="AB433" s="37">
        <f t="shared" si="151"/>
        <v>0</v>
      </c>
      <c r="AC433" s="37"/>
      <c r="AD433" s="37"/>
      <c r="AE433" s="37">
        <v>0</v>
      </c>
      <c r="AF433" s="37"/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/>
      <c r="M434" s="37">
        <f t="shared" si="148"/>
        <v>0</v>
      </c>
      <c r="N434" s="37"/>
      <c r="O434" s="37"/>
      <c r="P434" s="37">
        <v>0</v>
      </c>
      <c r="Q434" s="37"/>
      <c r="R434" s="37">
        <f t="shared" si="149"/>
        <v>0</v>
      </c>
      <c r="S434" s="37"/>
      <c r="T434" s="37"/>
      <c r="U434" s="37">
        <v>0</v>
      </c>
      <c r="V434" s="37"/>
      <c r="W434" s="37">
        <f t="shared" si="150"/>
        <v>0</v>
      </c>
      <c r="X434" s="37"/>
      <c r="Y434" s="37"/>
      <c r="Z434" s="37">
        <v>0</v>
      </c>
      <c r="AA434" s="37"/>
      <c r="AB434" s="37">
        <f t="shared" si="151"/>
        <v>0</v>
      </c>
      <c r="AC434" s="37"/>
      <c r="AD434" s="37"/>
      <c r="AE434" s="37">
        <v>0</v>
      </c>
      <c r="AF434" s="37"/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/>
      <c r="M435" s="37">
        <f t="shared" si="148"/>
        <v>0</v>
      </c>
      <c r="N435" s="37"/>
      <c r="O435" s="37"/>
      <c r="P435" s="37">
        <v>0</v>
      </c>
      <c r="Q435" s="37"/>
      <c r="R435" s="37">
        <f t="shared" si="149"/>
        <v>0</v>
      </c>
      <c r="S435" s="37"/>
      <c r="T435" s="37"/>
      <c r="U435" s="37">
        <v>0</v>
      </c>
      <c r="V435" s="37"/>
      <c r="W435" s="37">
        <f t="shared" si="150"/>
        <v>0</v>
      </c>
      <c r="X435" s="37"/>
      <c r="Y435" s="37"/>
      <c r="Z435" s="37">
        <v>0</v>
      </c>
      <c r="AA435" s="37"/>
      <c r="AB435" s="37">
        <f t="shared" si="151"/>
        <v>0</v>
      </c>
      <c r="AC435" s="37"/>
      <c r="AD435" s="37"/>
      <c r="AE435" s="37">
        <v>0</v>
      </c>
      <c r="AF435" s="37"/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/>
      <c r="M436" s="37">
        <f t="shared" si="148"/>
        <v>0</v>
      </c>
      <c r="N436" s="37"/>
      <c r="O436" s="37"/>
      <c r="P436" s="37">
        <v>0</v>
      </c>
      <c r="Q436" s="37"/>
      <c r="R436" s="37">
        <f t="shared" si="149"/>
        <v>0</v>
      </c>
      <c r="S436" s="37"/>
      <c r="T436" s="37"/>
      <c r="U436" s="37">
        <v>0</v>
      </c>
      <c r="V436" s="37"/>
      <c r="W436" s="37">
        <f t="shared" si="150"/>
        <v>0</v>
      </c>
      <c r="X436" s="37"/>
      <c r="Y436" s="37"/>
      <c r="Z436" s="37">
        <v>0</v>
      </c>
      <c r="AA436" s="37"/>
      <c r="AB436" s="37">
        <f t="shared" si="151"/>
        <v>0</v>
      </c>
      <c r="AC436" s="37"/>
      <c r="AD436" s="37"/>
      <c r="AE436" s="37">
        <v>0</v>
      </c>
      <c r="AF436" s="37"/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/>
      <c r="M437" s="37">
        <f t="shared" si="148"/>
        <v>0</v>
      </c>
      <c r="N437" s="37"/>
      <c r="O437" s="37"/>
      <c r="P437" s="37">
        <v>0</v>
      </c>
      <c r="Q437" s="37"/>
      <c r="R437" s="37">
        <f t="shared" si="149"/>
        <v>0</v>
      </c>
      <c r="S437" s="37"/>
      <c r="T437" s="37"/>
      <c r="U437" s="37">
        <v>0</v>
      </c>
      <c r="V437" s="37"/>
      <c r="W437" s="37">
        <f t="shared" si="150"/>
        <v>0</v>
      </c>
      <c r="X437" s="37"/>
      <c r="Y437" s="37"/>
      <c r="Z437" s="37">
        <v>0</v>
      </c>
      <c r="AA437" s="37"/>
      <c r="AB437" s="37">
        <f t="shared" si="151"/>
        <v>0</v>
      </c>
      <c r="AC437" s="37"/>
      <c r="AD437" s="37"/>
      <c r="AE437" s="37">
        <v>0</v>
      </c>
      <c r="AF437" s="37"/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/>
      <c r="M438" s="37">
        <f t="shared" si="148"/>
        <v>0</v>
      </c>
      <c r="N438" s="37"/>
      <c r="O438" s="37"/>
      <c r="P438" s="37">
        <v>0</v>
      </c>
      <c r="Q438" s="37"/>
      <c r="R438" s="37">
        <f t="shared" si="149"/>
        <v>0</v>
      </c>
      <c r="S438" s="37"/>
      <c r="T438" s="37"/>
      <c r="U438" s="37">
        <v>0</v>
      </c>
      <c r="V438" s="37"/>
      <c r="W438" s="37">
        <f t="shared" si="150"/>
        <v>0</v>
      </c>
      <c r="X438" s="37"/>
      <c r="Y438" s="37"/>
      <c r="Z438" s="37">
        <v>0</v>
      </c>
      <c r="AA438" s="37"/>
      <c r="AB438" s="37">
        <f t="shared" si="151"/>
        <v>0</v>
      </c>
      <c r="AC438" s="37"/>
      <c r="AD438" s="37"/>
      <c r="AE438" s="37">
        <v>0</v>
      </c>
      <c r="AF438" s="37"/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/>
      <c r="M439" s="37">
        <f t="shared" si="148"/>
        <v>0</v>
      </c>
      <c r="N439" s="37"/>
      <c r="O439" s="37"/>
      <c r="P439" s="37">
        <v>0</v>
      </c>
      <c r="Q439" s="37"/>
      <c r="R439" s="37">
        <f t="shared" si="149"/>
        <v>0</v>
      </c>
      <c r="S439" s="37"/>
      <c r="T439" s="37"/>
      <c r="U439" s="37">
        <v>0</v>
      </c>
      <c r="V439" s="37"/>
      <c r="W439" s="37">
        <f t="shared" si="150"/>
        <v>0</v>
      </c>
      <c r="X439" s="37"/>
      <c r="Y439" s="37"/>
      <c r="Z439" s="37">
        <v>0</v>
      </c>
      <c r="AA439" s="37"/>
      <c r="AB439" s="37">
        <f t="shared" si="151"/>
        <v>0</v>
      </c>
      <c r="AC439" s="37"/>
      <c r="AD439" s="37"/>
      <c r="AE439" s="37">
        <v>0</v>
      </c>
      <c r="AF439" s="37"/>
      <c r="AG439" s="37">
        <f t="shared" si="152"/>
        <v>0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0</v>
      </c>
      <c r="AU439" s="42">
        <f t="shared" si="137"/>
        <v>0</v>
      </c>
      <c r="AV439" s="42">
        <f t="shared" si="138"/>
        <v>0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0</v>
      </c>
      <c r="BA439" s="86">
        <f t="shared" si="142"/>
        <v>0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/>
      <c r="M440" s="37">
        <f t="shared" si="148"/>
        <v>0</v>
      </c>
      <c r="N440" s="37"/>
      <c r="O440" s="37"/>
      <c r="P440" s="37">
        <v>0</v>
      </c>
      <c r="Q440" s="37"/>
      <c r="R440" s="37">
        <f t="shared" si="149"/>
        <v>0</v>
      </c>
      <c r="S440" s="37"/>
      <c r="T440" s="37"/>
      <c r="U440" s="37">
        <v>0</v>
      </c>
      <c r="V440" s="37"/>
      <c r="W440" s="37">
        <f t="shared" si="150"/>
        <v>0</v>
      </c>
      <c r="X440" s="37"/>
      <c r="Y440" s="37"/>
      <c r="Z440" s="37">
        <v>0</v>
      </c>
      <c r="AA440" s="37"/>
      <c r="AB440" s="37">
        <f t="shared" si="151"/>
        <v>0</v>
      </c>
      <c r="AC440" s="37"/>
      <c r="AD440" s="37"/>
      <c r="AE440" s="37">
        <v>0</v>
      </c>
      <c r="AF440" s="37"/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/>
      <c r="M441" s="37">
        <f t="shared" si="148"/>
        <v>0</v>
      </c>
      <c r="N441" s="37"/>
      <c r="O441" s="37"/>
      <c r="P441" s="37">
        <v>0</v>
      </c>
      <c r="Q441" s="37"/>
      <c r="R441" s="37">
        <f t="shared" si="149"/>
        <v>0</v>
      </c>
      <c r="S441" s="37"/>
      <c r="T441" s="37"/>
      <c r="U441" s="37">
        <v>0</v>
      </c>
      <c r="V441" s="37"/>
      <c r="W441" s="37">
        <f t="shared" si="150"/>
        <v>0</v>
      </c>
      <c r="X441" s="37"/>
      <c r="Y441" s="37"/>
      <c r="Z441" s="37">
        <v>0</v>
      </c>
      <c r="AA441" s="37"/>
      <c r="AB441" s="37">
        <f t="shared" si="151"/>
        <v>0</v>
      </c>
      <c r="AC441" s="37"/>
      <c r="AD441" s="37"/>
      <c r="AE441" s="37">
        <v>0</v>
      </c>
      <c r="AF441" s="37"/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/>
      <c r="M442" s="37">
        <f t="shared" si="148"/>
        <v>0</v>
      </c>
      <c r="N442" s="37"/>
      <c r="O442" s="37"/>
      <c r="P442" s="37">
        <v>0</v>
      </c>
      <c r="Q442" s="37"/>
      <c r="R442" s="37">
        <f t="shared" si="149"/>
        <v>0</v>
      </c>
      <c r="S442" s="37"/>
      <c r="T442" s="37"/>
      <c r="U442" s="37">
        <v>0</v>
      </c>
      <c r="V442" s="37"/>
      <c r="W442" s="37">
        <f t="shared" si="150"/>
        <v>0</v>
      </c>
      <c r="X442" s="37"/>
      <c r="Y442" s="37"/>
      <c r="Z442" s="37">
        <v>0</v>
      </c>
      <c r="AA442" s="37"/>
      <c r="AB442" s="37">
        <f t="shared" si="151"/>
        <v>0</v>
      </c>
      <c r="AC442" s="37"/>
      <c r="AD442" s="37"/>
      <c r="AE442" s="37">
        <v>0</v>
      </c>
      <c r="AF442" s="37"/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/>
      <c r="M443" s="37">
        <f t="shared" si="148"/>
        <v>0</v>
      </c>
      <c r="N443" s="37"/>
      <c r="O443" s="37"/>
      <c r="P443" s="37">
        <v>0</v>
      </c>
      <c r="Q443" s="37"/>
      <c r="R443" s="37">
        <f t="shared" si="149"/>
        <v>0</v>
      </c>
      <c r="S443" s="37"/>
      <c r="T443" s="37"/>
      <c r="U443" s="37">
        <v>0</v>
      </c>
      <c r="V443" s="37"/>
      <c r="W443" s="37">
        <f t="shared" si="150"/>
        <v>0</v>
      </c>
      <c r="X443" s="37"/>
      <c r="Y443" s="37"/>
      <c r="Z443" s="37">
        <v>0</v>
      </c>
      <c r="AA443" s="37"/>
      <c r="AB443" s="37">
        <f t="shared" si="151"/>
        <v>0</v>
      </c>
      <c r="AC443" s="37"/>
      <c r="AD443" s="37"/>
      <c r="AE443" s="37">
        <v>0</v>
      </c>
      <c r="AF443" s="37"/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/>
      <c r="M444" s="37">
        <f t="shared" si="148"/>
        <v>0</v>
      </c>
      <c r="N444" s="37"/>
      <c r="O444" s="37"/>
      <c r="P444" s="37">
        <v>0</v>
      </c>
      <c r="Q444" s="37"/>
      <c r="R444" s="37">
        <f t="shared" si="149"/>
        <v>0</v>
      </c>
      <c r="S444" s="37"/>
      <c r="T444" s="37"/>
      <c r="U444" s="37">
        <v>0</v>
      </c>
      <c r="V444" s="37"/>
      <c r="W444" s="37">
        <f t="shared" si="150"/>
        <v>0</v>
      </c>
      <c r="X444" s="37"/>
      <c r="Y444" s="37"/>
      <c r="Z444" s="37">
        <v>0</v>
      </c>
      <c r="AA444" s="37"/>
      <c r="AB444" s="37">
        <f t="shared" si="151"/>
        <v>0</v>
      </c>
      <c r="AC444" s="37"/>
      <c r="AD444" s="37"/>
      <c r="AE444" s="37">
        <v>0</v>
      </c>
      <c r="AF444" s="37"/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/>
      <c r="M445" s="37">
        <f t="shared" si="148"/>
        <v>0</v>
      </c>
      <c r="N445" s="37"/>
      <c r="O445" s="37"/>
      <c r="P445" s="37">
        <v>0</v>
      </c>
      <c r="Q445" s="37"/>
      <c r="R445" s="37">
        <f t="shared" si="149"/>
        <v>0</v>
      </c>
      <c r="S445" s="37"/>
      <c r="T445" s="37"/>
      <c r="U445" s="37">
        <v>0</v>
      </c>
      <c r="V445" s="37"/>
      <c r="W445" s="37">
        <f t="shared" si="150"/>
        <v>0</v>
      </c>
      <c r="X445" s="37"/>
      <c r="Y445" s="37"/>
      <c r="Z445" s="37">
        <v>0</v>
      </c>
      <c r="AA445" s="37"/>
      <c r="AB445" s="37">
        <f t="shared" si="151"/>
        <v>0</v>
      </c>
      <c r="AC445" s="37"/>
      <c r="AD445" s="37"/>
      <c r="AE445" s="37">
        <v>0</v>
      </c>
      <c r="AF445" s="37"/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/>
      <c r="M446" s="37">
        <f t="shared" si="148"/>
        <v>0</v>
      </c>
      <c r="N446" s="37"/>
      <c r="O446" s="37"/>
      <c r="P446" s="37">
        <v>0</v>
      </c>
      <c r="Q446" s="37"/>
      <c r="R446" s="37">
        <f t="shared" si="149"/>
        <v>0</v>
      </c>
      <c r="S446" s="37"/>
      <c r="T446" s="37"/>
      <c r="U446" s="37">
        <v>0</v>
      </c>
      <c r="V446" s="37"/>
      <c r="W446" s="37">
        <f t="shared" si="150"/>
        <v>0</v>
      </c>
      <c r="X446" s="37"/>
      <c r="Y446" s="37"/>
      <c r="Z446" s="37">
        <v>0</v>
      </c>
      <c r="AA446" s="37"/>
      <c r="AB446" s="37">
        <f t="shared" si="151"/>
        <v>0</v>
      </c>
      <c r="AC446" s="37"/>
      <c r="AD446" s="37"/>
      <c r="AE446" s="37">
        <v>0</v>
      </c>
      <c r="AF446" s="37"/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/>
      <c r="M447" s="37">
        <f t="shared" si="148"/>
        <v>0</v>
      </c>
      <c r="N447" s="37"/>
      <c r="O447" s="37"/>
      <c r="P447" s="37">
        <v>0</v>
      </c>
      <c r="Q447" s="37"/>
      <c r="R447" s="37">
        <f t="shared" si="149"/>
        <v>0</v>
      </c>
      <c r="S447" s="37"/>
      <c r="T447" s="37"/>
      <c r="U447" s="37">
        <v>0</v>
      </c>
      <c r="V447" s="37"/>
      <c r="W447" s="37">
        <f t="shared" si="150"/>
        <v>0</v>
      </c>
      <c r="X447" s="37"/>
      <c r="Y447" s="37"/>
      <c r="Z447" s="37">
        <v>0</v>
      </c>
      <c r="AA447" s="37"/>
      <c r="AB447" s="37">
        <f t="shared" si="151"/>
        <v>0</v>
      </c>
      <c r="AC447" s="37"/>
      <c r="AD447" s="37"/>
      <c r="AE447" s="37">
        <v>0</v>
      </c>
      <c r="AF447" s="37"/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/>
      <c r="M448" s="37">
        <f t="shared" si="148"/>
        <v>0</v>
      </c>
      <c r="N448" s="37"/>
      <c r="O448" s="37"/>
      <c r="P448" s="37">
        <v>0</v>
      </c>
      <c r="Q448" s="37"/>
      <c r="R448" s="37">
        <f t="shared" si="149"/>
        <v>0</v>
      </c>
      <c r="S448" s="37"/>
      <c r="T448" s="37"/>
      <c r="U448" s="37">
        <v>0</v>
      </c>
      <c r="V448" s="37"/>
      <c r="W448" s="37">
        <f t="shared" si="150"/>
        <v>0</v>
      </c>
      <c r="X448" s="37"/>
      <c r="Y448" s="37"/>
      <c r="Z448" s="37">
        <v>0</v>
      </c>
      <c r="AA448" s="37"/>
      <c r="AB448" s="37">
        <f t="shared" si="151"/>
        <v>0</v>
      </c>
      <c r="AC448" s="37"/>
      <c r="AD448" s="37"/>
      <c r="AE448" s="37">
        <v>0</v>
      </c>
      <c r="AF448" s="37"/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/>
      <c r="M449" s="37">
        <f t="shared" si="148"/>
        <v>0</v>
      </c>
      <c r="N449" s="37"/>
      <c r="O449" s="37"/>
      <c r="P449" s="37">
        <v>0</v>
      </c>
      <c r="Q449" s="37"/>
      <c r="R449" s="37">
        <f t="shared" si="149"/>
        <v>0</v>
      </c>
      <c r="S449" s="37"/>
      <c r="T449" s="37"/>
      <c r="U449" s="37">
        <v>0</v>
      </c>
      <c r="V449" s="37"/>
      <c r="W449" s="37">
        <f t="shared" si="150"/>
        <v>0</v>
      </c>
      <c r="X449" s="37"/>
      <c r="Y449" s="37"/>
      <c r="Z449" s="37">
        <v>0</v>
      </c>
      <c r="AA449" s="37"/>
      <c r="AB449" s="37">
        <f t="shared" si="151"/>
        <v>0</v>
      </c>
      <c r="AC449" s="37"/>
      <c r="AD449" s="37"/>
      <c r="AE449" s="37">
        <v>0</v>
      </c>
      <c r="AF449" s="37"/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/>
      <c r="M450" s="37">
        <f t="shared" si="148"/>
        <v>0</v>
      </c>
      <c r="N450" s="37"/>
      <c r="O450" s="37"/>
      <c r="P450" s="37">
        <v>0</v>
      </c>
      <c r="Q450" s="37"/>
      <c r="R450" s="37">
        <f t="shared" si="149"/>
        <v>0</v>
      </c>
      <c r="S450" s="37"/>
      <c r="T450" s="37"/>
      <c r="U450" s="37">
        <v>0</v>
      </c>
      <c r="V450" s="37"/>
      <c r="W450" s="37">
        <f t="shared" si="150"/>
        <v>0</v>
      </c>
      <c r="X450" s="37"/>
      <c r="Y450" s="37"/>
      <c r="Z450" s="37">
        <v>0</v>
      </c>
      <c r="AA450" s="37"/>
      <c r="AB450" s="37">
        <f t="shared" si="151"/>
        <v>0</v>
      </c>
      <c r="AC450" s="37"/>
      <c r="AD450" s="37"/>
      <c r="AE450" s="37">
        <v>0</v>
      </c>
      <c r="AF450" s="37"/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/>
      <c r="M451" s="37">
        <f t="shared" si="148"/>
        <v>0</v>
      </c>
      <c r="N451" s="37"/>
      <c r="O451" s="37"/>
      <c r="P451" s="37">
        <v>0</v>
      </c>
      <c r="Q451" s="37"/>
      <c r="R451" s="37">
        <f t="shared" si="149"/>
        <v>0</v>
      </c>
      <c r="S451" s="37"/>
      <c r="T451" s="37"/>
      <c r="U451" s="37">
        <v>0</v>
      </c>
      <c r="V451" s="37"/>
      <c r="W451" s="37">
        <f t="shared" si="150"/>
        <v>0</v>
      </c>
      <c r="X451" s="37"/>
      <c r="Y451" s="37"/>
      <c r="Z451" s="37">
        <v>0</v>
      </c>
      <c r="AA451" s="37"/>
      <c r="AB451" s="37">
        <f t="shared" si="151"/>
        <v>0</v>
      </c>
      <c r="AC451" s="37"/>
      <c r="AD451" s="37"/>
      <c r="AE451" s="37">
        <v>0</v>
      </c>
      <c r="AF451" s="37"/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/>
      <c r="M452" s="37">
        <f t="shared" si="148"/>
        <v>0</v>
      </c>
      <c r="N452" s="37"/>
      <c r="O452" s="37"/>
      <c r="P452" s="37">
        <v>0</v>
      </c>
      <c r="Q452" s="37"/>
      <c r="R452" s="37">
        <f t="shared" si="149"/>
        <v>0</v>
      </c>
      <c r="S452" s="37"/>
      <c r="T452" s="37"/>
      <c r="U452" s="37">
        <v>0</v>
      </c>
      <c r="V452" s="37"/>
      <c r="W452" s="37">
        <f t="shared" si="150"/>
        <v>0</v>
      </c>
      <c r="X452" s="37"/>
      <c r="Y452" s="37"/>
      <c r="Z452" s="37">
        <v>0</v>
      </c>
      <c r="AA452" s="37"/>
      <c r="AB452" s="37">
        <f t="shared" si="151"/>
        <v>0</v>
      </c>
      <c r="AC452" s="37"/>
      <c r="AD452" s="37"/>
      <c r="AE452" s="37">
        <v>0</v>
      </c>
      <c r="AF452" s="37"/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/>
      <c r="M453" s="37">
        <f t="shared" si="148"/>
        <v>0</v>
      </c>
      <c r="N453" s="37"/>
      <c r="O453" s="37"/>
      <c r="P453" s="37">
        <v>0</v>
      </c>
      <c r="Q453" s="37"/>
      <c r="R453" s="37">
        <f t="shared" si="149"/>
        <v>0</v>
      </c>
      <c r="S453" s="37"/>
      <c r="T453" s="37"/>
      <c r="U453" s="37">
        <v>0</v>
      </c>
      <c r="V453" s="37"/>
      <c r="W453" s="37">
        <f t="shared" si="150"/>
        <v>0</v>
      </c>
      <c r="X453" s="37"/>
      <c r="Y453" s="37"/>
      <c r="Z453" s="37">
        <v>0</v>
      </c>
      <c r="AA453" s="37"/>
      <c r="AB453" s="37">
        <f t="shared" si="151"/>
        <v>0</v>
      </c>
      <c r="AC453" s="37"/>
      <c r="AD453" s="37"/>
      <c r="AE453" s="37">
        <v>0</v>
      </c>
      <c r="AF453" s="37"/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/>
      <c r="M454" s="37">
        <f t="shared" si="148"/>
        <v>0</v>
      </c>
      <c r="N454" s="37"/>
      <c r="O454" s="37"/>
      <c r="P454" s="37">
        <v>0</v>
      </c>
      <c r="Q454" s="37"/>
      <c r="R454" s="37">
        <f t="shared" si="149"/>
        <v>0</v>
      </c>
      <c r="S454" s="37"/>
      <c r="T454" s="37"/>
      <c r="U454" s="37">
        <v>0</v>
      </c>
      <c r="V454" s="37"/>
      <c r="W454" s="37">
        <f t="shared" si="150"/>
        <v>0</v>
      </c>
      <c r="X454" s="37"/>
      <c r="Y454" s="37"/>
      <c r="Z454" s="37">
        <v>0</v>
      </c>
      <c r="AA454" s="37"/>
      <c r="AB454" s="37">
        <f t="shared" si="151"/>
        <v>0</v>
      </c>
      <c r="AC454" s="37"/>
      <c r="AD454" s="37"/>
      <c r="AE454" s="37">
        <v>0</v>
      </c>
      <c r="AF454" s="37"/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/>
      <c r="M455" s="37">
        <f t="shared" si="148"/>
        <v>0</v>
      </c>
      <c r="N455" s="37"/>
      <c r="O455" s="37"/>
      <c r="P455" s="37">
        <v>0</v>
      </c>
      <c r="Q455" s="37"/>
      <c r="R455" s="37">
        <f t="shared" si="149"/>
        <v>0</v>
      </c>
      <c r="S455" s="37"/>
      <c r="T455" s="37"/>
      <c r="U455" s="37">
        <v>0</v>
      </c>
      <c r="V455" s="37"/>
      <c r="W455" s="37">
        <f t="shared" si="150"/>
        <v>0</v>
      </c>
      <c r="X455" s="37"/>
      <c r="Y455" s="37"/>
      <c r="Z455" s="37">
        <v>0</v>
      </c>
      <c r="AA455" s="37"/>
      <c r="AB455" s="37">
        <f t="shared" si="151"/>
        <v>0</v>
      </c>
      <c r="AC455" s="37"/>
      <c r="AD455" s="37"/>
      <c r="AE455" s="37">
        <v>300</v>
      </c>
      <c r="AF455" s="37"/>
      <c r="AG455" s="37">
        <f t="shared" si="152"/>
        <v>-300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300</v>
      </c>
      <c r="AP455" s="40">
        <f t="shared" ref="AP455:AP482" si="168">AO455+C455</f>
        <v>300</v>
      </c>
      <c r="AQ455" s="41">
        <f t="shared" si="147"/>
        <v>300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-300</v>
      </c>
      <c r="AW455" s="43" t="str">
        <f t="shared" si="157"/>
        <v/>
      </c>
      <c r="AX455" s="45">
        <f t="shared" si="161"/>
        <v>-300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Open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/>
      <c r="M456" s="37">
        <f t="shared" si="148"/>
        <v>0</v>
      </c>
      <c r="N456" s="37"/>
      <c r="O456" s="37"/>
      <c r="P456" s="37">
        <v>0</v>
      </c>
      <c r="Q456" s="37"/>
      <c r="R456" s="37">
        <f t="shared" si="149"/>
        <v>0</v>
      </c>
      <c r="S456" s="37"/>
      <c r="T456" s="37"/>
      <c r="U456" s="37">
        <v>0</v>
      </c>
      <c r="V456" s="37"/>
      <c r="W456" s="37">
        <f t="shared" si="150"/>
        <v>0</v>
      </c>
      <c r="X456" s="37"/>
      <c r="Y456" s="37"/>
      <c r="Z456" s="37">
        <v>0</v>
      </c>
      <c r="AA456" s="37"/>
      <c r="AB456" s="37">
        <f t="shared" si="151"/>
        <v>0</v>
      </c>
      <c r="AC456" s="37"/>
      <c r="AD456" s="37"/>
      <c r="AE456" s="37">
        <v>0</v>
      </c>
      <c r="AF456" s="37"/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/>
      <c r="M457" s="37">
        <f t="shared" si="148"/>
        <v>0</v>
      </c>
      <c r="N457" s="37"/>
      <c r="O457" s="37"/>
      <c r="P457" s="37">
        <v>0</v>
      </c>
      <c r="Q457" s="37"/>
      <c r="R457" s="37">
        <f t="shared" si="149"/>
        <v>0</v>
      </c>
      <c r="S457" s="37"/>
      <c r="T457" s="37"/>
      <c r="U457" s="37">
        <v>0</v>
      </c>
      <c r="V457" s="37"/>
      <c r="W457" s="37">
        <f t="shared" si="150"/>
        <v>0</v>
      </c>
      <c r="X457" s="37"/>
      <c r="Y457" s="37"/>
      <c r="Z457" s="37">
        <v>0</v>
      </c>
      <c r="AA457" s="37"/>
      <c r="AB457" s="37">
        <f t="shared" si="151"/>
        <v>0</v>
      </c>
      <c r="AC457" s="37"/>
      <c r="AD457" s="37"/>
      <c r="AE457" s="37">
        <v>0</v>
      </c>
      <c r="AF457" s="37"/>
      <c r="AG457" s="37">
        <f t="shared" si="152"/>
        <v>0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/>
      <c r="M458" s="37">
        <f t="shared" ref="M458:M482" si="170">L458-K458</f>
        <v>0</v>
      </c>
      <c r="N458" s="37"/>
      <c r="O458" s="37"/>
      <c r="P458" s="37">
        <v>0</v>
      </c>
      <c r="Q458" s="37"/>
      <c r="R458" s="37">
        <f t="shared" ref="R458:R482" si="171">Q458-P458</f>
        <v>0</v>
      </c>
      <c r="S458" s="37"/>
      <c r="T458" s="37"/>
      <c r="U458" s="37">
        <v>0</v>
      </c>
      <c r="V458" s="37"/>
      <c r="W458" s="37">
        <f t="shared" ref="W458:W482" si="172">V458-U458</f>
        <v>0</v>
      </c>
      <c r="X458" s="37"/>
      <c r="Y458" s="37"/>
      <c r="Z458" s="37">
        <v>0</v>
      </c>
      <c r="AA458" s="37"/>
      <c r="AB458" s="37">
        <f t="shared" ref="AB458:AB482" si="173">AA458-Z458</f>
        <v>0</v>
      </c>
      <c r="AC458" s="37"/>
      <c r="AD458" s="37"/>
      <c r="AE458" s="37">
        <v>0</v>
      </c>
      <c r="AF458" s="37"/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/>
      <c r="M459" s="37">
        <f t="shared" si="170"/>
        <v>0</v>
      </c>
      <c r="N459" s="37"/>
      <c r="O459" s="37"/>
      <c r="P459" s="37">
        <v>0</v>
      </c>
      <c r="Q459" s="37"/>
      <c r="R459" s="37">
        <f t="shared" si="171"/>
        <v>0</v>
      </c>
      <c r="S459" s="37"/>
      <c r="T459" s="37"/>
      <c r="U459" s="37">
        <v>0</v>
      </c>
      <c r="V459" s="37"/>
      <c r="W459" s="37">
        <f t="shared" si="172"/>
        <v>0</v>
      </c>
      <c r="X459" s="37"/>
      <c r="Y459" s="37"/>
      <c r="Z459" s="37">
        <v>0</v>
      </c>
      <c r="AA459" s="37"/>
      <c r="AB459" s="37">
        <f t="shared" si="173"/>
        <v>0</v>
      </c>
      <c r="AC459" s="37"/>
      <c r="AD459" s="37"/>
      <c r="AE459" s="37">
        <v>0</v>
      </c>
      <c r="AF459" s="37"/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/>
      <c r="M460" s="37">
        <f t="shared" si="170"/>
        <v>0</v>
      </c>
      <c r="N460" s="37"/>
      <c r="O460" s="37"/>
      <c r="P460" s="37">
        <v>0</v>
      </c>
      <c r="Q460" s="37"/>
      <c r="R460" s="37">
        <f t="shared" si="171"/>
        <v>0</v>
      </c>
      <c r="S460" s="37"/>
      <c r="T460" s="37"/>
      <c r="U460" s="37">
        <v>0</v>
      </c>
      <c r="V460" s="37"/>
      <c r="W460" s="37">
        <f t="shared" si="172"/>
        <v>0</v>
      </c>
      <c r="X460" s="37"/>
      <c r="Y460" s="37"/>
      <c r="Z460" s="37">
        <v>0</v>
      </c>
      <c r="AA460" s="37"/>
      <c r="AB460" s="37">
        <f t="shared" si="173"/>
        <v>0</v>
      </c>
      <c r="AC460" s="37"/>
      <c r="AD460" s="37"/>
      <c r="AE460" s="37">
        <v>0</v>
      </c>
      <c r="AF460" s="37"/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/>
      <c r="M461" s="37">
        <f t="shared" si="170"/>
        <v>0</v>
      </c>
      <c r="N461" s="37"/>
      <c r="O461" s="37"/>
      <c r="P461" s="37">
        <v>0</v>
      </c>
      <c r="Q461" s="37"/>
      <c r="R461" s="37">
        <f t="shared" si="171"/>
        <v>0</v>
      </c>
      <c r="S461" s="37"/>
      <c r="T461" s="37"/>
      <c r="U461" s="37">
        <v>0</v>
      </c>
      <c r="V461" s="37"/>
      <c r="W461" s="37">
        <f t="shared" si="172"/>
        <v>0</v>
      </c>
      <c r="X461" s="37"/>
      <c r="Y461" s="37"/>
      <c r="Z461" s="37">
        <v>0</v>
      </c>
      <c r="AA461" s="37"/>
      <c r="AB461" s="37">
        <f t="shared" si="173"/>
        <v>0</v>
      </c>
      <c r="AC461" s="37"/>
      <c r="AD461" s="37"/>
      <c r="AE461" s="37">
        <v>0</v>
      </c>
      <c r="AF461" s="37"/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/>
      <c r="M462" s="37">
        <f t="shared" si="170"/>
        <v>0</v>
      </c>
      <c r="N462" s="37"/>
      <c r="O462" s="37"/>
      <c r="P462" s="37">
        <v>0</v>
      </c>
      <c r="Q462" s="37"/>
      <c r="R462" s="37">
        <f t="shared" si="171"/>
        <v>0</v>
      </c>
      <c r="S462" s="37"/>
      <c r="T462" s="37"/>
      <c r="U462" s="37">
        <v>0</v>
      </c>
      <c r="V462" s="37"/>
      <c r="W462" s="37">
        <f t="shared" si="172"/>
        <v>0</v>
      </c>
      <c r="X462" s="37"/>
      <c r="Y462" s="37"/>
      <c r="Z462" s="37">
        <v>0</v>
      </c>
      <c r="AA462" s="37"/>
      <c r="AB462" s="37">
        <f t="shared" si="173"/>
        <v>0</v>
      </c>
      <c r="AC462" s="37"/>
      <c r="AD462" s="37"/>
      <c r="AE462" s="37">
        <v>0</v>
      </c>
      <c r="AF462" s="37"/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/>
      <c r="M463" s="37">
        <f t="shared" si="170"/>
        <v>0</v>
      </c>
      <c r="N463" s="37"/>
      <c r="O463" s="37"/>
      <c r="P463" s="37">
        <v>0</v>
      </c>
      <c r="Q463" s="37"/>
      <c r="R463" s="37">
        <f t="shared" si="171"/>
        <v>0</v>
      </c>
      <c r="S463" s="37"/>
      <c r="T463" s="37"/>
      <c r="U463" s="37">
        <v>0</v>
      </c>
      <c r="V463" s="37"/>
      <c r="W463" s="37">
        <f t="shared" si="172"/>
        <v>0</v>
      </c>
      <c r="X463" s="37"/>
      <c r="Y463" s="37"/>
      <c r="Z463" s="37">
        <v>0</v>
      </c>
      <c r="AA463" s="37"/>
      <c r="AB463" s="37">
        <f t="shared" si="173"/>
        <v>0</v>
      </c>
      <c r="AC463" s="37"/>
      <c r="AD463" s="37"/>
      <c r="AE463" s="37">
        <v>0</v>
      </c>
      <c r="AF463" s="37"/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/>
      <c r="M464" s="37">
        <f t="shared" si="170"/>
        <v>0</v>
      </c>
      <c r="N464" s="37"/>
      <c r="O464" s="37"/>
      <c r="P464" s="37">
        <v>0</v>
      </c>
      <c r="Q464" s="37"/>
      <c r="R464" s="37">
        <f t="shared" si="171"/>
        <v>0</v>
      </c>
      <c r="S464" s="37"/>
      <c r="T464" s="37"/>
      <c r="U464" s="37">
        <v>0</v>
      </c>
      <c r="V464" s="37"/>
      <c r="W464" s="37">
        <f t="shared" si="172"/>
        <v>0</v>
      </c>
      <c r="X464" s="37"/>
      <c r="Y464" s="37"/>
      <c r="Z464" s="37">
        <v>0</v>
      </c>
      <c r="AA464" s="37"/>
      <c r="AB464" s="37">
        <f t="shared" si="173"/>
        <v>0</v>
      </c>
      <c r="AC464" s="37"/>
      <c r="AD464" s="37"/>
      <c r="AE464" s="37">
        <v>0</v>
      </c>
      <c r="AF464" s="37"/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/>
      <c r="M465" s="37">
        <f t="shared" si="170"/>
        <v>0</v>
      </c>
      <c r="N465" s="37"/>
      <c r="O465" s="37"/>
      <c r="P465" s="37">
        <v>0</v>
      </c>
      <c r="Q465" s="37"/>
      <c r="R465" s="37">
        <f t="shared" si="171"/>
        <v>0</v>
      </c>
      <c r="S465" s="37"/>
      <c r="T465" s="37"/>
      <c r="U465" s="37">
        <v>0</v>
      </c>
      <c r="V465" s="37"/>
      <c r="W465" s="37">
        <f t="shared" si="172"/>
        <v>0</v>
      </c>
      <c r="X465" s="37"/>
      <c r="Y465" s="37"/>
      <c r="Z465" s="37">
        <v>0</v>
      </c>
      <c r="AA465" s="37"/>
      <c r="AB465" s="37">
        <f t="shared" si="173"/>
        <v>0</v>
      </c>
      <c r="AC465" s="37"/>
      <c r="AD465" s="37"/>
      <c r="AE465" s="37">
        <v>0</v>
      </c>
      <c r="AF465" s="37"/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/>
      <c r="M466" s="37">
        <f t="shared" si="170"/>
        <v>0</v>
      </c>
      <c r="N466" s="37"/>
      <c r="O466" s="37"/>
      <c r="P466" s="37">
        <v>0</v>
      </c>
      <c r="Q466" s="37"/>
      <c r="R466" s="37">
        <f t="shared" si="171"/>
        <v>0</v>
      </c>
      <c r="S466" s="37"/>
      <c r="T466" s="37"/>
      <c r="U466" s="37">
        <v>0</v>
      </c>
      <c r="V466" s="37"/>
      <c r="W466" s="37">
        <f t="shared" si="172"/>
        <v>0</v>
      </c>
      <c r="X466" s="37"/>
      <c r="Y466" s="37"/>
      <c r="Z466" s="37">
        <v>0</v>
      </c>
      <c r="AA466" s="37"/>
      <c r="AB466" s="37">
        <f t="shared" si="173"/>
        <v>0</v>
      </c>
      <c r="AC466" s="37"/>
      <c r="AD466" s="37"/>
      <c r="AE466" s="37">
        <v>0</v>
      </c>
      <c r="AF466" s="37"/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/>
      <c r="M467" s="37">
        <f t="shared" si="170"/>
        <v>0</v>
      </c>
      <c r="N467" s="37"/>
      <c r="O467" s="37"/>
      <c r="P467" s="37">
        <v>0</v>
      </c>
      <c r="Q467" s="37"/>
      <c r="R467" s="37">
        <f t="shared" si="171"/>
        <v>0</v>
      </c>
      <c r="S467" s="37"/>
      <c r="T467" s="37"/>
      <c r="U467" s="37">
        <v>0</v>
      </c>
      <c r="V467" s="37"/>
      <c r="W467" s="37">
        <f t="shared" si="172"/>
        <v>0</v>
      </c>
      <c r="X467" s="37"/>
      <c r="Y467" s="37"/>
      <c r="Z467" s="37">
        <v>0</v>
      </c>
      <c r="AA467" s="37"/>
      <c r="AB467" s="37">
        <f t="shared" si="173"/>
        <v>0</v>
      </c>
      <c r="AC467" s="37"/>
      <c r="AD467" s="37"/>
      <c r="AE467" s="37">
        <v>0</v>
      </c>
      <c r="AF467" s="37"/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/>
      <c r="M468" s="37">
        <f t="shared" si="170"/>
        <v>0</v>
      </c>
      <c r="N468" s="37"/>
      <c r="O468" s="37"/>
      <c r="P468" s="37">
        <v>0</v>
      </c>
      <c r="Q468" s="37"/>
      <c r="R468" s="37">
        <f t="shared" si="171"/>
        <v>0</v>
      </c>
      <c r="S468" s="37"/>
      <c r="T468" s="37"/>
      <c r="U468" s="37">
        <v>0</v>
      </c>
      <c r="V468" s="37"/>
      <c r="W468" s="37">
        <f t="shared" si="172"/>
        <v>0</v>
      </c>
      <c r="X468" s="37"/>
      <c r="Y468" s="37"/>
      <c r="Z468" s="37">
        <v>0</v>
      </c>
      <c r="AA468" s="37"/>
      <c r="AB468" s="37">
        <f t="shared" si="173"/>
        <v>0</v>
      </c>
      <c r="AC468" s="37"/>
      <c r="AD468" s="37"/>
      <c r="AE468" s="37">
        <v>0</v>
      </c>
      <c r="AF468" s="37"/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/>
      <c r="M469" s="37">
        <f t="shared" si="170"/>
        <v>0</v>
      </c>
      <c r="N469" s="37"/>
      <c r="O469" s="37"/>
      <c r="P469" s="37">
        <v>0</v>
      </c>
      <c r="Q469" s="37"/>
      <c r="R469" s="37">
        <f t="shared" si="171"/>
        <v>0</v>
      </c>
      <c r="S469" s="37"/>
      <c r="T469" s="37"/>
      <c r="U469" s="37">
        <v>0</v>
      </c>
      <c r="V469" s="37"/>
      <c r="W469" s="37">
        <f t="shared" si="172"/>
        <v>0</v>
      </c>
      <c r="X469" s="37"/>
      <c r="Y469" s="37"/>
      <c r="Z469" s="37">
        <v>0</v>
      </c>
      <c r="AA469" s="37"/>
      <c r="AB469" s="37">
        <f t="shared" si="173"/>
        <v>0</v>
      </c>
      <c r="AC469" s="37"/>
      <c r="AD469" s="37"/>
      <c r="AE469" s="37">
        <v>0</v>
      </c>
      <c r="AF469" s="37"/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/>
      <c r="M470" s="37">
        <f t="shared" si="170"/>
        <v>0</v>
      </c>
      <c r="N470" s="37"/>
      <c r="O470" s="37"/>
      <c r="P470" s="37">
        <v>0</v>
      </c>
      <c r="Q470" s="37"/>
      <c r="R470" s="37">
        <f t="shared" si="171"/>
        <v>0</v>
      </c>
      <c r="S470" s="37"/>
      <c r="T470" s="37"/>
      <c r="U470" s="37">
        <v>0</v>
      </c>
      <c r="V470" s="37"/>
      <c r="W470" s="37">
        <f t="shared" si="172"/>
        <v>0</v>
      </c>
      <c r="X470" s="37"/>
      <c r="Y470" s="37"/>
      <c r="Z470" s="37">
        <v>0</v>
      </c>
      <c r="AA470" s="37"/>
      <c r="AB470" s="37">
        <f t="shared" si="173"/>
        <v>0</v>
      </c>
      <c r="AC470" s="37"/>
      <c r="AD470" s="37"/>
      <c r="AE470" s="37">
        <v>0</v>
      </c>
      <c r="AF470" s="37"/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/>
      <c r="M471" s="37">
        <f t="shared" si="170"/>
        <v>0</v>
      </c>
      <c r="N471" s="37"/>
      <c r="O471" s="37"/>
      <c r="P471" s="37">
        <v>0</v>
      </c>
      <c r="Q471" s="37"/>
      <c r="R471" s="37">
        <f t="shared" si="171"/>
        <v>0</v>
      </c>
      <c r="S471" s="37"/>
      <c r="T471" s="37"/>
      <c r="U471" s="37">
        <v>0</v>
      </c>
      <c r="V471" s="37"/>
      <c r="W471" s="37">
        <f t="shared" si="172"/>
        <v>0</v>
      </c>
      <c r="X471" s="37"/>
      <c r="Y471" s="37"/>
      <c r="Z471" s="37">
        <v>0</v>
      </c>
      <c r="AA471" s="37"/>
      <c r="AB471" s="37">
        <f t="shared" si="173"/>
        <v>0</v>
      </c>
      <c r="AC471" s="37"/>
      <c r="AD471" s="37"/>
      <c r="AE471" s="37">
        <v>0</v>
      </c>
      <c r="AF471" s="37"/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/>
      <c r="M472" s="37">
        <f t="shared" si="170"/>
        <v>0</v>
      </c>
      <c r="N472" s="37"/>
      <c r="O472" s="37"/>
      <c r="P472" s="37">
        <v>0</v>
      </c>
      <c r="Q472" s="37"/>
      <c r="R472" s="37">
        <f t="shared" si="171"/>
        <v>0</v>
      </c>
      <c r="S472" s="37"/>
      <c r="T472" s="37"/>
      <c r="U472" s="37">
        <v>0</v>
      </c>
      <c r="V472" s="37"/>
      <c r="W472" s="37">
        <f t="shared" si="172"/>
        <v>0</v>
      </c>
      <c r="X472" s="37"/>
      <c r="Y472" s="37"/>
      <c r="Z472" s="37">
        <v>0</v>
      </c>
      <c r="AA472" s="37"/>
      <c r="AB472" s="37">
        <f t="shared" si="173"/>
        <v>0</v>
      </c>
      <c r="AC472" s="37"/>
      <c r="AD472" s="37"/>
      <c r="AE472" s="37">
        <v>0</v>
      </c>
      <c r="AF472" s="37"/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/>
      <c r="M473" s="37">
        <f t="shared" si="170"/>
        <v>0</v>
      </c>
      <c r="N473" s="37"/>
      <c r="O473" s="37"/>
      <c r="P473" s="37">
        <v>0</v>
      </c>
      <c r="Q473" s="37"/>
      <c r="R473" s="37">
        <f t="shared" si="171"/>
        <v>0</v>
      </c>
      <c r="S473" s="37"/>
      <c r="T473" s="37"/>
      <c r="U473" s="37">
        <v>0</v>
      </c>
      <c r="V473" s="37"/>
      <c r="W473" s="37">
        <f t="shared" si="172"/>
        <v>0</v>
      </c>
      <c r="X473" s="37"/>
      <c r="Y473" s="37"/>
      <c r="Z473" s="37">
        <v>0</v>
      </c>
      <c r="AA473" s="37"/>
      <c r="AB473" s="37">
        <f t="shared" si="173"/>
        <v>0</v>
      </c>
      <c r="AC473" s="37"/>
      <c r="AD473" s="37"/>
      <c r="AE473" s="37">
        <v>0</v>
      </c>
      <c r="AF473" s="37"/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/>
      <c r="M474" s="37">
        <f t="shared" si="170"/>
        <v>0</v>
      </c>
      <c r="N474" s="37"/>
      <c r="O474" s="37"/>
      <c r="P474" s="37">
        <v>0</v>
      </c>
      <c r="Q474" s="37"/>
      <c r="R474" s="37">
        <f t="shared" si="171"/>
        <v>0</v>
      </c>
      <c r="S474" s="37"/>
      <c r="T474" s="37"/>
      <c r="U474" s="37">
        <v>0</v>
      </c>
      <c r="V474" s="37"/>
      <c r="W474" s="37">
        <f t="shared" si="172"/>
        <v>0</v>
      </c>
      <c r="X474" s="37"/>
      <c r="Y474" s="37"/>
      <c r="Z474" s="37">
        <v>0</v>
      </c>
      <c r="AA474" s="37"/>
      <c r="AB474" s="37">
        <f t="shared" si="173"/>
        <v>0</v>
      </c>
      <c r="AC474" s="37"/>
      <c r="AD474" s="37"/>
      <c r="AE474" s="37">
        <v>0</v>
      </c>
      <c r="AF474" s="37"/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/>
      <c r="M475" s="37">
        <f t="shared" si="170"/>
        <v>0</v>
      </c>
      <c r="N475" s="37"/>
      <c r="O475" s="37"/>
      <c r="P475" s="37">
        <v>0</v>
      </c>
      <c r="Q475" s="37"/>
      <c r="R475" s="37">
        <f t="shared" si="171"/>
        <v>0</v>
      </c>
      <c r="S475" s="37"/>
      <c r="T475" s="37"/>
      <c r="U475" s="37">
        <v>0</v>
      </c>
      <c r="V475" s="37"/>
      <c r="W475" s="37">
        <f t="shared" si="172"/>
        <v>0</v>
      </c>
      <c r="X475" s="37"/>
      <c r="Y475" s="37"/>
      <c r="Z475" s="37">
        <v>0</v>
      </c>
      <c r="AA475" s="37"/>
      <c r="AB475" s="37">
        <f t="shared" si="173"/>
        <v>0</v>
      </c>
      <c r="AC475" s="37"/>
      <c r="AD475" s="37"/>
      <c r="AE475" s="37">
        <v>0</v>
      </c>
      <c r="AF475" s="37"/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/>
      <c r="M476" s="37">
        <f t="shared" si="170"/>
        <v>0</v>
      </c>
      <c r="N476" s="37"/>
      <c r="O476" s="37"/>
      <c r="P476" s="37">
        <v>0</v>
      </c>
      <c r="Q476" s="37"/>
      <c r="R476" s="37">
        <f t="shared" si="171"/>
        <v>0</v>
      </c>
      <c r="S476" s="37"/>
      <c r="T476" s="37"/>
      <c r="U476" s="37">
        <v>0</v>
      </c>
      <c r="V476" s="37"/>
      <c r="W476" s="37">
        <f t="shared" si="172"/>
        <v>0</v>
      </c>
      <c r="X476" s="37"/>
      <c r="Y476" s="37"/>
      <c r="Z476" s="37">
        <v>0</v>
      </c>
      <c r="AA476" s="37"/>
      <c r="AB476" s="37">
        <f t="shared" si="173"/>
        <v>0</v>
      </c>
      <c r="AC476" s="37"/>
      <c r="AD476" s="37"/>
      <c r="AE476" s="37">
        <v>0</v>
      </c>
      <c r="AF476" s="37"/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0</v>
      </c>
      <c r="AU476" s="42">
        <f t="shared" si="194"/>
        <v>0</v>
      </c>
      <c r="AV476" s="42">
        <f t="shared" si="195"/>
        <v>0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0</v>
      </c>
      <c r="BA476" s="86">
        <f t="shared" si="200"/>
        <v>0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0</v>
      </c>
      <c r="H477" s="37">
        <f t="shared" si="176"/>
        <v>0</v>
      </c>
      <c r="I477" s="37"/>
      <c r="J477" s="37"/>
      <c r="K477" s="37">
        <v>0</v>
      </c>
      <c r="L477" s="37"/>
      <c r="M477" s="37">
        <f t="shared" si="170"/>
        <v>0</v>
      </c>
      <c r="N477" s="37"/>
      <c r="O477" s="37"/>
      <c r="P477" s="37">
        <v>0</v>
      </c>
      <c r="Q477" s="37"/>
      <c r="R477" s="37">
        <f t="shared" si="171"/>
        <v>0</v>
      </c>
      <c r="S477" s="37"/>
      <c r="T477" s="37"/>
      <c r="U477" s="37">
        <v>0</v>
      </c>
      <c r="V477" s="37"/>
      <c r="W477" s="37">
        <f t="shared" si="172"/>
        <v>0</v>
      </c>
      <c r="X477" s="37"/>
      <c r="Y477" s="37"/>
      <c r="Z477" s="37">
        <v>0</v>
      </c>
      <c r="AA477" s="37"/>
      <c r="AB477" s="37">
        <f t="shared" si="173"/>
        <v>0</v>
      </c>
      <c r="AC477" s="37"/>
      <c r="AD477" s="37"/>
      <c r="AE477" s="37">
        <v>0</v>
      </c>
      <c r="AF477" s="37"/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0</v>
      </c>
      <c r="AU477" s="42">
        <f t="shared" si="194"/>
        <v>0</v>
      </c>
      <c r="AV477" s="42">
        <f t="shared" si="195"/>
        <v>0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0</v>
      </c>
      <c r="BA477" s="86">
        <f t="shared" si="200"/>
        <v>0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0</v>
      </c>
      <c r="H478" s="37">
        <f t="shared" si="176"/>
        <v>0</v>
      </c>
      <c r="I478" s="37"/>
      <c r="J478" s="37"/>
      <c r="K478" s="37">
        <v>0</v>
      </c>
      <c r="L478" s="37"/>
      <c r="M478" s="37">
        <f t="shared" si="170"/>
        <v>0</v>
      </c>
      <c r="N478" s="37"/>
      <c r="O478" s="37"/>
      <c r="P478" s="37">
        <v>0</v>
      </c>
      <c r="Q478" s="37"/>
      <c r="R478" s="37">
        <f t="shared" si="171"/>
        <v>0</v>
      </c>
      <c r="S478" s="37"/>
      <c r="T478" s="37"/>
      <c r="U478" s="37">
        <v>0</v>
      </c>
      <c r="V478" s="37"/>
      <c r="W478" s="37">
        <f t="shared" si="172"/>
        <v>0</v>
      </c>
      <c r="X478" s="37"/>
      <c r="Y478" s="37"/>
      <c r="Z478" s="37">
        <v>0</v>
      </c>
      <c r="AA478" s="37"/>
      <c r="AB478" s="37">
        <f t="shared" si="173"/>
        <v>0</v>
      </c>
      <c r="AC478" s="37"/>
      <c r="AD478" s="37"/>
      <c r="AE478" s="37">
        <v>0</v>
      </c>
      <c r="AF478" s="37"/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0</v>
      </c>
      <c r="AU478" s="42">
        <f t="shared" si="194"/>
        <v>0</v>
      </c>
      <c r="AV478" s="42">
        <f t="shared" si="195"/>
        <v>0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0</v>
      </c>
      <c r="BA478" s="86">
        <f t="shared" si="200"/>
        <v>0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/>
      <c r="M479" s="37">
        <f t="shared" si="170"/>
        <v>0</v>
      </c>
      <c r="N479" s="37"/>
      <c r="O479" s="37"/>
      <c r="P479" s="37">
        <v>0</v>
      </c>
      <c r="Q479" s="37"/>
      <c r="R479" s="37">
        <f t="shared" si="171"/>
        <v>0</v>
      </c>
      <c r="S479" s="37"/>
      <c r="T479" s="37"/>
      <c r="U479" s="37">
        <v>0</v>
      </c>
      <c r="V479" s="37"/>
      <c r="W479" s="37">
        <f t="shared" si="172"/>
        <v>0</v>
      </c>
      <c r="X479" s="37"/>
      <c r="Y479" s="37"/>
      <c r="Z479" s="37">
        <v>0</v>
      </c>
      <c r="AA479" s="37"/>
      <c r="AB479" s="37">
        <f t="shared" si="173"/>
        <v>0</v>
      </c>
      <c r="AC479" s="37"/>
      <c r="AD479" s="37"/>
      <c r="AE479" s="37">
        <v>0</v>
      </c>
      <c r="AF479" s="37"/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0</v>
      </c>
      <c r="AU479" s="42">
        <f t="shared" si="194"/>
        <v>0</v>
      </c>
      <c r="AV479" s="42">
        <f t="shared" si="195"/>
        <v>0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0</v>
      </c>
      <c r="BA479" s="86">
        <f t="shared" si="200"/>
        <v>0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/>
      <c r="M480" s="37">
        <f t="shared" si="170"/>
        <v>0</v>
      </c>
      <c r="N480" s="37"/>
      <c r="O480" s="37"/>
      <c r="P480" s="37">
        <v>0</v>
      </c>
      <c r="Q480" s="37"/>
      <c r="R480" s="37">
        <f t="shared" si="171"/>
        <v>0</v>
      </c>
      <c r="S480" s="37"/>
      <c r="T480" s="37"/>
      <c r="U480" s="37">
        <v>0</v>
      </c>
      <c r="V480" s="37"/>
      <c r="W480" s="37">
        <f t="shared" si="172"/>
        <v>0</v>
      </c>
      <c r="X480" s="37"/>
      <c r="Y480" s="37"/>
      <c r="Z480" s="37">
        <v>0</v>
      </c>
      <c r="AA480" s="37"/>
      <c r="AB480" s="37">
        <f t="shared" si="173"/>
        <v>0</v>
      </c>
      <c r="AC480" s="37"/>
      <c r="AD480" s="37"/>
      <c r="AE480" s="37">
        <v>0</v>
      </c>
      <c r="AF480" s="37"/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/>
      <c r="M481" s="37">
        <f t="shared" si="170"/>
        <v>0</v>
      </c>
      <c r="N481" s="37"/>
      <c r="O481" s="37"/>
      <c r="P481" s="37">
        <v>0</v>
      </c>
      <c r="Q481" s="37"/>
      <c r="R481" s="37">
        <f t="shared" si="171"/>
        <v>0</v>
      </c>
      <c r="S481" s="37"/>
      <c r="T481" s="37"/>
      <c r="U481" s="37">
        <v>0</v>
      </c>
      <c r="V481" s="37"/>
      <c r="W481" s="37">
        <f t="shared" si="172"/>
        <v>0</v>
      </c>
      <c r="X481" s="37"/>
      <c r="Y481" s="37"/>
      <c r="Z481" s="37">
        <v>0</v>
      </c>
      <c r="AA481" s="37"/>
      <c r="AB481" s="37">
        <f t="shared" si="173"/>
        <v>0</v>
      </c>
      <c r="AC481" s="37"/>
      <c r="AD481" s="37"/>
      <c r="AE481" s="37">
        <v>0</v>
      </c>
      <c r="AF481" s="37"/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/>
      <c r="M482" s="37">
        <f t="shared" si="170"/>
        <v>0</v>
      </c>
      <c r="N482" s="37"/>
      <c r="O482" s="37"/>
      <c r="P482" s="37">
        <v>0</v>
      </c>
      <c r="Q482" s="37"/>
      <c r="R482" s="37">
        <f t="shared" si="171"/>
        <v>0</v>
      </c>
      <c r="S482" s="37"/>
      <c r="T482" s="37"/>
      <c r="U482" s="37">
        <v>0</v>
      </c>
      <c r="V482" s="37"/>
      <c r="W482" s="37">
        <f t="shared" si="172"/>
        <v>0</v>
      </c>
      <c r="X482" s="37"/>
      <c r="Y482" s="37"/>
      <c r="Z482" s="37">
        <v>0</v>
      </c>
      <c r="AA482" s="37"/>
      <c r="AB482" s="37">
        <f t="shared" si="173"/>
        <v>0</v>
      </c>
      <c r="AC482" s="37"/>
      <c r="AD482" s="37"/>
      <c r="AE482" s="37">
        <v>0</v>
      </c>
      <c r="AF482" s="37"/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Nguyen Nam2</cp:lastModifiedBy>
  <dcterms:created xsi:type="dcterms:W3CDTF">2020-11-30T05:47:45Z</dcterms:created>
  <dcterms:modified xsi:type="dcterms:W3CDTF">2021-10-19T03:57:14Z</dcterms:modified>
</cp:coreProperties>
</file>