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BC5F15BA-C5FE-412D-B6CA-86B37C7656B0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Sheet1!$A$2:$V$107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1" l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O2" i="1"/>
  <c r="P2" i="1" s="1"/>
  <c r="Q2" i="1" s="1"/>
  <c r="R2" i="1" s="1"/>
  <c r="S2" i="1" s="1"/>
  <c r="T2" i="1" s="1"/>
  <c r="U2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M1" i="1" l="1"/>
  <c r="L1" i="1"/>
  <c r="K1" i="1"/>
  <c r="J1" i="1"/>
  <c r="I1" i="1"/>
  <c r="H1" i="1"/>
  <c r="G1" i="1" l="1"/>
  <c r="N3" i="1" l="1"/>
  <c r="O1" i="1" l="1"/>
  <c r="P1" i="1" l="1"/>
  <c r="N1" i="1"/>
  <c r="R1" i="1"/>
  <c r="Q1" i="1" l="1"/>
  <c r="T8" i="1" l="1"/>
  <c r="S11" i="1"/>
  <c r="T16" i="1"/>
  <c r="S19" i="1"/>
  <c r="T24" i="1"/>
  <c r="S27" i="1"/>
  <c r="T32" i="1"/>
  <c r="S35" i="1"/>
  <c r="T40" i="1"/>
  <c r="S43" i="1"/>
  <c r="T48" i="1"/>
  <c r="S51" i="1"/>
  <c r="T56" i="1"/>
  <c r="S59" i="1"/>
  <c r="T64" i="1"/>
  <c r="S67" i="1"/>
  <c r="T72" i="1"/>
  <c r="S75" i="1"/>
  <c r="T80" i="1"/>
  <c r="S83" i="1"/>
  <c r="T88" i="1"/>
  <c r="S93" i="1"/>
  <c r="T98" i="1"/>
  <c r="S101" i="1"/>
  <c r="T106" i="1"/>
  <c r="S9" i="1"/>
  <c r="T14" i="1"/>
  <c r="T22" i="1"/>
  <c r="S33" i="1"/>
  <c r="T38" i="1"/>
  <c r="S49" i="1"/>
  <c r="S57" i="1"/>
  <c r="T62" i="1"/>
  <c r="T70" i="1"/>
  <c r="S81" i="1"/>
  <c r="S89" i="1"/>
  <c r="T96" i="1"/>
  <c r="S107" i="1"/>
  <c r="S4" i="1"/>
  <c r="T9" i="1"/>
  <c r="S12" i="1"/>
  <c r="T17" i="1"/>
  <c r="S20" i="1"/>
  <c r="T25" i="1"/>
  <c r="S28" i="1"/>
  <c r="T33" i="1"/>
  <c r="S36" i="1"/>
  <c r="T41" i="1"/>
  <c r="S44" i="1"/>
  <c r="T49" i="1"/>
  <c r="S52" i="1"/>
  <c r="T57" i="1"/>
  <c r="S60" i="1"/>
  <c r="S6" i="1"/>
  <c r="T11" i="1"/>
  <c r="S14" i="1"/>
  <c r="T19" i="1"/>
  <c r="S22" i="1"/>
  <c r="T27" i="1"/>
  <c r="S30" i="1"/>
  <c r="T35" i="1"/>
  <c r="S38" i="1"/>
  <c r="T43" i="1"/>
  <c r="S46" i="1"/>
  <c r="T51" i="1"/>
  <c r="S54" i="1"/>
  <c r="T59" i="1"/>
  <c r="S62" i="1"/>
  <c r="T67" i="1"/>
  <c r="S70" i="1"/>
  <c r="T75" i="1"/>
  <c r="S78" i="1"/>
  <c r="T83" i="1"/>
  <c r="S86" i="1"/>
  <c r="T93" i="1"/>
  <c r="S96" i="1"/>
  <c r="T101" i="1"/>
  <c r="S104" i="1"/>
  <c r="T6" i="1"/>
  <c r="S17" i="1"/>
  <c r="S25" i="1"/>
  <c r="T30" i="1"/>
  <c r="S41" i="1"/>
  <c r="T46" i="1"/>
  <c r="T54" i="1"/>
  <c r="S65" i="1"/>
  <c r="S73" i="1"/>
  <c r="T78" i="1"/>
  <c r="T86" i="1"/>
  <c r="S91" i="1"/>
  <c r="S99" i="1"/>
  <c r="T104" i="1"/>
  <c r="T4" i="1"/>
  <c r="S7" i="1"/>
  <c r="T12" i="1"/>
  <c r="S15" i="1"/>
  <c r="T20" i="1"/>
  <c r="S23" i="1"/>
  <c r="T28" i="1"/>
  <c r="S31" i="1"/>
  <c r="T36" i="1"/>
  <c r="S39" i="1"/>
  <c r="T44" i="1"/>
  <c r="S47" i="1"/>
  <c r="T52" i="1"/>
  <c r="S55" i="1"/>
  <c r="T60" i="1"/>
  <c r="S63" i="1"/>
  <c r="T68" i="1"/>
  <c r="S71" i="1"/>
  <c r="T76" i="1"/>
  <c r="S79" i="1"/>
  <c r="T84" i="1"/>
  <c r="S87" i="1"/>
  <c r="T94" i="1"/>
  <c r="S97" i="1"/>
  <c r="T102" i="1"/>
  <c r="S105" i="1"/>
  <c r="S58" i="1"/>
  <c r="T63" i="1"/>
  <c r="S66" i="1"/>
  <c r="T71" i="1"/>
  <c r="S74" i="1"/>
  <c r="T79" i="1"/>
  <c r="S82" i="1"/>
  <c r="T87" i="1"/>
  <c r="S90" i="1"/>
  <c r="S92" i="1"/>
  <c r="T97" i="1"/>
  <c r="S100" i="1"/>
  <c r="S5" i="1"/>
  <c r="T10" i="1"/>
  <c r="S13" i="1"/>
  <c r="T18" i="1"/>
  <c r="S29" i="1"/>
  <c r="T34" i="1"/>
  <c r="S45" i="1"/>
  <c r="T50" i="1"/>
  <c r="S61" i="1"/>
  <c r="T66" i="1"/>
  <c r="S77" i="1"/>
  <c r="T82" i="1"/>
  <c r="T90" i="1"/>
  <c r="S95" i="1"/>
  <c r="T100" i="1"/>
  <c r="T5" i="1"/>
  <c r="T7" i="1"/>
  <c r="S10" i="1"/>
  <c r="T15" i="1"/>
  <c r="S18" i="1"/>
  <c r="T23" i="1"/>
  <c r="S26" i="1"/>
  <c r="T31" i="1"/>
  <c r="S34" i="1"/>
  <c r="T39" i="1"/>
  <c r="S42" i="1"/>
  <c r="T47" i="1"/>
  <c r="S50" i="1"/>
  <c r="T55" i="1"/>
  <c r="T105" i="1"/>
  <c r="S21" i="1"/>
  <c r="T26" i="1"/>
  <c r="S37" i="1"/>
  <c r="T42" i="1"/>
  <c r="S53" i="1"/>
  <c r="T58" i="1"/>
  <c r="S69" i="1"/>
  <c r="T74" i="1"/>
  <c r="S85" i="1"/>
  <c r="T92" i="1"/>
  <c r="S103" i="1"/>
  <c r="T3" i="1"/>
  <c r="S8" i="1"/>
  <c r="V8" i="1" s="1"/>
  <c r="S48" i="1"/>
  <c r="V48" i="1" s="1"/>
  <c r="T65" i="1"/>
  <c r="S76" i="1"/>
  <c r="T91" i="1"/>
  <c r="S102" i="1"/>
  <c r="T29" i="1"/>
  <c r="T77" i="1"/>
  <c r="S88" i="1"/>
  <c r="V88" i="1" s="1"/>
  <c r="T103" i="1"/>
  <c r="S106" i="1"/>
  <c r="S40" i="1"/>
  <c r="S32" i="1"/>
  <c r="T53" i="1"/>
  <c r="S68" i="1"/>
  <c r="T89" i="1"/>
  <c r="S94" i="1"/>
  <c r="T13" i="1"/>
  <c r="S56" i="1"/>
  <c r="T69" i="1"/>
  <c r="S80" i="1"/>
  <c r="T95" i="1"/>
  <c r="S16" i="1"/>
  <c r="T81" i="1"/>
  <c r="T107" i="1"/>
  <c r="T61" i="1"/>
  <c r="S98" i="1"/>
  <c r="T21" i="1"/>
  <c r="T73" i="1"/>
  <c r="S84" i="1"/>
  <c r="T99" i="1"/>
  <c r="S24" i="1"/>
  <c r="T45" i="1"/>
  <c r="S64" i="1"/>
  <c r="T85" i="1"/>
  <c r="T37" i="1"/>
  <c r="S72" i="1"/>
  <c r="V72" i="1" s="1"/>
  <c r="S3" i="1"/>
  <c r="V17" i="1" l="1"/>
  <c r="V24" i="1"/>
  <c r="V55" i="1"/>
  <c r="V43" i="1"/>
  <c r="V14" i="1"/>
  <c r="V101" i="1"/>
  <c r="V53" i="1"/>
  <c r="V42" i="1"/>
  <c r="V105" i="1"/>
  <c r="V29" i="1"/>
  <c r="V41" i="1"/>
  <c r="V94" i="1"/>
  <c r="V34" i="1"/>
  <c r="V102" i="1"/>
  <c r="V5" i="1"/>
  <c r="V103" i="1"/>
  <c r="V21" i="1"/>
  <c r="V26" i="1"/>
  <c r="V90" i="1"/>
  <c r="V78" i="1"/>
  <c r="V28" i="1"/>
  <c r="V59" i="1"/>
  <c r="V100" i="1"/>
  <c r="V40" i="1"/>
  <c r="V18" i="1"/>
  <c r="V82" i="1"/>
  <c r="V58" i="1"/>
  <c r="V31" i="1"/>
  <c r="V4" i="1"/>
  <c r="V64" i="1"/>
  <c r="V92" i="1"/>
  <c r="V10" i="1"/>
  <c r="V87" i="1"/>
  <c r="V56" i="1"/>
  <c r="U1" i="1"/>
  <c r="V39" i="1"/>
  <c r="V65" i="1"/>
  <c r="V25" i="1"/>
  <c r="V62" i="1"/>
  <c r="V12" i="1"/>
  <c r="V89" i="1"/>
  <c r="V84" i="1"/>
  <c r="V32" i="1"/>
  <c r="V76" i="1"/>
  <c r="V97" i="1"/>
  <c r="V77" i="1"/>
  <c r="V66" i="1"/>
  <c r="V79" i="1"/>
  <c r="V15" i="1"/>
  <c r="V91" i="1"/>
  <c r="V96" i="1"/>
  <c r="V38" i="1"/>
  <c r="V52" i="1"/>
  <c r="V81" i="1"/>
  <c r="V33" i="1"/>
  <c r="V98" i="1"/>
  <c r="V83" i="1"/>
  <c r="V19" i="1"/>
  <c r="V3" i="1"/>
  <c r="S1" i="1"/>
  <c r="V54" i="1"/>
  <c r="V93" i="1"/>
  <c r="V35" i="1"/>
  <c r="V16" i="1"/>
  <c r="V85" i="1"/>
  <c r="V95" i="1"/>
  <c r="V61" i="1"/>
  <c r="V71" i="1"/>
  <c r="V7" i="1"/>
  <c r="V30" i="1"/>
  <c r="V44" i="1"/>
  <c r="V107" i="1"/>
  <c r="V75" i="1"/>
  <c r="V11" i="1"/>
  <c r="V37" i="1"/>
  <c r="V13" i="1"/>
  <c r="V47" i="1"/>
  <c r="V70" i="1"/>
  <c r="V6" i="1"/>
  <c r="V20" i="1"/>
  <c r="V57" i="1"/>
  <c r="V9" i="1"/>
  <c r="V51" i="1"/>
  <c r="V80" i="1"/>
  <c r="V74" i="1"/>
  <c r="V23" i="1"/>
  <c r="V73" i="1"/>
  <c r="V104" i="1"/>
  <c r="V46" i="1"/>
  <c r="V60" i="1"/>
  <c r="V49" i="1"/>
  <c r="V106" i="1"/>
  <c r="V27" i="1"/>
  <c r="V68" i="1"/>
  <c r="T1" i="1"/>
  <c r="V69" i="1"/>
  <c r="V50" i="1"/>
  <c r="V45" i="1"/>
  <c r="V63" i="1"/>
  <c r="V99" i="1"/>
  <c r="V86" i="1"/>
  <c r="V22" i="1"/>
  <c r="V36" i="1"/>
  <c r="V67" i="1"/>
  <c r="V1" i="1" l="1"/>
</calcChain>
</file>

<file path=xl/sharedStrings.xml><?xml version="1.0" encoding="utf-8"?>
<sst xmlns="http://schemas.openxmlformats.org/spreadsheetml/2006/main" count="347" uniqueCount="215">
  <si>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</si>
  <si>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</si>
  <si>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</si>
  <si>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</si>
  <si>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</si>
  <si>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</si>
  <si>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</si>
  <si>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</si>
  <si>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</si>
  <si>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</si>
  <si>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</si>
  <si>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</si>
  <si>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</si>
  <si>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</si>
  <si>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</si>
  <si>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</si>
  <si>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</si>
  <si>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</si>
  <si>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</si>
  <si>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</si>
  <si>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</si>
  <si>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</si>
  <si>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</si>
  <si>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</si>
  <si>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</si>
  <si>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</si>
  <si>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</si>
  <si>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</si>
  <si>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</si>
  <si>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</si>
  <si>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</si>
  <si>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</si>
  <si>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</si>
  <si>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</si>
  <si>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</si>
  <si>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</si>
  <si>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</si>
  <si>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</si>
  <si>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</si>
  <si>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</si>
  <si>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</si>
  <si>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</si>
  <si>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</si>
  <si>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</si>
  <si>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</si>
  <si>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</si>
  <si>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</si>
  <si>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</si>
  <si>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</si>
  <si>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</si>
  <si>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</si>
  <si>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</si>
  <si>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</si>
  <si>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</si>
  <si>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</si>
  <si>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</si>
  <si>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</si>
  <si>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</si>
  <si>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</si>
  <si>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</si>
  <si>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</si>
  <si>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</si>
  <si>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</si>
  <si>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</si>
  <si>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</si>
  <si>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SNDEAV41944-SMD2</t>
  </si>
  <si>
    <t>SNDPHA35066-SMD</t>
  </si>
  <si>
    <t>SNDPHA35069-SMD</t>
  </si>
  <si>
    <t>SNDQGH68775-M-T</t>
  </si>
  <si>
    <t>EAV77221</t>
  </si>
  <si>
    <t>PHA35066</t>
  </si>
  <si>
    <t>PHA35069</t>
  </si>
  <si>
    <t>SNDDC001710E-SMD</t>
  </si>
  <si>
    <t>SNDEAV40978-SMD</t>
  </si>
  <si>
    <t>SNDEAV42330-SMD</t>
  </si>
  <si>
    <t>SNDEAV59862-SMD</t>
  </si>
  <si>
    <t>SNDHRB29130-SMD</t>
  </si>
  <si>
    <t>SNDNHA50386-SMD</t>
  </si>
  <si>
    <t>SNDNHA54315-M-T</t>
  </si>
  <si>
    <t>SNDS1B93854-SMD</t>
  </si>
  <si>
    <t>SNDS1B95792-SMD</t>
  </si>
  <si>
    <t>EAV40978A08</t>
  </si>
  <si>
    <t>EAV42330A05</t>
  </si>
  <si>
    <t>NHA54315A02</t>
  </si>
  <si>
    <t>S1B95792</t>
  </si>
  <si>
    <t>SNDEAV40676-SMD</t>
  </si>
  <si>
    <t>SNDEAV40752-M-T</t>
  </si>
  <si>
    <t>SNDEAV41000-SMD</t>
  </si>
  <si>
    <t>SNDEAV41001-SMD</t>
  </si>
  <si>
    <t>SNDEAV68786-M-T</t>
  </si>
  <si>
    <t>SNDHRB25801-M-T</t>
  </si>
  <si>
    <t>SNDHRB25812-M-T</t>
  </si>
  <si>
    <t>SNDHRB25813-M-T</t>
  </si>
  <si>
    <t>SNDHRB27254-SMD</t>
  </si>
  <si>
    <t>SNDHRB27258-SMD</t>
  </si>
  <si>
    <t>SNDNHA77593-SMD</t>
  </si>
  <si>
    <t>SNDS1A38962-SMD</t>
  </si>
  <si>
    <t>SNDEAV34408-SMD</t>
  </si>
  <si>
    <t>SNDS1A12182-M-T</t>
  </si>
  <si>
    <t>EAV40676A07</t>
  </si>
  <si>
    <t>EAV40752A00</t>
  </si>
  <si>
    <t>EAV41000A07</t>
  </si>
  <si>
    <t>EAV68786A03</t>
  </si>
  <si>
    <t>HRB25801</t>
  </si>
  <si>
    <t>HRB25812A03</t>
  </si>
  <si>
    <t>HRB25813A03</t>
  </si>
  <si>
    <t>HRB27258</t>
  </si>
  <si>
    <t>NHA77593-04-JVN</t>
  </si>
  <si>
    <t>S1A38962A12</t>
  </si>
  <si>
    <t>NVE15086A06</t>
  </si>
  <si>
    <t>S1A12182A04</t>
  </si>
  <si>
    <t>Final Assy PN</t>
  </si>
  <si>
    <t>SNDEAV48704-SMD3</t>
  </si>
  <si>
    <t>EAV77019</t>
  </si>
  <si>
    <t>SNDDC001731B-SMD</t>
  </si>
  <si>
    <t>SNDEAV40979-SMD</t>
  </si>
  <si>
    <t>SNDEAV40990-SMD</t>
  </si>
  <si>
    <t>SNDEAV40996-SMD</t>
  </si>
  <si>
    <t>SNDEAV40997-SMD</t>
  </si>
  <si>
    <t>SNDEAV41004-SMD</t>
  </si>
  <si>
    <t>SNDEAV41015-SMD</t>
  </si>
  <si>
    <t>SNDEAV74924-SMD</t>
  </si>
  <si>
    <t>SNDHRB25797-M-T</t>
  </si>
  <si>
    <t>SNDHRB33477-SMD</t>
  </si>
  <si>
    <t>SNDHRB33483-SMD</t>
  </si>
  <si>
    <t>SNDNHA11247-M-T</t>
  </si>
  <si>
    <t>SNDNHA50387-SMD</t>
  </si>
  <si>
    <t>SNDNHA31636-SMD</t>
  </si>
  <si>
    <t>SNDQGH17406-SMD</t>
  </si>
  <si>
    <t>SNDQGH17408-SMD</t>
  </si>
  <si>
    <t>SNDS1A38943-SMD</t>
  </si>
  <si>
    <t>SNDS1A39156-SMD</t>
  </si>
  <si>
    <t>SNDS1A88898-SMD</t>
  </si>
  <si>
    <t>SNDS1A96914-SMD</t>
  </si>
  <si>
    <t>SNDNHA52660-SMD</t>
  </si>
  <si>
    <t>SNDHRB29128-SMD</t>
  </si>
  <si>
    <t>SNDS1B93858-SMD</t>
  </si>
  <si>
    <t>SNDHRB29127-SMD</t>
  </si>
  <si>
    <t>EAV40979A07</t>
  </si>
  <si>
    <t>EAV40990A07</t>
  </si>
  <si>
    <t>EAV40996A07</t>
  </si>
  <si>
    <t>EAV41004A09</t>
  </si>
  <si>
    <t>HRB33477A07</t>
  </si>
  <si>
    <t>HRB33483A07</t>
  </si>
  <si>
    <t>NHA11247A02</t>
  </si>
  <si>
    <t>NHA50387A10</t>
  </si>
  <si>
    <t>QGH17406A03</t>
  </si>
  <si>
    <t>QGH17408A03</t>
  </si>
  <si>
    <t>S1A38943A03</t>
  </si>
  <si>
    <t>S1A39156A01</t>
  </si>
  <si>
    <t>S1A88898A06</t>
  </si>
  <si>
    <t>S1A96914-JVN</t>
  </si>
  <si>
    <t>NHA52660A06</t>
  </si>
  <si>
    <t>S1B93858A11</t>
  </si>
  <si>
    <t>SNDDC001733C-SMD</t>
  </si>
  <si>
    <t>SNDDC001754E-SMD</t>
  </si>
  <si>
    <t>SNDEAV10281-SMD</t>
  </si>
  <si>
    <t>SNDEAV34414-SMD</t>
  </si>
  <si>
    <t>SNDEAV40981-SMD</t>
  </si>
  <si>
    <t>SNDEAV40992-SMD</t>
  </si>
  <si>
    <t>SNDEAV41003-SMD</t>
  </si>
  <si>
    <t>SNDEAV41005-SMD</t>
  </si>
  <si>
    <t>SNDEAV42303-M-T</t>
  </si>
  <si>
    <t>SNDEAV42318-SMD</t>
  </si>
  <si>
    <t>SNDEAV42319-SMD</t>
  </si>
  <si>
    <t>SNDEAV42323-M-T</t>
  </si>
  <si>
    <t>SNDEAV42338-M-T</t>
  </si>
  <si>
    <t>SNDEAV40998-SMD2</t>
  </si>
  <si>
    <t>SNDEAV41941-SMD2</t>
  </si>
  <si>
    <t>SNDEAV41942-SMD2</t>
  </si>
  <si>
    <t>SNDHRB27248-SMD</t>
  </si>
  <si>
    <t>SNDHRB29129-SMD</t>
  </si>
  <si>
    <t>SNDNHA52658-SMD</t>
  </si>
  <si>
    <t>SNDNHA77592-SMD</t>
  </si>
  <si>
    <t>SNDNHA80684-M-T</t>
  </si>
  <si>
    <t>SNDNHA89466-SMD</t>
  </si>
  <si>
    <t>SNDNHA89467-SMD</t>
  </si>
  <si>
    <t>SNDNVE11299-M-T</t>
  </si>
  <si>
    <t>SNDNVE28660-SMD</t>
  </si>
  <si>
    <t>SNDPHA35447-SMD</t>
  </si>
  <si>
    <t>SNDQGH17409-SMD</t>
  </si>
  <si>
    <t>SNDQGH17416-SMD</t>
  </si>
  <si>
    <t>SNDQGH36118-SMD2</t>
  </si>
  <si>
    <t>SNDS1A12180-SMD</t>
  </si>
  <si>
    <t>SNDS1A38967-SMD</t>
  </si>
  <si>
    <t>DC001733C</t>
  </si>
  <si>
    <t>EAV10281A04</t>
  </si>
  <si>
    <t>EAV34414A01</t>
  </si>
  <si>
    <t>EAV40981A08</t>
  </si>
  <si>
    <t>EAV40992A08</t>
  </si>
  <si>
    <t>EAV41003A09</t>
  </si>
  <si>
    <t>EAV41005A08</t>
  </si>
  <si>
    <t>EAV42303A00</t>
  </si>
  <si>
    <t>EAV42318A02</t>
  </si>
  <si>
    <t>EAV42319A02</t>
  </si>
  <si>
    <t>EAV42323A00</t>
  </si>
  <si>
    <t>EAV42338A00</t>
  </si>
  <si>
    <t>EAV64958A05</t>
  </si>
  <si>
    <t>EAV77021</t>
  </si>
  <si>
    <t>EAV77217</t>
  </si>
  <si>
    <t>HRB27248A05</t>
  </si>
  <si>
    <t>HRB29129</t>
  </si>
  <si>
    <t>NHA52658A05</t>
  </si>
  <si>
    <t>NHA80684</t>
  </si>
  <si>
    <t>NHA89466A03</t>
  </si>
  <si>
    <t>NHA89467A03</t>
  </si>
  <si>
    <t>NVE11299A00</t>
  </si>
  <si>
    <t>QGH17409A03</t>
  </si>
  <si>
    <t>QGH17416A03</t>
  </si>
  <si>
    <t>QGH36123A03</t>
  </si>
  <si>
    <t>S1A12180A06</t>
  </si>
  <si>
    <t>S1A38967A12</t>
  </si>
  <si>
    <t>out plan</t>
  </si>
  <si>
    <t>PHA22800</t>
  </si>
  <si>
    <t>SNDPHA22800-SMD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</si>
</sst>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abil-my.sharepoint.com/personal/alfred_baconjr_jabil_com/Documents/Schneider/Schneider%20Plan/Production%20Plan/Plan%20Vs%20Actual%20Review%20Tracker%20re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nd Rules"/>
      <sheetName val="Hold Items Monitoring"/>
      <sheetName val="Attendance Tracker"/>
      <sheetName val="Material Highlights SMT Alert"/>
      <sheetName val="SMT Plan Details"/>
      <sheetName val="Packout Plan Details"/>
      <sheetName val="PO Pending Tracker"/>
      <sheetName val="Meeting Minutes Action Tracker"/>
      <sheetName val="Holder "/>
      <sheetName val="Report daily at 9am"/>
      <sheetName val="SMT Plan Detail"/>
      <sheetName val="SMT Plan "/>
      <sheetName val="Packout Plan"/>
      <sheetName val="Packout Plan Details (Updated)"/>
      <sheetName val="Aging WIP Plan Detail 8&gt;21"/>
      <sheetName val="Aging WIP Plan Detail &gt;22 Days"/>
      <sheetName val="Product Matrix"/>
      <sheetName val="Material Shortage Highlight"/>
      <sheetName val="Product Qualifications"/>
      <sheetName val="REP in CTS"/>
      <sheetName val="WAIT FNI28_AUG"/>
      <sheetName val="Weekly 4Q"/>
      <sheetName val="Weekly Report Action"/>
      <sheetName val="Bay 19 Qualification 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42">
          <cell r="E1942" t="str">
            <v>SNDDC001710E-SMD</v>
          </cell>
          <cell r="F1942" t="str">
            <v>DC001710</v>
          </cell>
          <cell r="G1942" t="str">
            <v>DC001710E</v>
          </cell>
          <cell r="H1942" t="str">
            <v>In Plan</v>
          </cell>
          <cell r="K1942" t="str">
            <v/>
          </cell>
          <cell r="L1942">
            <v>0</v>
          </cell>
          <cell r="M1942">
            <v>0</v>
          </cell>
          <cell r="O1942">
            <v>2000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2000</v>
          </cell>
          <cell r="V1942">
            <v>2000</v>
          </cell>
          <cell r="W1942">
            <v>2000</v>
          </cell>
          <cell r="AA1942">
            <v>2000</v>
          </cell>
        </row>
        <row r="1943">
          <cell r="E1943" t="str">
            <v>SNDDC001731B-SMD</v>
          </cell>
          <cell r="F1943" t="str">
            <v>DC001731</v>
          </cell>
          <cell r="G1943" t="str">
            <v>DC001731B</v>
          </cell>
          <cell r="H1943" t="str">
            <v>In Plan</v>
          </cell>
          <cell r="K1943">
            <v>4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150</v>
          </cell>
          <cell r="S1943">
            <v>0</v>
          </cell>
          <cell r="T1943">
            <v>150</v>
          </cell>
          <cell r="V1943">
            <v>150</v>
          </cell>
          <cell r="W1943">
            <v>150</v>
          </cell>
          <cell r="AD1943">
            <v>150</v>
          </cell>
        </row>
        <row r="1944">
          <cell r="E1944" t="str">
            <v>SNDDC001733C-SMD</v>
          </cell>
          <cell r="F1944" t="str">
            <v>DC001733</v>
          </cell>
          <cell r="G1944" t="str">
            <v>DC001733C</v>
          </cell>
          <cell r="H1944" t="str">
            <v>In Plan</v>
          </cell>
          <cell r="K1944">
            <v>4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S1944">
            <v>200</v>
          </cell>
          <cell r="T1944">
            <v>200</v>
          </cell>
          <cell r="V1944">
            <v>200</v>
          </cell>
          <cell r="W1944">
            <v>200</v>
          </cell>
          <cell r="AC1944">
            <v>150</v>
          </cell>
          <cell r="AE1944">
            <v>50</v>
          </cell>
        </row>
        <row r="1945">
          <cell r="E1945" t="str">
            <v>SNDDC001754E-SMD</v>
          </cell>
          <cell r="F1945" t="str">
            <v>DC001754</v>
          </cell>
          <cell r="G1945" t="str">
            <v>DC001754E</v>
          </cell>
          <cell r="H1945" t="str">
            <v>In Plan</v>
          </cell>
          <cell r="K1945" t="str">
            <v/>
          </cell>
          <cell r="L1945">
            <v>0</v>
          </cell>
          <cell r="M1945">
            <v>0</v>
          </cell>
          <cell r="N1945">
            <v>500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500</v>
          </cell>
          <cell r="V1945">
            <v>500</v>
          </cell>
          <cell r="W1945">
            <v>500</v>
          </cell>
          <cell r="Z1945">
            <v>500</v>
          </cell>
        </row>
        <row r="1946">
          <cell r="E1946" t="str">
            <v>SNDEAV10281-SMD</v>
          </cell>
          <cell r="F1946" t="str">
            <v>EAV10281</v>
          </cell>
          <cell r="G1946" t="str">
            <v>EAV10281A04</v>
          </cell>
          <cell r="H1946" t="str">
            <v>In Plan</v>
          </cell>
          <cell r="K1946">
            <v>4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R1946">
            <v>0</v>
          </cell>
          <cell r="S1946">
            <v>0</v>
          </cell>
          <cell r="T1946">
            <v>0</v>
          </cell>
          <cell r="V1946">
            <v>1001</v>
          </cell>
          <cell r="W1946">
            <v>0</v>
          </cell>
        </row>
        <row r="1947">
          <cell r="E1947" t="str">
            <v>SNDEAV34408-SMD</v>
          </cell>
          <cell r="F1947" t="str">
            <v>EAV34408</v>
          </cell>
          <cell r="G1947" t="str">
            <v>EAV34408A01</v>
          </cell>
          <cell r="H1947" t="str">
            <v>In Plan</v>
          </cell>
          <cell r="K1947">
            <v>3</v>
          </cell>
          <cell r="L1947">
            <v>0</v>
          </cell>
          <cell r="M1947">
            <v>0</v>
          </cell>
          <cell r="N1947">
            <v>0</v>
          </cell>
          <cell r="P1947">
            <v>1000</v>
          </cell>
          <cell r="Q1947">
            <v>0</v>
          </cell>
          <cell r="R1947">
            <v>0</v>
          </cell>
          <cell r="S1947">
            <v>0</v>
          </cell>
          <cell r="T1947">
            <v>1000</v>
          </cell>
          <cell r="V1947">
            <v>1000</v>
          </cell>
          <cell r="W1947">
            <v>1000</v>
          </cell>
          <cell r="AB1947">
            <v>1000</v>
          </cell>
        </row>
        <row r="1948">
          <cell r="E1948" t="str">
            <v>SNDEAV34414-SMD</v>
          </cell>
          <cell r="F1948" t="str">
            <v>EAV34414</v>
          </cell>
          <cell r="G1948" t="str">
            <v>EAV34414A01</v>
          </cell>
          <cell r="H1948" t="str">
            <v>In Plan</v>
          </cell>
          <cell r="K1948">
            <v>4</v>
          </cell>
          <cell r="L1948">
            <v>0</v>
          </cell>
          <cell r="M1948">
            <v>0</v>
          </cell>
          <cell r="N1948">
            <v>0</v>
          </cell>
          <cell r="P1948">
            <v>200</v>
          </cell>
          <cell r="Q1948">
            <v>0</v>
          </cell>
          <cell r="R1948">
            <v>0</v>
          </cell>
          <cell r="S1948">
            <v>0</v>
          </cell>
          <cell r="T1948">
            <v>200</v>
          </cell>
          <cell r="V1948">
            <v>200</v>
          </cell>
          <cell r="W1948">
            <v>200</v>
          </cell>
          <cell r="AB1948">
            <v>200</v>
          </cell>
        </row>
        <row r="1949">
          <cell r="E1949" t="str">
            <v>SNDEAV40676-SMD</v>
          </cell>
          <cell r="F1949" t="str">
            <v>EAV40676</v>
          </cell>
          <cell r="G1949" t="str">
            <v>EAV40676A07</v>
          </cell>
          <cell r="H1949" t="str">
            <v>In Plan</v>
          </cell>
          <cell r="K1949">
            <v>3</v>
          </cell>
          <cell r="L1949">
            <v>0</v>
          </cell>
          <cell r="M1949">
            <v>0</v>
          </cell>
          <cell r="N1949">
            <v>0</v>
          </cell>
          <cell r="P1949">
            <v>1152</v>
          </cell>
          <cell r="Q1949">
            <v>0</v>
          </cell>
          <cell r="R1949">
            <v>0</v>
          </cell>
          <cell r="S1949">
            <v>0</v>
          </cell>
          <cell r="T1949">
            <v>1152</v>
          </cell>
          <cell r="V1949">
            <v>1152</v>
          </cell>
          <cell r="W1949">
            <v>1152</v>
          </cell>
          <cell r="AB1949">
            <v>1152</v>
          </cell>
        </row>
        <row r="1950">
          <cell r="E1950" t="str">
            <v>SNDEAV40752-M-T</v>
          </cell>
          <cell r="F1950" t="str">
            <v>EAV40752</v>
          </cell>
          <cell r="G1950" t="str">
            <v>EAV40752A00</v>
          </cell>
          <cell r="H1950" t="str">
            <v>In Plan</v>
          </cell>
          <cell r="K1950">
            <v>1</v>
          </cell>
          <cell r="L1950">
            <v>0</v>
          </cell>
          <cell r="M1950">
            <v>1200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1200</v>
          </cell>
          <cell r="V1950">
            <v>1200</v>
          </cell>
          <cell r="W1950">
            <v>1200</v>
          </cell>
          <cell r="Y1950">
            <v>1200</v>
          </cell>
        </row>
        <row r="1951">
          <cell r="E1951" t="str">
            <v>SNDEAV40978-SMD</v>
          </cell>
          <cell r="F1951" t="str">
            <v>EAV40978</v>
          </cell>
          <cell r="G1951" t="str">
            <v>EAV40978A08</v>
          </cell>
          <cell r="H1951" t="str">
            <v>In Plan</v>
          </cell>
          <cell r="K1951">
            <v>3</v>
          </cell>
          <cell r="L1951">
            <v>0</v>
          </cell>
          <cell r="M1951">
            <v>0</v>
          </cell>
          <cell r="N1951">
            <v>0</v>
          </cell>
          <cell r="O1951">
            <v>568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568</v>
          </cell>
          <cell r="V1951">
            <v>568</v>
          </cell>
          <cell r="W1951">
            <v>568</v>
          </cell>
          <cell r="AA1951">
            <v>568</v>
          </cell>
        </row>
        <row r="1952">
          <cell r="E1952" t="str">
            <v>SNDEAV40979-SMD</v>
          </cell>
          <cell r="F1952" t="str">
            <v>EAV40979</v>
          </cell>
          <cell r="G1952" t="str">
            <v>EAV40979A07</v>
          </cell>
          <cell r="H1952" t="str">
            <v>In Plan</v>
          </cell>
          <cell r="K1952">
            <v>3</v>
          </cell>
          <cell r="L1952">
            <v>0</v>
          </cell>
          <cell r="M1952">
            <v>0</v>
          </cell>
          <cell r="N1952">
            <v>0</v>
          </cell>
          <cell r="P1952">
            <v>160</v>
          </cell>
          <cell r="Q1952">
            <v>0</v>
          </cell>
          <cell r="R1952">
            <v>0</v>
          </cell>
          <cell r="S1952">
            <v>0</v>
          </cell>
          <cell r="T1952">
            <v>160</v>
          </cell>
          <cell r="V1952">
            <v>160</v>
          </cell>
          <cell r="W1952">
            <v>160</v>
          </cell>
          <cell r="AB1952">
            <v>160</v>
          </cell>
        </row>
        <row r="1953">
          <cell r="E1953" t="str">
            <v>SNDEAV40981-SMD</v>
          </cell>
          <cell r="F1953" t="str">
            <v>EAV40981</v>
          </cell>
          <cell r="G1953" t="str">
            <v>EAV40981A08</v>
          </cell>
          <cell r="H1953" t="str">
            <v>In Plan</v>
          </cell>
          <cell r="K1953">
            <v>3</v>
          </cell>
          <cell r="L1953">
            <v>0</v>
          </cell>
          <cell r="M1953">
            <v>0</v>
          </cell>
          <cell r="O1953">
            <v>288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288</v>
          </cell>
          <cell r="V1953">
            <v>288</v>
          </cell>
          <cell r="W1953">
            <v>288</v>
          </cell>
          <cell r="AA1953">
            <v>288</v>
          </cell>
        </row>
        <row r="1954">
          <cell r="E1954" t="str">
            <v>SNDEAV40990-SMD</v>
          </cell>
          <cell r="F1954" t="str">
            <v>EAV40990</v>
          </cell>
          <cell r="G1954" t="str">
            <v>EAV40990A07</v>
          </cell>
          <cell r="H1954" t="str">
            <v>In Plan</v>
          </cell>
          <cell r="K1954">
            <v>3</v>
          </cell>
          <cell r="L1954">
            <v>0</v>
          </cell>
          <cell r="M1954">
            <v>0</v>
          </cell>
          <cell r="N1954">
            <v>0</v>
          </cell>
          <cell r="O1954">
            <v>152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152</v>
          </cell>
          <cell r="V1954">
            <v>152</v>
          </cell>
          <cell r="W1954">
            <v>152</v>
          </cell>
          <cell r="AA1954">
            <v>152</v>
          </cell>
        </row>
        <row r="1955">
          <cell r="E1955" t="str">
            <v>SNDEAV40992-SMD</v>
          </cell>
          <cell r="F1955" t="str">
            <v>EAV40992</v>
          </cell>
          <cell r="G1955" t="str">
            <v>EAV40992A08</v>
          </cell>
          <cell r="H1955" t="str">
            <v>In Plan</v>
          </cell>
          <cell r="K1955">
            <v>3</v>
          </cell>
          <cell r="L1955">
            <v>0</v>
          </cell>
          <cell r="M1955">
            <v>0</v>
          </cell>
          <cell r="O1955">
            <v>200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200</v>
          </cell>
          <cell r="V1955">
            <v>200</v>
          </cell>
          <cell r="W1955">
            <v>200</v>
          </cell>
          <cell r="AA1955">
            <v>200</v>
          </cell>
        </row>
        <row r="1956">
          <cell r="E1956" t="str">
            <v>SNDEAV40996-SMD</v>
          </cell>
          <cell r="F1956" t="str">
            <v>EAV40996</v>
          </cell>
          <cell r="G1956" t="str">
            <v>EAV40996A07</v>
          </cell>
          <cell r="H1956" t="str">
            <v>In Plan</v>
          </cell>
          <cell r="K1956">
            <v>3</v>
          </cell>
          <cell r="L1956">
            <v>0</v>
          </cell>
          <cell r="M1956">
            <v>0</v>
          </cell>
          <cell r="N1956">
            <v>0</v>
          </cell>
          <cell r="O1956">
            <v>160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160</v>
          </cell>
          <cell r="V1956">
            <v>160</v>
          </cell>
          <cell r="W1956">
            <v>160</v>
          </cell>
          <cell r="AA1956">
            <v>160</v>
          </cell>
        </row>
        <row r="1957">
          <cell r="E1957" t="str">
            <v>SNDEAV40997-SMD</v>
          </cell>
          <cell r="F1957" t="str">
            <v>EAV40997</v>
          </cell>
          <cell r="G1957" t="str">
            <v>EAV40997A07</v>
          </cell>
          <cell r="H1957" t="str">
            <v>In Plan</v>
          </cell>
          <cell r="K1957">
            <v>3</v>
          </cell>
          <cell r="L1957">
            <v>0</v>
          </cell>
          <cell r="M1957">
            <v>0</v>
          </cell>
          <cell r="N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V1957">
            <v>240</v>
          </cell>
          <cell r="W1957">
            <v>0</v>
          </cell>
        </row>
        <row r="1958">
          <cell r="E1958" t="str">
            <v>SNDEAV41000-SMD</v>
          </cell>
          <cell r="F1958" t="str">
            <v>EAV41000</v>
          </cell>
          <cell r="G1958" t="str">
            <v>EAV41000A07</v>
          </cell>
          <cell r="H1958" t="str">
            <v>In Plan</v>
          </cell>
          <cell r="K1958">
            <v>3</v>
          </cell>
          <cell r="L1958">
            <v>0</v>
          </cell>
          <cell r="M1958">
            <v>0</v>
          </cell>
          <cell r="N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V1958">
            <v>560</v>
          </cell>
          <cell r="W1958">
            <v>0</v>
          </cell>
        </row>
        <row r="1959">
          <cell r="E1959" t="str">
            <v>SNDEAV41001-SMD</v>
          </cell>
          <cell r="F1959" t="str">
            <v>EAV41001</v>
          </cell>
          <cell r="G1959" t="str">
            <v>EAV41001A07</v>
          </cell>
          <cell r="H1959" t="str">
            <v>In Plan</v>
          </cell>
          <cell r="K1959">
            <v>3</v>
          </cell>
          <cell r="L1959">
            <v>0</v>
          </cell>
          <cell r="M1959">
            <v>0</v>
          </cell>
          <cell r="N1959">
            <v>0</v>
          </cell>
          <cell r="P1959">
            <v>312</v>
          </cell>
          <cell r="Q1959">
            <v>0</v>
          </cell>
          <cell r="R1959">
            <v>0</v>
          </cell>
          <cell r="S1959">
            <v>0</v>
          </cell>
          <cell r="T1959">
            <v>312</v>
          </cell>
          <cell r="V1959">
            <v>312</v>
          </cell>
          <cell r="W1959">
            <v>312</v>
          </cell>
          <cell r="AB1959">
            <v>312</v>
          </cell>
        </row>
        <row r="1960">
          <cell r="E1960" t="str">
            <v>SNDEAV41003-SMD</v>
          </cell>
          <cell r="F1960" t="str">
            <v>EAV41003</v>
          </cell>
          <cell r="G1960" t="str">
            <v>EAV41003A09</v>
          </cell>
          <cell r="H1960" t="str">
            <v>In Plan</v>
          </cell>
          <cell r="K1960">
            <v>3</v>
          </cell>
          <cell r="L1960">
            <v>0</v>
          </cell>
          <cell r="M1960">
            <v>0</v>
          </cell>
          <cell r="N1960">
            <v>0</v>
          </cell>
          <cell r="O1960">
            <v>216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216</v>
          </cell>
          <cell r="V1960">
            <v>216</v>
          </cell>
          <cell r="W1960">
            <v>216</v>
          </cell>
          <cell r="AA1960">
            <v>216</v>
          </cell>
        </row>
        <row r="1961">
          <cell r="E1961" t="str">
            <v>SNDEAV41004-SMD</v>
          </cell>
          <cell r="F1961" t="str">
            <v>EAV41004</v>
          </cell>
          <cell r="G1961" t="str">
            <v>EAV41004A09</v>
          </cell>
          <cell r="H1961" t="str">
            <v>In Plan</v>
          </cell>
          <cell r="K1961">
            <v>3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160</v>
          </cell>
          <cell r="R1961">
            <v>0</v>
          </cell>
          <cell r="S1961">
            <v>0</v>
          </cell>
          <cell r="T1961">
            <v>160</v>
          </cell>
          <cell r="V1961">
            <v>160</v>
          </cell>
          <cell r="W1961">
            <v>160</v>
          </cell>
          <cell r="AC1961">
            <v>160</v>
          </cell>
        </row>
        <row r="1962">
          <cell r="E1962" t="str">
            <v>SNDEAV41005-SMD</v>
          </cell>
          <cell r="F1962" t="str">
            <v>EAV41005</v>
          </cell>
          <cell r="G1962" t="str">
            <v>EAV41005A08</v>
          </cell>
          <cell r="H1962" t="str">
            <v>In Plan</v>
          </cell>
          <cell r="K1962">
            <v>3</v>
          </cell>
          <cell r="L1962">
            <v>0</v>
          </cell>
          <cell r="M1962">
            <v>0</v>
          </cell>
          <cell r="N1962">
            <v>1920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1920</v>
          </cell>
          <cell r="V1962">
            <v>1920</v>
          </cell>
          <cell r="W1962">
            <v>1920</v>
          </cell>
          <cell r="Z1962">
            <v>1920</v>
          </cell>
        </row>
        <row r="1963">
          <cell r="E1963" t="str">
            <v>SNDEAV41015-SMD</v>
          </cell>
          <cell r="F1963" t="str">
            <v>EAV41015</v>
          </cell>
          <cell r="G1963" t="str">
            <v>EAV41015A10</v>
          </cell>
          <cell r="H1963" t="str">
            <v>In Plan</v>
          </cell>
          <cell r="K1963">
            <v>3</v>
          </cell>
          <cell r="L1963">
            <v>0</v>
          </cell>
          <cell r="M1963">
            <v>640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640</v>
          </cell>
          <cell r="V1963">
            <v>640</v>
          </cell>
          <cell r="W1963">
            <v>640</v>
          </cell>
          <cell r="Y1963">
            <v>640</v>
          </cell>
        </row>
        <row r="1964">
          <cell r="E1964" t="str">
            <v>SNDEAV42303-M-T</v>
          </cell>
          <cell r="F1964" t="str">
            <v>EAV42303</v>
          </cell>
          <cell r="G1964" t="str">
            <v>EAV42303A00</v>
          </cell>
          <cell r="H1964" t="str">
            <v>In Plan</v>
          </cell>
          <cell r="K1964">
            <v>4</v>
          </cell>
          <cell r="L1964">
            <v>0</v>
          </cell>
          <cell r="M1964">
            <v>0</v>
          </cell>
          <cell r="N1964">
            <v>500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500</v>
          </cell>
          <cell r="V1964">
            <v>500</v>
          </cell>
          <cell r="W1964">
            <v>500</v>
          </cell>
          <cell r="Z1964">
            <v>500</v>
          </cell>
        </row>
        <row r="1965">
          <cell r="E1965" t="str">
            <v>SNDEAV42318-SMD</v>
          </cell>
          <cell r="F1965" t="str">
            <v>EAV42318</v>
          </cell>
          <cell r="G1965" t="str">
            <v>EAV42318A02</v>
          </cell>
          <cell r="H1965" t="str">
            <v>In Plan</v>
          </cell>
          <cell r="K1965">
            <v>5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300</v>
          </cell>
          <cell r="R1965">
            <v>0</v>
          </cell>
          <cell r="S1965">
            <v>0</v>
          </cell>
          <cell r="T1965">
            <v>300</v>
          </cell>
          <cell r="V1965">
            <v>300</v>
          </cell>
          <cell r="W1965">
            <v>300</v>
          </cell>
          <cell r="AD1965">
            <v>300</v>
          </cell>
        </row>
        <row r="1966">
          <cell r="E1966" t="str">
            <v>SNDEAV42319-SMD</v>
          </cell>
          <cell r="F1966" t="str">
            <v>EAV42319</v>
          </cell>
          <cell r="G1966" t="str">
            <v>EAV42319A02</v>
          </cell>
          <cell r="H1966" t="str">
            <v>In Plan</v>
          </cell>
          <cell r="K1966">
            <v>5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700</v>
          </cell>
          <cell r="R1966">
            <v>0</v>
          </cell>
          <cell r="S1966">
            <v>0</v>
          </cell>
          <cell r="T1966">
            <v>700</v>
          </cell>
          <cell r="V1966">
            <v>700</v>
          </cell>
          <cell r="W1966">
            <v>700</v>
          </cell>
          <cell r="AE1966">
            <v>700</v>
          </cell>
        </row>
        <row r="1967">
          <cell r="E1967" t="str">
            <v>SNDEAV42323-M-T</v>
          </cell>
          <cell r="F1967" t="str">
            <v>EAV42323</v>
          </cell>
          <cell r="G1967" t="str">
            <v>EAV42323A00</v>
          </cell>
          <cell r="H1967" t="str">
            <v>In Plan</v>
          </cell>
          <cell r="K1967">
            <v>4</v>
          </cell>
          <cell r="L1967">
            <v>0</v>
          </cell>
          <cell r="M1967">
            <v>0</v>
          </cell>
          <cell r="N1967">
            <v>0</v>
          </cell>
          <cell r="P1967">
            <v>0</v>
          </cell>
          <cell r="Q1967">
            <v>500</v>
          </cell>
          <cell r="R1967">
            <v>0</v>
          </cell>
          <cell r="S1967">
            <v>0</v>
          </cell>
          <cell r="T1967">
            <v>500</v>
          </cell>
          <cell r="V1967">
            <v>500</v>
          </cell>
          <cell r="W1967">
            <v>500</v>
          </cell>
          <cell r="AC1967">
            <v>500</v>
          </cell>
        </row>
        <row r="1968">
          <cell r="E1968" t="str">
            <v>SNDEAV42330-SMD</v>
          </cell>
          <cell r="F1968" t="str">
            <v>EAV42330</v>
          </cell>
          <cell r="G1968" t="str">
            <v>EAV42330A05</v>
          </cell>
          <cell r="H1968" t="str">
            <v>In Plan</v>
          </cell>
          <cell r="K1968">
            <v>4</v>
          </cell>
          <cell r="L1968">
            <v>1000</v>
          </cell>
          <cell r="M1968">
            <v>1000</v>
          </cell>
          <cell r="O1968">
            <v>1000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2000</v>
          </cell>
          <cell r="V1968">
            <v>1000</v>
          </cell>
          <cell r="W1968">
            <v>2000</v>
          </cell>
          <cell r="Y1968">
            <v>1000</v>
          </cell>
          <cell r="AA1968">
            <v>1000</v>
          </cell>
        </row>
        <row r="1969">
          <cell r="E1969" t="str">
            <v>SNDEAV42338-M-T</v>
          </cell>
          <cell r="F1969" t="str">
            <v>EAV42338</v>
          </cell>
          <cell r="G1969" t="str">
            <v>EAV42338A00</v>
          </cell>
          <cell r="H1969" t="str">
            <v>In Plan</v>
          </cell>
          <cell r="K1969">
            <v>2</v>
          </cell>
          <cell r="L1969">
            <v>0</v>
          </cell>
          <cell r="M1969">
            <v>0</v>
          </cell>
          <cell r="N1969">
            <v>0</v>
          </cell>
          <cell r="P1969">
            <v>0</v>
          </cell>
          <cell r="Q1969">
            <v>300</v>
          </cell>
          <cell r="R1969">
            <v>0</v>
          </cell>
          <cell r="S1969">
            <v>0</v>
          </cell>
          <cell r="T1969">
            <v>300</v>
          </cell>
          <cell r="V1969">
            <v>300</v>
          </cell>
          <cell r="W1969">
            <v>300</v>
          </cell>
          <cell r="Z1969">
            <v>150</v>
          </cell>
          <cell r="AC1969">
            <v>150</v>
          </cell>
        </row>
        <row r="1970">
          <cell r="E1970" t="str">
            <v>SNDEAV59862-SMD</v>
          </cell>
          <cell r="F1970" t="str">
            <v>EAV59862</v>
          </cell>
          <cell r="G1970" t="str">
            <v>EAV59862A02</v>
          </cell>
          <cell r="H1970" t="str">
            <v>In Plan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300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300</v>
          </cell>
          <cell r="V1970">
            <v>300</v>
          </cell>
          <cell r="W1970">
            <v>300</v>
          </cell>
          <cell r="AB1970">
            <v>300</v>
          </cell>
        </row>
        <row r="1971">
          <cell r="E1971" t="str">
            <v>SNDEAV40998-SMD2</v>
          </cell>
          <cell r="F1971" t="str">
            <v>EAV40998</v>
          </cell>
          <cell r="G1971" t="str">
            <v>EAV64958A05</v>
          </cell>
          <cell r="H1971" t="str">
            <v>In Plan</v>
          </cell>
          <cell r="K1971">
            <v>6</v>
          </cell>
          <cell r="L1971">
            <v>0</v>
          </cell>
          <cell r="M1971">
            <v>0</v>
          </cell>
          <cell r="N1971">
            <v>0</v>
          </cell>
          <cell r="O1971">
            <v>728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728</v>
          </cell>
          <cell r="V1971">
            <v>728</v>
          </cell>
          <cell r="W1971">
            <v>728</v>
          </cell>
          <cell r="AA1971">
            <v>728</v>
          </cell>
        </row>
        <row r="1972">
          <cell r="E1972" t="str">
            <v>SNDEAV68450-SMD</v>
          </cell>
          <cell r="F1972" t="str">
            <v>EAV68450</v>
          </cell>
          <cell r="G1972" t="str">
            <v>EAV68450A03</v>
          </cell>
          <cell r="H1972" t="str">
            <v>In Plan</v>
          </cell>
          <cell r="K1972">
            <v>5</v>
          </cell>
          <cell r="L1972">
            <v>0</v>
          </cell>
          <cell r="M1972">
            <v>0</v>
          </cell>
          <cell r="N1972">
            <v>0</v>
          </cell>
          <cell r="P1972">
            <v>0</v>
          </cell>
          <cell r="Q1972">
            <v>999</v>
          </cell>
          <cell r="R1972">
            <v>0</v>
          </cell>
          <cell r="S1972">
            <v>0</v>
          </cell>
          <cell r="T1972">
            <v>999</v>
          </cell>
          <cell r="V1972">
            <v>1000</v>
          </cell>
          <cell r="W1972">
            <v>1000</v>
          </cell>
          <cell r="AC1972">
            <v>1000</v>
          </cell>
        </row>
        <row r="1973">
          <cell r="E1973" t="str">
            <v>SNDEAV68466-SMD</v>
          </cell>
          <cell r="F1973" t="str">
            <v>EAV68466</v>
          </cell>
          <cell r="G1973" t="str">
            <v>EAV68466A01</v>
          </cell>
          <cell r="H1973" t="str">
            <v>In Plan</v>
          </cell>
          <cell r="K1973">
            <v>5</v>
          </cell>
          <cell r="L1973">
            <v>400</v>
          </cell>
          <cell r="M1973">
            <v>0</v>
          </cell>
          <cell r="N1973">
            <v>399</v>
          </cell>
          <cell r="P1973">
            <v>300</v>
          </cell>
          <cell r="Q1973">
            <v>0</v>
          </cell>
          <cell r="R1973">
            <v>0</v>
          </cell>
          <cell r="S1973">
            <v>0</v>
          </cell>
          <cell r="T1973">
            <v>699</v>
          </cell>
          <cell r="V1973">
            <v>300</v>
          </cell>
          <cell r="W1973">
            <v>700</v>
          </cell>
          <cell r="Z1973">
            <v>399</v>
          </cell>
          <cell r="AB1973">
            <v>300</v>
          </cell>
          <cell r="AD1973">
            <v>1</v>
          </cell>
        </row>
        <row r="1974">
          <cell r="E1974" t="str">
            <v>SNDEAV68786-M-T</v>
          </cell>
          <cell r="F1974" t="str">
            <v>EAV68786</v>
          </cell>
          <cell r="G1974" t="str">
            <v>EAV68786A03</v>
          </cell>
          <cell r="H1974" t="str">
            <v>In Plan</v>
          </cell>
          <cell r="K1974">
            <v>6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Q1974">
            <v>400</v>
          </cell>
          <cell r="R1974">
            <v>0</v>
          </cell>
          <cell r="S1974">
            <v>0</v>
          </cell>
          <cell r="T1974">
            <v>400</v>
          </cell>
          <cell r="V1974">
            <v>400</v>
          </cell>
          <cell r="W1974">
            <v>400</v>
          </cell>
          <cell r="AC1974">
            <v>400</v>
          </cell>
        </row>
        <row r="1975">
          <cell r="E1975" t="str">
            <v>SNDEAV74924-SMD</v>
          </cell>
          <cell r="F1975" t="str">
            <v>EAV74924</v>
          </cell>
          <cell r="G1975" t="str">
            <v>EAV74924-10-JVN</v>
          </cell>
          <cell r="H1975" t="str">
            <v>In Plan</v>
          </cell>
          <cell r="K1975">
            <v>5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450</v>
          </cell>
          <cell r="S1975">
            <v>700</v>
          </cell>
          <cell r="T1975">
            <v>1150</v>
          </cell>
          <cell r="V1975">
            <v>1150</v>
          </cell>
          <cell r="W1975">
            <v>1150</v>
          </cell>
          <cell r="AD1975">
            <v>450</v>
          </cell>
          <cell r="AE1975">
            <v>468</v>
          </cell>
        </row>
        <row r="1976">
          <cell r="E1976" t="str">
            <v>SNDEAV48704-SMD3</v>
          </cell>
          <cell r="F1976" t="str">
            <v>EAV48704</v>
          </cell>
          <cell r="G1976" t="str">
            <v>EAV77019</v>
          </cell>
          <cell r="H1976" t="str">
            <v>In Plan</v>
          </cell>
          <cell r="K1976" t="str">
            <v/>
          </cell>
          <cell r="L1976">
            <v>0</v>
          </cell>
          <cell r="N1976">
            <v>792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792</v>
          </cell>
          <cell r="V1976">
            <v>792</v>
          </cell>
          <cell r="W1976">
            <v>792</v>
          </cell>
          <cell r="Z1976">
            <v>792</v>
          </cell>
        </row>
        <row r="1977">
          <cell r="E1977" t="str">
            <v>SNDEAV48704-SMD3</v>
          </cell>
          <cell r="F1977" t="str">
            <v>EAV48704</v>
          </cell>
          <cell r="G1977" t="str">
            <v>EAV77021</v>
          </cell>
          <cell r="H1977" t="str">
            <v>In Plan</v>
          </cell>
          <cell r="K1977" t="str">
            <v/>
          </cell>
          <cell r="L1977">
            <v>0</v>
          </cell>
          <cell r="N1977">
            <v>616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616</v>
          </cell>
          <cell r="V1977">
            <v>616</v>
          </cell>
          <cell r="W1977">
            <v>616</v>
          </cell>
          <cell r="Z1977">
            <v>616</v>
          </cell>
        </row>
        <row r="1978">
          <cell r="E1978" t="str">
            <v>SNDEAV41941-SMD2</v>
          </cell>
          <cell r="F1978" t="str">
            <v>EAV41941</v>
          </cell>
          <cell r="G1978" t="str">
            <v>EAV77217</v>
          </cell>
          <cell r="H1978" t="str">
            <v>In Plan</v>
          </cell>
          <cell r="K1978" t="str">
            <v/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352</v>
          </cell>
          <cell r="Q1978">
            <v>0</v>
          </cell>
          <cell r="R1978">
            <v>0</v>
          </cell>
          <cell r="S1978">
            <v>0</v>
          </cell>
          <cell r="T1978">
            <v>352</v>
          </cell>
          <cell r="V1978">
            <v>352</v>
          </cell>
          <cell r="W1978">
            <v>352</v>
          </cell>
          <cell r="AC1978">
            <v>352</v>
          </cell>
        </row>
        <row r="1979">
          <cell r="E1979" t="str">
            <v>SNDEAV41944-SMD2</v>
          </cell>
          <cell r="F1979" t="str">
            <v>EAV41944</v>
          </cell>
          <cell r="G1979" t="str">
            <v>EAV77221</v>
          </cell>
          <cell r="H1979" t="str">
            <v>In Plan</v>
          </cell>
          <cell r="K1979" t="str">
            <v/>
          </cell>
          <cell r="L1979">
            <v>1000</v>
          </cell>
          <cell r="M1979">
            <v>1000</v>
          </cell>
          <cell r="N1979">
            <v>0</v>
          </cell>
          <cell r="O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1000</v>
          </cell>
          <cell r="V1979">
            <v>1568</v>
          </cell>
          <cell r="W1979">
            <v>1000</v>
          </cell>
          <cell r="Y1979">
            <v>1000</v>
          </cell>
        </row>
        <row r="1980">
          <cell r="E1980" t="str">
            <v>SNDEAV41942-SMD2</v>
          </cell>
          <cell r="F1980" t="str">
            <v>EAV41942</v>
          </cell>
          <cell r="G1980" t="str">
            <v>EAV77223</v>
          </cell>
          <cell r="H1980" t="str">
            <v>In Plan</v>
          </cell>
          <cell r="K1980" t="str">
            <v/>
          </cell>
          <cell r="L1980">
            <v>0</v>
          </cell>
          <cell r="M1980">
            <v>0</v>
          </cell>
          <cell r="N1980">
            <v>480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480</v>
          </cell>
          <cell r="V1980">
            <v>480</v>
          </cell>
          <cell r="W1980">
            <v>480</v>
          </cell>
          <cell r="Z1980">
            <v>480</v>
          </cell>
        </row>
        <row r="1981">
          <cell r="E1981" t="str">
            <v>SNDHRB25797-M-T</v>
          </cell>
          <cell r="F1981" t="str">
            <v>HRB25797</v>
          </cell>
          <cell r="G1981" t="str">
            <v>HRB25797A01</v>
          </cell>
          <cell r="H1981" t="str">
            <v>In Plan</v>
          </cell>
          <cell r="K1981">
            <v>6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195</v>
          </cell>
          <cell r="S1981">
            <v>0</v>
          </cell>
          <cell r="T1981">
            <v>195</v>
          </cell>
          <cell r="V1981">
            <v>195</v>
          </cell>
          <cell r="W1981">
            <v>195</v>
          </cell>
          <cell r="Z1981">
            <v>195</v>
          </cell>
        </row>
        <row r="1982">
          <cell r="E1982" t="str">
            <v>SNDHRB25801-M-T</v>
          </cell>
          <cell r="F1982" t="str">
            <v>HRB25801</v>
          </cell>
          <cell r="G1982" t="str">
            <v>HRB25801</v>
          </cell>
          <cell r="H1982" t="str">
            <v>In Plan</v>
          </cell>
          <cell r="K1982">
            <v>4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240</v>
          </cell>
          <cell r="S1982">
            <v>0</v>
          </cell>
          <cell r="T1982">
            <v>240</v>
          </cell>
          <cell r="V1982">
            <v>240</v>
          </cell>
          <cell r="W1982">
            <v>240</v>
          </cell>
          <cell r="Z1982">
            <v>240</v>
          </cell>
        </row>
        <row r="1983">
          <cell r="E1983" t="str">
            <v>SNDHRB25812-M-T</v>
          </cell>
          <cell r="F1983" t="str">
            <v>HRB25812</v>
          </cell>
          <cell r="G1983" t="str">
            <v>HRB25812A03</v>
          </cell>
          <cell r="H1983" t="str">
            <v>In Plan</v>
          </cell>
          <cell r="K1983">
            <v>6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200</v>
          </cell>
          <cell r="S1983">
            <v>0</v>
          </cell>
          <cell r="T1983">
            <v>200</v>
          </cell>
          <cell r="V1983">
            <v>200</v>
          </cell>
          <cell r="W1983">
            <v>200</v>
          </cell>
          <cell r="Z1983">
            <v>200</v>
          </cell>
        </row>
        <row r="1984">
          <cell r="E1984" t="str">
            <v>SNDHRB25813-M-T</v>
          </cell>
          <cell r="F1984" t="str">
            <v>HRB25813</v>
          </cell>
          <cell r="G1984" t="str">
            <v>HRB25813A03</v>
          </cell>
          <cell r="H1984" t="str">
            <v>In Plan</v>
          </cell>
          <cell r="K1984">
            <v>4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100</v>
          </cell>
          <cell r="S1984">
            <v>0</v>
          </cell>
          <cell r="T1984">
            <v>100</v>
          </cell>
          <cell r="V1984">
            <v>100</v>
          </cell>
          <cell r="W1984">
            <v>100</v>
          </cell>
          <cell r="AD1984">
            <v>100</v>
          </cell>
        </row>
        <row r="1985">
          <cell r="E1985" t="str">
            <v>SNDHRB27248-SMD</v>
          </cell>
          <cell r="F1985" t="str">
            <v>HRB27248</v>
          </cell>
          <cell r="G1985" t="str">
            <v>HRB27248A05</v>
          </cell>
          <cell r="H1985" t="str">
            <v>In Plan</v>
          </cell>
          <cell r="K1985">
            <v>4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170</v>
          </cell>
          <cell r="Q1985">
            <v>0</v>
          </cell>
          <cell r="R1985">
            <v>0</v>
          </cell>
          <cell r="S1985">
            <v>0</v>
          </cell>
          <cell r="T1985">
            <v>170</v>
          </cell>
          <cell r="V1985">
            <v>170</v>
          </cell>
          <cell r="W1985">
            <v>170</v>
          </cell>
          <cell r="AC1985">
            <v>170</v>
          </cell>
        </row>
        <row r="1986">
          <cell r="E1986" t="str">
            <v>SNDHRB27254-SMD</v>
          </cell>
          <cell r="F1986" t="str">
            <v>HRB27254</v>
          </cell>
          <cell r="G1986" t="str">
            <v>HRB27254</v>
          </cell>
          <cell r="H1986" t="str">
            <v>In Plan</v>
          </cell>
          <cell r="K1986">
            <v>2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999</v>
          </cell>
          <cell r="Q1986">
            <v>0</v>
          </cell>
          <cell r="R1986">
            <v>0</v>
          </cell>
          <cell r="S1986">
            <v>0</v>
          </cell>
          <cell r="T1986">
            <v>999</v>
          </cell>
          <cell r="V1986">
            <v>1000</v>
          </cell>
          <cell r="W1986">
            <v>1000</v>
          </cell>
          <cell r="AB1986">
            <v>999</v>
          </cell>
          <cell r="AD1986">
            <v>1</v>
          </cell>
        </row>
        <row r="1987">
          <cell r="E1987" t="str">
            <v>SNDHRB27255-SMD</v>
          </cell>
          <cell r="F1987" t="str">
            <v>HRB27255</v>
          </cell>
          <cell r="G1987" t="str">
            <v>HRB27255</v>
          </cell>
          <cell r="H1987" t="str">
            <v>In Plan</v>
          </cell>
          <cell r="K1987">
            <v>3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Q1987">
            <v>1008</v>
          </cell>
          <cell r="R1987">
            <v>0</v>
          </cell>
          <cell r="S1987">
            <v>0</v>
          </cell>
          <cell r="T1987">
            <v>1008</v>
          </cell>
          <cell r="V1987">
            <v>1000</v>
          </cell>
          <cell r="W1987">
            <v>1000</v>
          </cell>
          <cell r="AC1987">
            <v>1008</v>
          </cell>
        </row>
        <row r="1988">
          <cell r="E1988" t="str">
            <v>SNDHRB27258-SMD</v>
          </cell>
          <cell r="F1988" t="str">
            <v>HRB27258</v>
          </cell>
          <cell r="G1988" t="str">
            <v>HRB27258</v>
          </cell>
          <cell r="H1988" t="str">
            <v>In Plan</v>
          </cell>
          <cell r="K1988">
            <v>4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600</v>
          </cell>
          <cell r="R1988">
            <v>0</v>
          </cell>
          <cell r="S1988">
            <v>0</v>
          </cell>
          <cell r="T1988">
            <v>600</v>
          </cell>
          <cell r="V1988">
            <v>600</v>
          </cell>
          <cell r="W1988">
            <v>600</v>
          </cell>
          <cell r="AC1988">
            <v>600</v>
          </cell>
        </row>
        <row r="1989">
          <cell r="E1989" t="str">
            <v>SNDHRB29127-SMD</v>
          </cell>
          <cell r="F1989" t="str">
            <v>HRB29127</v>
          </cell>
          <cell r="G1989" t="str">
            <v>HRB29127A09</v>
          </cell>
          <cell r="H1989" t="str">
            <v>In Plan</v>
          </cell>
          <cell r="K1989">
            <v>4</v>
          </cell>
          <cell r="L1989">
            <v>600</v>
          </cell>
          <cell r="M1989">
            <v>600</v>
          </cell>
          <cell r="N1989">
            <v>0</v>
          </cell>
          <cell r="O1989">
            <v>0</v>
          </cell>
          <cell r="Q1989">
            <v>1000</v>
          </cell>
          <cell r="R1989">
            <v>0</v>
          </cell>
          <cell r="S1989">
            <v>0</v>
          </cell>
          <cell r="T1989">
            <v>1600</v>
          </cell>
          <cell r="V1989">
            <v>1000</v>
          </cell>
          <cell r="W1989">
            <v>1600</v>
          </cell>
          <cell r="Y1989">
            <v>600</v>
          </cell>
          <cell r="AC1989">
            <v>1000</v>
          </cell>
        </row>
        <row r="1990">
          <cell r="E1990" t="str">
            <v>SNDHRB29128-SMD</v>
          </cell>
          <cell r="F1990" t="str">
            <v>HRB29128</v>
          </cell>
          <cell r="G1990" t="str">
            <v>HRB29128A11</v>
          </cell>
          <cell r="H1990" t="str">
            <v>In Plan</v>
          </cell>
          <cell r="K1990">
            <v>4</v>
          </cell>
          <cell r="L1990">
            <v>732</v>
          </cell>
          <cell r="M1990">
            <v>0</v>
          </cell>
          <cell r="O1990">
            <v>732</v>
          </cell>
          <cell r="Q1990">
            <v>0</v>
          </cell>
          <cell r="R1990">
            <v>500</v>
          </cell>
          <cell r="S1990">
            <v>0</v>
          </cell>
          <cell r="T1990">
            <v>1232</v>
          </cell>
          <cell r="V1990">
            <v>500</v>
          </cell>
          <cell r="W1990">
            <v>1232</v>
          </cell>
          <cell r="AA1990">
            <v>732</v>
          </cell>
          <cell r="AD1990">
            <v>500</v>
          </cell>
        </row>
        <row r="1991">
          <cell r="E1991" t="str">
            <v>SNDHRB29129-SMD</v>
          </cell>
          <cell r="F1991" t="str">
            <v>HRB29129</v>
          </cell>
          <cell r="G1991" t="str">
            <v>HRB29129</v>
          </cell>
          <cell r="H1991" t="str">
            <v>In Plan</v>
          </cell>
          <cell r="K1991">
            <v>4</v>
          </cell>
          <cell r="L1991">
            <v>0</v>
          </cell>
          <cell r="M1991">
            <v>0</v>
          </cell>
          <cell r="N1991">
            <v>0</v>
          </cell>
          <cell r="O1991">
            <v>700</v>
          </cell>
          <cell r="P1991">
            <v>0</v>
          </cell>
          <cell r="Q1991">
            <v>0</v>
          </cell>
          <cell r="R1991">
            <v>1000</v>
          </cell>
          <cell r="T1991">
            <v>1700</v>
          </cell>
          <cell r="V1991">
            <v>1700</v>
          </cell>
          <cell r="W1991">
            <v>1700</v>
          </cell>
          <cell r="AA1991">
            <v>700</v>
          </cell>
          <cell r="AD1991">
            <v>1000</v>
          </cell>
        </row>
        <row r="1992">
          <cell r="E1992" t="str">
            <v>SNDHRB29130-SMD</v>
          </cell>
          <cell r="F1992" t="str">
            <v>HRB29130</v>
          </cell>
          <cell r="G1992" t="str">
            <v>HRB29130</v>
          </cell>
          <cell r="H1992" t="str">
            <v>In Plan</v>
          </cell>
          <cell r="K1992">
            <v>4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700</v>
          </cell>
          <cell r="S1992">
            <v>0</v>
          </cell>
          <cell r="T1992">
            <v>700</v>
          </cell>
          <cell r="V1992">
            <v>700</v>
          </cell>
          <cell r="W1992">
            <v>700</v>
          </cell>
          <cell r="AD1992">
            <v>700</v>
          </cell>
        </row>
        <row r="1993">
          <cell r="E1993" t="str">
            <v>SNDNHA11247-M-T</v>
          </cell>
          <cell r="F1993" t="str">
            <v>NHA11247</v>
          </cell>
          <cell r="G1993" t="str">
            <v>NHA11247A02</v>
          </cell>
          <cell r="H1993" t="str">
            <v>In Plan</v>
          </cell>
          <cell r="K1993">
            <v>4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200</v>
          </cell>
          <cell r="R1993">
            <v>0</v>
          </cell>
          <cell r="S1993">
            <v>0</v>
          </cell>
          <cell r="T1993">
            <v>200</v>
          </cell>
          <cell r="V1993">
            <v>200</v>
          </cell>
          <cell r="W1993">
            <v>200</v>
          </cell>
          <cell r="Z1993">
            <v>200</v>
          </cell>
        </row>
        <row r="1994">
          <cell r="E1994" t="str">
            <v>SNDNHA50386-SMD</v>
          </cell>
          <cell r="F1994" t="str">
            <v>NHA50386</v>
          </cell>
          <cell r="G1994" t="str">
            <v>NHA50386A09</v>
          </cell>
          <cell r="H1994" t="str">
            <v>In Plan</v>
          </cell>
          <cell r="K1994">
            <v>6</v>
          </cell>
          <cell r="L1994">
            <v>125</v>
          </cell>
          <cell r="M1994">
            <v>125</v>
          </cell>
          <cell r="N1994">
            <v>0</v>
          </cell>
          <cell r="O1994">
            <v>0</v>
          </cell>
          <cell r="P1994">
            <v>0</v>
          </cell>
          <cell r="R1994">
            <v>500</v>
          </cell>
          <cell r="S1994">
            <v>0</v>
          </cell>
          <cell r="T1994">
            <v>625</v>
          </cell>
          <cell r="V1994">
            <v>1000</v>
          </cell>
          <cell r="W1994">
            <v>625</v>
          </cell>
          <cell r="Y1994">
            <v>125</v>
          </cell>
          <cell r="AD1994">
            <v>362</v>
          </cell>
          <cell r="AE1994">
            <v>138</v>
          </cell>
        </row>
        <row r="1995">
          <cell r="E1995" t="str">
            <v>SNDNHA50387-SMD</v>
          </cell>
          <cell r="F1995" t="str">
            <v>NHA50387</v>
          </cell>
          <cell r="G1995" t="str">
            <v>NHA50387A10</v>
          </cell>
          <cell r="H1995" t="str">
            <v>In Plan</v>
          </cell>
          <cell r="K1995">
            <v>6</v>
          </cell>
          <cell r="L1995">
            <v>400</v>
          </cell>
          <cell r="N1995">
            <v>400</v>
          </cell>
          <cell r="O1995">
            <v>0</v>
          </cell>
          <cell r="Q1995">
            <v>400</v>
          </cell>
          <cell r="R1995">
            <v>0</v>
          </cell>
          <cell r="S1995">
            <v>0</v>
          </cell>
          <cell r="T1995">
            <v>800</v>
          </cell>
          <cell r="V1995">
            <v>400</v>
          </cell>
          <cell r="W1995">
            <v>800</v>
          </cell>
          <cell r="Z1995">
            <v>400</v>
          </cell>
          <cell r="AC1995">
            <v>400</v>
          </cell>
        </row>
        <row r="1996">
          <cell r="E1996" t="str">
            <v>SNDNHA52658-SMD</v>
          </cell>
          <cell r="F1996" t="str">
            <v>NHA52658</v>
          </cell>
          <cell r="G1996" t="str">
            <v>NHA52658A05</v>
          </cell>
          <cell r="H1996" t="str">
            <v>In Plan</v>
          </cell>
          <cell r="K1996">
            <v>6</v>
          </cell>
          <cell r="L1996">
            <v>0</v>
          </cell>
          <cell r="M1996">
            <v>0</v>
          </cell>
          <cell r="N1996">
            <v>0</v>
          </cell>
          <cell r="P1996">
            <v>140</v>
          </cell>
          <cell r="Q1996">
            <v>0</v>
          </cell>
          <cell r="S1996">
            <v>0</v>
          </cell>
          <cell r="T1996">
            <v>140</v>
          </cell>
          <cell r="V1996">
            <v>140</v>
          </cell>
          <cell r="W1996">
            <v>140</v>
          </cell>
        </row>
        <row r="1997">
          <cell r="E1997" t="str">
            <v>SNDNHA52660-SMD</v>
          </cell>
          <cell r="F1997" t="str">
            <v>NHA52660</v>
          </cell>
          <cell r="G1997" t="str">
            <v>NHA52660A06</v>
          </cell>
          <cell r="H1997" t="str">
            <v>In Plan</v>
          </cell>
          <cell r="K1997">
            <v>6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400</v>
          </cell>
          <cell r="R1997">
            <v>0</v>
          </cell>
          <cell r="S1997">
            <v>0</v>
          </cell>
          <cell r="T1997">
            <v>400</v>
          </cell>
          <cell r="V1997">
            <v>400</v>
          </cell>
          <cell r="W1997">
            <v>400</v>
          </cell>
          <cell r="AC1997">
            <v>400</v>
          </cell>
        </row>
        <row r="1998">
          <cell r="E1998" t="str">
            <v>SNDNHA52664-SMD</v>
          </cell>
          <cell r="F1998" t="str">
            <v>NHA52664</v>
          </cell>
          <cell r="G1998" t="str">
            <v>NHA52664A06</v>
          </cell>
          <cell r="H1998" t="str">
            <v>In Plan</v>
          </cell>
          <cell r="K1998">
            <v>6</v>
          </cell>
          <cell r="L1998">
            <v>0</v>
          </cell>
          <cell r="M1998">
            <v>0</v>
          </cell>
          <cell r="O1998">
            <v>450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450</v>
          </cell>
          <cell r="V1998">
            <v>450</v>
          </cell>
          <cell r="W1998">
            <v>450</v>
          </cell>
          <cell r="AA1998">
            <v>450</v>
          </cell>
        </row>
        <row r="1999">
          <cell r="E1999" t="str">
            <v>SNDNHA54315-M-T</v>
          </cell>
          <cell r="F1999" t="str">
            <v>NHA54315</v>
          </cell>
          <cell r="G1999" t="str">
            <v>NHA54315A02</v>
          </cell>
          <cell r="H1999" t="str">
            <v>In Plan</v>
          </cell>
          <cell r="K1999">
            <v>4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Q1999">
            <v>0</v>
          </cell>
          <cell r="R1999">
            <v>0</v>
          </cell>
          <cell r="S1999">
            <v>300</v>
          </cell>
          <cell r="T1999">
            <v>300</v>
          </cell>
          <cell r="V1999">
            <v>300</v>
          </cell>
          <cell r="W1999">
            <v>300</v>
          </cell>
          <cell r="AC1999">
            <v>300</v>
          </cell>
        </row>
        <row r="2000">
          <cell r="E2000" t="str">
            <v>SNDNHA77592-SMD</v>
          </cell>
          <cell r="F2000" t="str">
            <v>NHA77592</v>
          </cell>
          <cell r="G2000" t="str">
            <v>NHA77592-08-JVN</v>
          </cell>
          <cell r="H2000" t="str">
            <v>In Plan</v>
          </cell>
          <cell r="K2000">
            <v>6</v>
          </cell>
          <cell r="L2000">
            <v>0</v>
          </cell>
          <cell r="M2000">
            <v>0</v>
          </cell>
          <cell r="Q2000">
            <v>620</v>
          </cell>
          <cell r="R2000">
            <v>530</v>
          </cell>
          <cell r="S2000">
            <v>0</v>
          </cell>
          <cell r="T2000">
            <v>1150</v>
          </cell>
          <cell r="V2000">
            <v>1150</v>
          </cell>
          <cell r="W2000">
            <v>1150</v>
          </cell>
          <cell r="AC2000">
            <v>620</v>
          </cell>
          <cell r="AD2000">
            <v>530</v>
          </cell>
        </row>
        <row r="2001">
          <cell r="E2001" t="str">
            <v>SNDNHA80684-M-T</v>
          </cell>
          <cell r="F2001" t="str">
            <v>NHA80684</v>
          </cell>
          <cell r="G2001" t="str">
            <v>NHA80684</v>
          </cell>
          <cell r="H2001" t="str">
            <v>In Plan</v>
          </cell>
          <cell r="K2001">
            <v>6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159</v>
          </cell>
          <cell r="T2001">
            <v>159</v>
          </cell>
          <cell r="V2001">
            <v>159</v>
          </cell>
          <cell r="W2001">
            <v>159</v>
          </cell>
          <cell r="AC2001">
            <v>159</v>
          </cell>
        </row>
        <row r="2002">
          <cell r="E2002" t="str">
            <v>SNDNHA89466-SMD</v>
          </cell>
          <cell r="F2002" t="str">
            <v>NHA89466</v>
          </cell>
          <cell r="G2002" t="str">
            <v>NHA89466A03</v>
          </cell>
          <cell r="H2002" t="str">
            <v>In Plan</v>
          </cell>
          <cell r="K2002">
            <v>5</v>
          </cell>
          <cell r="L2002">
            <v>0</v>
          </cell>
          <cell r="M2002">
            <v>0</v>
          </cell>
          <cell r="O2002">
            <v>300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300</v>
          </cell>
          <cell r="V2002">
            <v>300</v>
          </cell>
          <cell r="W2002">
            <v>300</v>
          </cell>
          <cell r="AA2002">
            <v>300</v>
          </cell>
        </row>
        <row r="2003">
          <cell r="E2003" t="str">
            <v>SNDNHA89467-SMD</v>
          </cell>
          <cell r="F2003" t="str">
            <v>NHA89467</v>
          </cell>
          <cell r="G2003" t="str">
            <v>NHA89467A03</v>
          </cell>
          <cell r="H2003" t="str">
            <v>In Plan</v>
          </cell>
          <cell r="K2003">
            <v>4</v>
          </cell>
          <cell r="L2003">
            <v>0</v>
          </cell>
          <cell r="M2003">
            <v>0</v>
          </cell>
          <cell r="N2003">
            <v>0</v>
          </cell>
          <cell r="O2003">
            <v>900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900</v>
          </cell>
          <cell r="V2003">
            <v>900</v>
          </cell>
          <cell r="W2003">
            <v>900</v>
          </cell>
          <cell r="AA2003">
            <v>900</v>
          </cell>
        </row>
        <row r="2004">
          <cell r="E2004" t="str">
            <v>SNDNVE11299-M-T</v>
          </cell>
          <cell r="F2004" t="str">
            <v>NVE11299</v>
          </cell>
          <cell r="G2004" t="str">
            <v>NVE11299A00</v>
          </cell>
          <cell r="H2004" t="str">
            <v>In Plan</v>
          </cell>
          <cell r="K2004">
            <v>4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300</v>
          </cell>
          <cell r="T2004">
            <v>300</v>
          </cell>
          <cell r="V2004">
            <v>300</v>
          </cell>
          <cell r="W2004">
            <v>300</v>
          </cell>
          <cell r="AD2004">
            <v>300</v>
          </cell>
        </row>
        <row r="2005">
          <cell r="E2005" t="str">
            <v>SNDNHA31636-SMD</v>
          </cell>
          <cell r="F2005" t="str">
            <v>NHA31636</v>
          </cell>
          <cell r="G2005" t="str">
            <v>NVE15086A06</v>
          </cell>
          <cell r="H2005" t="str">
            <v>In Plan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V2005">
            <v>500</v>
          </cell>
          <cell r="W2005">
            <v>0</v>
          </cell>
        </row>
        <row r="2006">
          <cell r="E2006" t="str">
            <v>SNDNVE28660-SMD</v>
          </cell>
          <cell r="F2006" t="str">
            <v>NVE28660</v>
          </cell>
          <cell r="G2006" t="str">
            <v>NVE28660_07</v>
          </cell>
          <cell r="H2006" t="str">
            <v>In Plan</v>
          </cell>
          <cell r="K2006">
            <v>4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Q2006">
            <v>1000</v>
          </cell>
          <cell r="R2006">
            <v>1000</v>
          </cell>
          <cell r="S2006">
            <v>1000</v>
          </cell>
          <cell r="T2006">
            <v>3000</v>
          </cell>
          <cell r="V2006">
            <v>3000</v>
          </cell>
          <cell r="W2006">
            <v>3000</v>
          </cell>
          <cell r="AB2006">
            <v>250</v>
          </cell>
          <cell r="AC2006">
            <v>750</v>
          </cell>
          <cell r="AD2006">
            <v>1000</v>
          </cell>
          <cell r="AE2006">
            <v>620</v>
          </cell>
        </row>
        <row r="2007">
          <cell r="E2007" t="str">
            <v>SNDPHA35069-SMD</v>
          </cell>
          <cell r="F2007" t="str">
            <v>PHA35069</v>
          </cell>
          <cell r="G2007" t="str">
            <v>PHA35069</v>
          </cell>
          <cell r="H2007" t="str">
            <v>In Plan</v>
          </cell>
          <cell r="K2007">
            <v>6</v>
          </cell>
          <cell r="L2007">
            <v>582</v>
          </cell>
          <cell r="M2007">
            <v>582</v>
          </cell>
          <cell r="N2007">
            <v>0</v>
          </cell>
          <cell r="P2007">
            <v>500</v>
          </cell>
          <cell r="R2007">
            <v>0</v>
          </cell>
          <cell r="S2007">
            <v>922</v>
          </cell>
          <cell r="T2007">
            <v>2004</v>
          </cell>
          <cell r="V2007">
            <v>1822</v>
          </cell>
          <cell r="W2007">
            <v>2004</v>
          </cell>
          <cell r="Y2007">
            <v>582</v>
          </cell>
          <cell r="AB2007">
            <v>500</v>
          </cell>
          <cell r="AE2007">
            <v>922</v>
          </cell>
        </row>
        <row r="2008">
          <cell r="E2008" t="str">
            <v>SNDPHA35447-SMD</v>
          </cell>
          <cell r="F2008" t="str">
            <v>PHA35447</v>
          </cell>
          <cell r="G2008" t="str">
            <v>PHA35447</v>
          </cell>
          <cell r="H2008" t="str">
            <v>In Plan</v>
          </cell>
          <cell r="K2008">
            <v>5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390</v>
          </cell>
          <cell r="S2008">
            <v>0</v>
          </cell>
          <cell r="T2008">
            <v>390</v>
          </cell>
          <cell r="V2008">
            <v>390</v>
          </cell>
          <cell r="W2008">
            <v>390</v>
          </cell>
          <cell r="AD2008">
            <v>390</v>
          </cell>
        </row>
        <row r="2009">
          <cell r="E2009" t="str">
            <v>SNDQGH17408-SMD</v>
          </cell>
          <cell r="F2009" t="str">
            <v>QGH17408</v>
          </cell>
          <cell r="G2009" t="str">
            <v>QGH17408A03</v>
          </cell>
          <cell r="H2009" t="str">
            <v>In Plan</v>
          </cell>
          <cell r="K2009">
            <v>6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S2009">
            <v>0</v>
          </cell>
          <cell r="T2009">
            <v>0</v>
          </cell>
          <cell r="V2009">
            <v>869</v>
          </cell>
          <cell r="W2009">
            <v>0</v>
          </cell>
        </row>
        <row r="2010">
          <cell r="E2010" t="str">
            <v>SNDQGH17409-SMD</v>
          </cell>
          <cell r="F2010" t="str">
            <v>QGH17409</v>
          </cell>
          <cell r="G2010" t="str">
            <v>QGH17409A03</v>
          </cell>
          <cell r="H2010" t="str">
            <v>In Plan</v>
          </cell>
          <cell r="K2010">
            <v>6</v>
          </cell>
          <cell r="L2010">
            <v>0</v>
          </cell>
          <cell r="M2010">
            <v>0</v>
          </cell>
          <cell r="N2010">
            <v>0</v>
          </cell>
          <cell r="P2010">
            <v>737</v>
          </cell>
          <cell r="Q2010">
            <v>0</v>
          </cell>
          <cell r="R2010">
            <v>0</v>
          </cell>
          <cell r="S2010">
            <v>0</v>
          </cell>
          <cell r="T2010">
            <v>737</v>
          </cell>
          <cell r="V2010">
            <v>737</v>
          </cell>
          <cell r="W2010">
            <v>737</v>
          </cell>
          <cell r="AE2010">
            <v>737</v>
          </cell>
        </row>
        <row r="2011">
          <cell r="E2011" t="str">
            <v>SNDQGH17416-SMD</v>
          </cell>
          <cell r="F2011" t="str">
            <v>QGH17416</v>
          </cell>
          <cell r="G2011" t="str">
            <v>QGH17416A03</v>
          </cell>
          <cell r="H2011" t="str">
            <v>In Plan</v>
          </cell>
          <cell r="K2011">
            <v>6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R2011">
            <v>0</v>
          </cell>
          <cell r="S2011">
            <v>0</v>
          </cell>
          <cell r="T2011">
            <v>0</v>
          </cell>
          <cell r="V2011">
            <v>435</v>
          </cell>
          <cell r="W2011">
            <v>0</v>
          </cell>
        </row>
        <row r="2012">
          <cell r="E2012" t="str">
            <v>SNDQGH36118-SMD2</v>
          </cell>
          <cell r="F2012" t="str">
            <v>QGH36118</v>
          </cell>
          <cell r="G2012" t="str">
            <v>QGH36123A03</v>
          </cell>
          <cell r="H2012" t="str">
            <v>In Plan</v>
          </cell>
          <cell r="K2012" t="str">
            <v/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288</v>
          </cell>
          <cell r="Q2012">
            <v>0</v>
          </cell>
          <cell r="R2012">
            <v>0</v>
          </cell>
          <cell r="S2012">
            <v>0</v>
          </cell>
          <cell r="T2012">
            <v>288</v>
          </cell>
          <cell r="V2012">
            <v>295</v>
          </cell>
          <cell r="W2012">
            <v>295</v>
          </cell>
          <cell r="AC2012">
            <v>288</v>
          </cell>
          <cell r="AD2012">
            <v>7</v>
          </cell>
        </row>
        <row r="2013">
          <cell r="E2013" t="str">
            <v>SNDQGH68775-M-T</v>
          </cell>
          <cell r="F2013" t="str">
            <v>QGH68775</v>
          </cell>
          <cell r="G2013" t="str">
            <v>QGH68775A01</v>
          </cell>
          <cell r="H2013" t="str">
            <v>In Plan</v>
          </cell>
          <cell r="K2013">
            <v>4</v>
          </cell>
          <cell r="L2013">
            <v>0</v>
          </cell>
          <cell r="M2013">
            <v>0</v>
          </cell>
          <cell r="O2013">
            <v>200</v>
          </cell>
          <cell r="P2013">
            <v>200</v>
          </cell>
          <cell r="Q2013">
            <v>0</v>
          </cell>
          <cell r="R2013">
            <v>0</v>
          </cell>
          <cell r="S2013">
            <v>0</v>
          </cell>
          <cell r="T2013">
            <v>400</v>
          </cell>
          <cell r="V2013">
            <v>400</v>
          </cell>
          <cell r="W2013">
            <v>400</v>
          </cell>
          <cell r="AA2013">
            <v>200</v>
          </cell>
          <cell r="AB2013">
            <v>200</v>
          </cell>
        </row>
        <row r="2014">
          <cell r="E2014" t="str">
            <v>SNDS1A12180-SMD</v>
          </cell>
          <cell r="F2014" t="str">
            <v>S1A12180</v>
          </cell>
          <cell r="G2014" t="str">
            <v>S1A12180A06</v>
          </cell>
          <cell r="H2014" t="str">
            <v>In Plan</v>
          </cell>
          <cell r="K2014">
            <v>6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279</v>
          </cell>
          <cell r="R2014">
            <v>0</v>
          </cell>
          <cell r="S2014">
            <v>0</v>
          </cell>
          <cell r="T2014">
            <v>279</v>
          </cell>
          <cell r="V2014">
            <v>279</v>
          </cell>
          <cell r="W2014">
            <v>279</v>
          </cell>
          <cell r="AC2014">
            <v>279</v>
          </cell>
        </row>
        <row r="2015">
          <cell r="E2015" t="str">
            <v>SNDS1A12182-M-T</v>
          </cell>
          <cell r="F2015" t="str">
            <v>S1A12182</v>
          </cell>
          <cell r="G2015" t="str">
            <v>S1A12182A04</v>
          </cell>
          <cell r="H2015" t="str">
            <v>In Plan</v>
          </cell>
          <cell r="K2015">
            <v>6</v>
          </cell>
          <cell r="L2015">
            <v>0</v>
          </cell>
          <cell r="M2015">
            <v>0</v>
          </cell>
          <cell r="O2015">
            <v>423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423</v>
          </cell>
          <cell r="V2015">
            <v>423</v>
          </cell>
          <cell r="W2015">
            <v>423</v>
          </cell>
          <cell r="AB2015">
            <v>423</v>
          </cell>
        </row>
        <row r="2016">
          <cell r="E2016" t="str">
            <v>SNDS1A38943-SMD</v>
          </cell>
          <cell r="F2016" t="str">
            <v>S1A38943</v>
          </cell>
          <cell r="G2016" t="str">
            <v>S1A38943A03</v>
          </cell>
          <cell r="H2016" t="str">
            <v>In Plan</v>
          </cell>
          <cell r="K2016">
            <v>5</v>
          </cell>
          <cell r="L2016">
            <v>0</v>
          </cell>
          <cell r="M2016">
            <v>0</v>
          </cell>
          <cell r="N2016">
            <v>1600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1600</v>
          </cell>
          <cell r="V2016">
            <v>1600</v>
          </cell>
          <cell r="W2016">
            <v>1600</v>
          </cell>
          <cell r="Z2016">
            <v>1600</v>
          </cell>
        </row>
        <row r="2017">
          <cell r="E2017" t="str">
            <v>SNDS1A38962-SMD</v>
          </cell>
          <cell r="F2017" t="str">
            <v>S1A38962</v>
          </cell>
          <cell r="G2017" t="str">
            <v>S1A38962A12</v>
          </cell>
          <cell r="H2017" t="str">
            <v>In Plan</v>
          </cell>
          <cell r="K2017">
            <v>4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999</v>
          </cell>
          <cell r="S2017">
            <v>0</v>
          </cell>
          <cell r="T2017">
            <v>999</v>
          </cell>
          <cell r="V2017">
            <v>999</v>
          </cell>
          <cell r="W2017">
            <v>999</v>
          </cell>
          <cell r="AE2017">
            <v>999</v>
          </cell>
        </row>
        <row r="2018">
          <cell r="E2018" t="str">
            <v>SNDS1A38967-SMD</v>
          </cell>
          <cell r="F2018" t="str">
            <v>S1A38967</v>
          </cell>
          <cell r="G2018" t="str">
            <v>S1A38967A12</v>
          </cell>
          <cell r="H2018" t="str">
            <v>In Plan</v>
          </cell>
          <cell r="K2018">
            <v>4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S2018">
            <v>0</v>
          </cell>
          <cell r="T2018">
            <v>0</v>
          </cell>
          <cell r="V2018">
            <v>1500</v>
          </cell>
          <cell r="W2018">
            <v>0</v>
          </cell>
        </row>
        <row r="2019">
          <cell r="E2019" t="str">
            <v>SNDS1A39156-SMD</v>
          </cell>
          <cell r="F2019" t="str">
            <v>S1A39156</v>
          </cell>
          <cell r="G2019" t="str">
            <v>S1A39156A01</v>
          </cell>
          <cell r="H2019" t="str">
            <v>In Plan</v>
          </cell>
          <cell r="K2019">
            <v>6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200</v>
          </cell>
          <cell r="S2019">
            <v>0</v>
          </cell>
          <cell r="T2019">
            <v>200</v>
          </cell>
          <cell r="V2019">
            <v>200</v>
          </cell>
          <cell r="W2019">
            <v>200</v>
          </cell>
          <cell r="AE2019">
            <v>200</v>
          </cell>
        </row>
        <row r="2020">
          <cell r="E2020" t="str">
            <v>SNDS1A88898-SMD</v>
          </cell>
          <cell r="F2020" t="str">
            <v>S1A88898</v>
          </cell>
          <cell r="G2020" t="str">
            <v>S1A88898A06</v>
          </cell>
          <cell r="H2020" t="str">
            <v>In Plan</v>
          </cell>
          <cell r="K2020">
            <v>6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T2020">
            <v>0</v>
          </cell>
          <cell r="V2020">
            <v>357</v>
          </cell>
          <cell r="W2020">
            <v>0</v>
          </cell>
        </row>
        <row r="2021">
          <cell r="E2021" t="str">
            <v>SNDS1B93854-SMD</v>
          </cell>
          <cell r="F2021" t="str">
            <v>S1B93854</v>
          </cell>
          <cell r="G2021" t="str">
            <v>S1B93854A11</v>
          </cell>
          <cell r="H2021" t="str">
            <v>In Plan</v>
          </cell>
          <cell r="K2021">
            <v>4</v>
          </cell>
          <cell r="L2021">
            <v>1000</v>
          </cell>
          <cell r="N2021">
            <v>1000</v>
          </cell>
          <cell r="P2021">
            <v>600</v>
          </cell>
          <cell r="R2021">
            <v>400</v>
          </cell>
          <cell r="S2021">
            <v>400</v>
          </cell>
          <cell r="T2021">
            <v>2400</v>
          </cell>
          <cell r="V2021">
            <v>2000</v>
          </cell>
          <cell r="W2021">
            <v>2400</v>
          </cell>
          <cell r="Y2021">
            <v>123</v>
          </cell>
          <cell r="Z2021">
            <v>577</v>
          </cell>
          <cell r="AA2021">
            <v>300</v>
          </cell>
          <cell r="AB2021">
            <v>600</v>
          </cell>
          <cell r="AD2021">
            <v>400</v>
          </cell>
          <cell r="AE2021">
            <v>400</v>
          </cell>
        </row>
        <row r="2022">
          <cell r="E2022" t="str">
            <v>SNDS1B93858-SMD</v>
          </cell>
          <cell r="F2022" t="str">
            <v>S1B93858</v>
          </cell>
          <cell r="G2022" t="str">
            <v>S1B93858A11</v>
          </cell>
          <cell r="H2022" t="str">
            <v>In Plan</v>
          </cell>
          <cell r="K2022">
            <v>4</v>
          </cell>
          <cell r="L2022">
            <v>680</v>
          </cell>
          <cell r="M2022">
            <v>0</v>
          </cell>
          <cell r="N2022">
            <v>680</v>
          </cell>
          <cell r="O2022">
            <v>0</v>
          </cell>
          <cell r="P2022">
            <v>750</v>
          </cell>
          <cell r="Q2022">
            <v>0</v>
          </cell>
          <cell r="R2022">
            <v>500</v>
          </cell>
          <cell r="S2022">
            <v>0</v>
          </cell>
          <cell r="T2022">
            <v>1930</v>
          </cell>
          <cell r="V2022">
            <v>1500</v>
          </cell>
          <cell r="W2022">
            <v>1930</v>
          </cell>
          <cell r="Z2022">
            <v>193</v>
          </cell>
          <cell r="AA2022">
            <v>487</v>
          </cell>
          <cell r="AB2022">
            <v>750</v>
          </cell>
          <cell r="AD2022">
            <v>500</v>
          </cell>
        </row>
        <row r="2023">
          <cell r="E2023" t="str">
            <v>SNDS1B95792-SMD</v>
          </cell>
          <cell r="F2023" t="str">
            <v>S1B95792</v>
          </cell>
          <cell r="G2023" t="str">
            <v>S1B95792</v>
          </cell>
          <cell r="H2023" t="str">
            <v>In Plan</v>
          </cell>
          <cell r="K2023">
            <v>3</v>
          </cell>
          <cell r="L2023">
            <v>0</v>
          </cell>
          <cell r="M2023">
            <v>0</v>
          </cell>
          <cell r="N2023">
            <v>0</v>
          </cell>
          <cell r="P2023">
            <v>256</v>
          </cell>
          <cell r="Q2023">
            <v>0</v>
          </cell>
          <cell r="R2023">
            <v>0</v>
          </cell>
          <cell r="S2023">
            <v>0</v>
          </cell>
          <cell r="T2023">
            <v>256</v>
          </cell>
          <cell r="V2023">
            <v>256</v>
          </cell>
          <cell r="W2023">
            <v>256</v>
          </cell>
          <cell r="AB2023">
            <v>256</v>
          </cell>
        </row>
        <row r="2024">
          <cell r="E2024" t="str">
            <v>SNDHRB33477-SMD</v>
          </cell>
          <cell r="F2024" t="str">
            <v>HRB33477</v>
          </cell>
          <cell r="G2024" t="str">
            <v>HRB33477A07</v>
          </cell>
          <cell r="H2024" t="str">
            <v>In Plan</v>
          </cell>
          <cell r="K2024">
            <v>3</v>
          </cell>
          <cell r="L2024">
            <v>204</v>
          </cell>
          <cell r="M2024">
            <v>204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204</v>
          </cell>
          <cell r="W2024">
            <v>204</v>
          </cell>
          <cell r="Y2024">
            <v>204</v>
          </cell>
        </row>
        <row r="2025">
          <cell r="E2025" t="str">
            <v>SNDHRB33483-SMD</v>
          </cell>
          <cell r="F2025" t="str">
            <v>HRB33483</v>
          </cell>
          <cell r="G2025" t="str">
            <v>HRB33483A07</v>
          </cell>
          <cell r="H2025" t="str">
            <v>In Plan</v>
          </cell>
          <cell r="K2025">
            <v>3</v>
          </cell>
          <cell r="L2025">
            <v>246</v>
          </cell>
          <cell r="O2025">
            <v>0</v>
          </cell>
          <cell r="P2025">
            <v>0</v>
          </cell>
          <cell r="Q2025">
            <v>246</v>
          </cell>
          <cell r="R2025">
            <v>0</v>
          </cell>
          <cell r="S2025">
            <v>0</v>
          </cell>
          <cell r="T2025">
            <v>246</v>
          </cell>
          <cell r="W2025">
            <v>246</v>
          </cell>
          <cell r="AC2025">
            <v>246</v>
          </cell>
        </row>
        <row r="2026">
          <cell r="E2026" t="str">
            <v>SNDNHA77593-SMD</v>
          </cell>
          <cell r="F2026" t="str">
            <v>NHA77593</v>
          </cell>
          <cell r="G2026" t="str">
            <v>NHA77593-04-JVN</v>
          </cell>
          <cell r="H2026" t="str">
            <v>In Plan</v>
          </cell>
          <cell r="K2026">
            <v>6</v>
          </cell>
          <cell r="L2026">
            <v>526</v>
          </cell>
          <cell r="M2026">
            <v>526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526</v>
          </cell>
          <cell r="W2026">
            <v>526</v>
          </cell>
          <cell r="Y2026">
            <v>526</v>
          </cell>
        </row>
        <row r="2027">
          <cell r="E2027" t="str">
            <v>SNDPHA35066-SMD</v>
          </cell>
          <cell r="F2027" t="str">
            <v>PHA35066</v>
          </cell>
          <cell r="G2027" t="str">
            <v>PHA35066</v>
          </cell>
          <cell r="H2027" t="str">
            <v>In Plan</v>
          </cell>
          <cell r="K2027">
            <v>4</v>
          </cell>
          <cell r="L2027">
            <v>208</v>
          </cell>
          <cell r="M2027">
            <v>208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208</v>
          </cell>
          <cell r="W2027">
            <v>208</v>
          </cell>
          <cell r="Y2027">
            <v>208</v>
          </cell>
        </row>
        <row r="2028">
          <cell r="E2028" t="str">
            <v>SNDQGH17406-SMD</v>
          </cell>
          <cell r="F2028" t="str">
            <v>QGH17406</v>
          </cell>
          <cell r="G2028" t="str">
            <v>QGH17406A03</v>
          </cell>
          <cell r="H2028" t="str">
            <v>In Plan</v>
          </cell>
          <cell r="K2028">
            <v>6</v>
          </cell>
          <cell r="L2028">
            <v>525</v>
          </cell>
          <cell r="M2028">
            <v>525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525</v>
          </cell>
          <cell r="W2028">
            <v>525</v>
          </cell>
          <cell r="Y2028">
            <v>525</v>
          </cell>
        </row>
        <row r="2029">
          <cell r="E2029" t="str">
            <v>SNDS1A96914-SMD</v>
          </cell>
          <cell r="F2029" t="str">
            <v>S1A96914</v>
          </cell>
          <cell r="G2029" t="str">
            <v>S1A96914-JVN</v>
          </cell>
          <cell r="H2029" t="str">
            <v>In Plan</v>
          </cell>
          <cell r="K2029">
            <v>6</v>
          </cell>
          <cell r="L2029">
            <v>280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280</v>
          </cell>
          <cell r="R2029">
            <v>0</v>
          </cell>
          <cell r="S2029">
            <v>0</v>
          </cell>
          <cell r="T2029">
            <v>280</v>
          </cell>
          <cell r="W2029">
            <v>280</v>
          </cell>
        </row>
        <row r="2030">
          <cell r="E2030" t="str">
            <v>SNDBBV57566-SMD</v>
          </cell>
          <cell r="F2030" t="str">
            <v>BBV57566</v>
          </cell>
          <cell r="G2030" t="str">
            <v>BBV57566</v>
          </cell>
          <cell r="H2030" t="str">
            <v>In Plan</v>
          </cell>
          <cell r="K2030">
            <v>4</v>
          </cell>
          <cell r="P2030">
            <v>1272</v>
          </cell>
          <cell r="T2030">
            <v>1272</v>
          </cell>
          <cell r="AD2030">
            <v>1272</v>
          </cell>
        </row>
        <row r="2031">
          <cell r="E2031" t="str">
            <v>SNDEAV42039-SMD1</v>
          </cell>
          <cell r="F2031" t="str">
            <v>EAV42039</v>
          </cell>
          <cell r="G2031" t="str">
            <v>EAV42039</v>
          </cell>
          <cell r="H2031" t="str">
            <v>In Plan</v>
          </cell>
          <cell r="K2031">
            <v>5</v>
          </cell>
          <cell r="S2031">
            <v>2632</v>
          </cell>
          <cell r="T2031">
            <v>2632</v>
          </cell>
          <cell r="AB2031">
            <v>2000</v>
          </cell>
          <cell r="AC2031">
            <v>529</v>
          </cell>
          <cell r="AD2031">
            <v>103</v>
          </cell>
        </row>
        <row r="2032">
          <cell r="E2032" t="str">
            <v>SNDEAV48708-SMD1</v>
          </cell>
          <cell r="F2032" t="str">
            <v>EAV48708</v>
          </cell>
          <cell r="G2032" t="str">
            <v>EAV48708</v>
          </cell>
          <cell r="H2032" t="str">
            <v>In Plan</v>
          </cell>
          <cell r="K2032" t="str">
            <v/>
          </cell>
          <cell r="M2032">
            <v>812</v>
          </cell>
          <cell r="T2032">
            <v>812</v>
          </cell>
          <cell r="Y2032">
            <v>812</v>
          </cell>
        </row>
        <row r="2033">
          <cell r="E2033" t="str">
            <v>SNDEAV48712-SMD1</v>
          </cell>
          <cell r="F2033" t="str">
            <v>EAV48712</v>
          </cell>
          <cell r="G2033" t="str">
            <v>EAV48712</v>
          </cell>
          <cell r="H2033" t="str">
            <v>In Plan</v>
          </cell>
          <cell r="K2033" t="str">
            <v/>
          </cell>
          <cell r="M2033">
            <v>644</v>
          </cell>
          <cell r="T2033">
            <v>644</v>
          </cell>
          <cell r="Y2033">
            <v>644</v>
          </cell>
        </row>
        <row r="2034">
          <cell r="E2034" t="str">
            <v>SNDEAV53675-SMD1</v>
          </cell>
          <cell r="F2034" t="str">
            <v>EAV53675</v>
          </cell>
          <cell r="G2034" t="str">
            <v>EAV53675</v>
          </cell>
          <cell r="H2034" t="str">
            <v>In Plan</v>
          </cell>
          <cell r="K2034" t="str">
            <v/>
          </cell>
          <cell r="M2034">
            <v>756</v>
          </cell>
          <cell r="T2034">
            <v>756</v>
          </cell>
          <cell r="Y2034">
            <v>756</v>
          </cell>
        </row>
        <row r="2035">
          <cell r="E2035" t="str">
            <v>SNDS1A41533-SMD</v>
          </cell>
          <cell r="F2035" t="str">
            <v>S1A41533</v>
          </cell>
          <cell r="G2035" t="str">
            <v>S1A41533</v>
          </cell>
          <cell r="H2035" t="str">
            <v>In Plan</v>
          </cell>
          <cell r="K2035">
            <v>0</v>
          </cell>
          <cell r="S2035">
            <v>1000</v>
          </cell>
          <cell r="T2035">
            <v>1000</v>
          </cell>
          <cell r="AE2035">
            <v>1000</v>
          </cell>
        </row>
        <row r="2036">
          <cell r="E2036" t="str">
            <v>SNDEAV40997-SMD</v>
          </cell>
          <cell r="F2036" t="str">
            <v>EAV40997</v>
          </cell>
          <cell r="G2036" t="str">
            <v>EAV40997A07</v>
          </cell>
          <cell r="H2036" t="str">
            <v>out plan</v>
          </cell>
          <cell r="K2036">
            <v>3</v>
          </cell>
          <cell r="T2036">
            <v>0</v>
          </cell>
          <cell r="AE2036">
            <v>240</v>
          </cell>
        </row>
        <row r="2037">
          <cell r="E2037" t="str">
            <v>SNDEAV41000-SMD</v>
          </cell>
          <cell r="F2037" t="str">
            <v>EAV41000</v>
          </cell>
          <cell r="G2037" t="str">
            <v>EAV41000A07</v>
          </cell>
          <cell r="H2037" t="str">
            <v>out plan</v>
          </cell>
          <cell r="K2037">
            <v>3</v>
          </cell>
          <cell r="T2037">
            <v>0</v>
          </cell>
          <cell r="AE2037">
            <v>260</v>
          </cell>
        </row>
        <row r="2038">
          <cell r="E2038" t="str">
            <v>SNDHRB25812-M-T</v>
          </cell>
          <cell r="F2038" t="str">
            <v>HRB25812</v>
          </cell>
          <cell r="G2038" t="str">
            <v>HRB25812A03</v>
          </cell>
          <cell r="H2038" t="str">
            <v>out plan</v>
          </cell>
          <cell r="K2038">
            <v>6</v>
          </cell>
          <cell r="T2038">
            <v>0</v>
          </cell>
          <cell r="AE2038">
            <v>446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1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40</v>
      </c>
      <c r="B4" s="17">
        <v>0</v>
      </c>
    </row>
    <row r="5" spans="1:2">
      <c r="A5" s="16" t="s">
        <v>48</v>
      </c>
      <c r="B5" s="17">
        <v>0</v>
      </c>
    </row>
    <row r="6" spans="1:2">
      <c r="A6" s="16" t="s">
        <v>49</v>
      </c>
      <c r="B6" s="17">
        <v>0</v>
      </c>
    </row>
    <row r="7" spans="1:2">
      <c r="A7" s="16" t="s">
        <v>56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24</v>
      </c>
      <c r="B9" s="17">
        <v>0</v>
      </c>
    </row>
    <row r="10" spans="1:2">
      <c r="A10" s="16" t="s">
        <v>26</v>
      </c>
      <c r="B10" s="17">
        <v>0</v>
      </c>
    </row>
    <row r="11" spans="1:2">
      <c r="A11" s="16" t="s">
        <v>25</v>
      </c>
      <c r="B11" s="17">
        <v>0</v>
      </c>
    </row>
    <row r="12" spans="1:2">
      <c r="A12" s="16" t="s">
        <v>41</v>
      </c>
      <c r="B12" s="17">
        <v>0</v>
      </c>
    </row>
    <row r="13" spans="1:2">
      <c r="A13" s="16" t="s">
        <v>38</v>
      </c>
      <c r="B13" s="17">
        <v>0</v>
      </c>
    </row>
    <row r="14" spans="1:2">
      <c r="A14" s="16" t="s">
        <v>39</v>
      </c>
      <c r="B14" s="17">
        <v>0</v>
      </c>
    </row>
    <row r="15" spans="1:2">
      <c r="A15" s="16" t="s">
        <v>44</v>
      </c>
      <c r="B15" s="17">
        <v>0</v>
      </c>
    </row>
    <row r="16" spans="1:2">
      <c r="A16" s="16" t="s">
        <v>55</v>
      </c>
      <c r="B16" s="17">
        <v>380</v>
      </c>
    </row>
    <row r="17" spans="1:2">
      <c r="A17" s="16" t="s">
        <v>9</v>
      </c>
      <c r="B17" s="17"/>
    </row>
    <row r="18" spans="1:2">
      <c r="A18" s="16" t="s">
        <v>14</v>
      </c>
      <c r="B18" s="17">
        <v>0</v>
      </c>
    </row>
    <row r="19" spans="1:2">
      <c r="A19" s="16" t="s">
        <v>16</v>
      </c>
      <c r="B19" s="17">
        <v>200</v>
      </c>
    </row>
    <row r="20" spans="1:2">
      <c r="A20" s="16" t="s">
        <v>19</v>
      </c>
      <c r="B20" s="17">
        <v>0</v>
      </c>
    </row>
    <row r="21" spans="1:2">
      <c r="A21" s="16" t="s">
        <v>27</v>
      </c>
      <c r="B21" s="17">
        <v>0</v>
      </c>
    </row>
    <row r="22" spans="1:2">
      <c r="A22" s="16" t="s">
        <v>34</v>
      </c>
      <c r="B22" s="17">
        <v>500</v>
      </c>
    </row>
    <row r="23" spans="1:2">
      <c r="A23" s="16" t="s">
        <v>42</v>
      </c>
      <c r="B23" s="17">
        <v>0</v>
      </c>
    </row>
    <row r="24" spans="1:2">
      <c r="A24" s="16" t="s">
        <v>61</v>
      </c>
      <c r="B24" s="17">
        <v>200</v>
      </c>
    </row>
    <row r="25" spans="1:2">
      <c r="A25" s="16" t="s">
        <v>47</v>
      </c>
      <c r="B25" s="17">
        <v>0</v>
      </c>
    </row>
    <row r="26" spans="1:2">
      <c r="A26" s="16" t="s">
        <v>53</v>
      </c>
      <c r="B26" s="17">
        <v>300</v>
      </c>
    </row>
    <row r="27" spans="1:2">
      <c r="A27" s="16" t="s">
        <v>57</v>
      </c>
      <c r="B27" s="17">
        <v>0</v>
      </c>
    </row>
    <row r="28" spans="1:2">
      <c r="A28" s="16" t="s">
        <v>59</v>
      </c>
      <c r="B28" s="17">
        <v>0</v>
      </c>
    </row>
    <row r="29" spans="1:2">
      <c r="A29" s="16" t="s">
        <v>12</v>
      </c>
      <c r="B29" s="17">
        <v>848</v>
      </c>
    </row>
    <row r="30" spans="1:2">
      <c r="A30" s="16" t="s">
        <v>13</v>
      </c>
      <c r="B30" s="17">
        <v>0</v>
      </c>
    </row>
    <row r="31" spans="1:2">
      <c r="A31" s="16" t="s">
        <v>15</v>
      </c>
      <c r="B31" s="17">
        <v>0</v>
      </c>
    </row>
    <row r="32" spans="1:2">
      <c r="A32" s="16" t="s">
        <v>17</v>
      </c>
      <c r="B32" s="17">
        <v>0</v>
      </c>
    </row>
    <row r="33" spans="1:2">
      <c r="A33" s="16" t="s">
        <v>18</v>
      </c>
      <c r="B33" s="17">
        <v>0</v>
      </c>
    </row>
    <row r="34" spans="1:2">
      <c r="A34" s="16" t="s">
        <v>20</v>
      </c>
      <c r="B34" s="17">
        <v>0</v>
      </c>
    </row>
    <row r="35" spans="1:2">
      <c r="A35" s="16" t="s">
        <v>21</v>
      </c>
      <c r="B35" s="17">
        <v>1000</v>
      </c>
    </row>
    <row r="36" spans="1:2">
      <c r="A36" s="16" t="s">
        <v>22</v>
      </c>
      <c r="B36" s="17">
        <v>0</v>
      </c>
    </row>
    <row r="37" spans="1:2">
      <c r="A37" s="16" t="s">
        <v>23</v>
      </c>
      <c r="B37" s="17">
        <v>0</v>
      </c>
    </row>
    <row r="38" spans="1:2">
      <c r="A38" s="16" t="s">
        <v>28</v>
      </c>
      <c r="B38" s="17">
        <v>0</v>
      </c>
    </row>
    <row r="39" spans="1:2">
      <c r="A39" s="16" t="s">
        <v>29</v>
      </c>
      <c r="B39" s="17">
        <v>416</v>
      </c>
    </row>
    <row r="40" spans="1:2">
      <c r="A40" s="16" t="s">
        <v>30</v>
      </c>
      <c r="B40" s="17">
        <v>0</v>
      </c>
    </row>
    <row r="41" spans="1:2">
      <c r="A41" s="16" t="s">
        <v>31</v>
      </c>
      <c r="B41" s="17">
        <v>150</v>
      </c>
    </row>
    <row r="42" spans="1:2">
      <c r="A42" s="16" t="s">
        <v>32</v>
      </c>
      <c r="B42" s="17">
        <v>0</v>
      </c>
    </row>
    <row r="43" spans="1:2">
      <c r="A43" s="16" t="s">
        <v>33</v>
      </c>
      <c r="B43" s="17">
        <v>0</v>
      </c>
    </row>
    <row r="44" spans="1:2">
      <c r="A44" s="16" t="s">
        <v>35</v>
      </c>
      <c r="B44" s="17">
        <v>0</v>
      </c>
    </row>
    <row r="45" spans="1:2">
      <c r="A45" s="16" t="s">
        <v>36</v>
      </c>
      <c r="B45" s="17">
        <v>0</v>
      </c>
    </row>
    <row r="46" spans="1:2">
      <c r="A46" s="16" t="s">
        <v>37</v>
      </c>
      <c r="B46" s="17">
        <v>0</v>
      </c>
    </row>
    <row r="47" spans="1:2">
      <c r="A47" s="16" t="s">
        <v>43</v>
      </c>
      <c r="B47" s="17">
        <v>0</v>
      </c>
    </row>
    <row r="48" spans="1:2">
      <c r="A48" s="16" t="s">
        <v>45</v>
      </c>
      <c r="B48" s="17">
        <v>500</v>
      </c>
    </row>
    <row r="49" spans="1:2">
      <c r="A49" s="16" t="s">
        <v>46</v>
      </c>
      <c r="B49" s="17">
        <v>0</v>
      </c>
    </row>
    <row r="50" spans="1:2">
      <c r="A50" s="16" t="s">
        <v>50</v>
      </c>
      <c r="B50" s="17">
        <v>200</v>
      </c>
    </row>
    <row r="51" spans="1:2">
      <c r="A51" s="16" t="s">
        <v>51</v>
      </c>
      <c r="B51" s="17">
        <v>0</v>
      </c>
    </row>
    <row r="52" spans="1:2">
      <c r="A52" s="16" t="s">
        <v>52</v>
      </c>
      <c r="B52" s="17">
        <v>0</v>
      </c>
    </row>
    <row r="53" spans="1:2">
      <c r="A53" s="16" t="s">
        <v>54</v>
      </c>
      <c r="B53" s="17">
        <v>0</v>
      </c>
    </row>
    <row r="54" spans="1:2">
      <c r="A54" s="16" t="s">
        <v>58</v>
      </c>
      <c r="B54" s="17">
        <v>0</v>
      </c>
    </row>
    <row r="55" spans="1:2">
      <c r="A55" s="16" t="s">
        <v>60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07"/>
  <sheetViews>
    <sheetView showGridLines="0" tabSelected="1" zoomScale="70" zoomScaleNormal="70" workbookViewId="0">
      <pane xSplit="6" ySplit="2" topLeftCell="I85" activePane="bottomRight" state="frozen"/>
      <selection pane="topRight" activeCell="G1" sqref="G1"/>
      <selection pane="bottomLeft" activeCell="A3" sqref="A3"/>
      <selection pane="bottomRight" activeCell="S94" sqref="S94"/>
    </sheetView>
  </sheetViews>
  <sheetFormatPr defaultRowHeight="14.5"/>
  <cols>
    <col min="1" max="1" width="25.81640625" bestFit="1" customWidth="1"/>
    <col min="2" max="2" width="19.81640625" customWidth="1"/>
    <col min="7" max="7" width="12.54296875" bestFit="1" customWidth="1"/>
    <col min="8" max="8" width="11" bestFit="1" customWidth="1"/>
    <col min="9" max="9" width="12.54296875" bestFit="1" customWidth="1"/>
    <col min="14" max="14" width="10.81640625" customWidth="1"/>
    <col min="15" max="15" width="8.453125" customWidth="1"/>
    <col min="16" max="16" width="9.26953125" customWidth="1"/>
    <col min="17" max="17" width="11" style="18" bestFit="1" customWidth="1"/>
    <col min="18" max="18" width="11" style="19" bestFit="1" customWidth="1"/>
    <col min="22" max="22" width="12.1796875" customWidth="1"/>
  </cols>
  <sheetData>
    <row r="1" spans="1:22">
      <c r="G1">
        <f t="shared" ref="G1:V1" si="0">SUM(G3:G9910)</f>
        <v>6610</v>
      </c>
      <c r="H1" s="18">
        <f t="shared" si="0"/>
        <v>8887</v>
      </c>
      <c r="I1" s="18">
        <f t="shared" si="0"/>
        <v>9317</v>
      </c>
      <c r="J1" s="18">
        <f t="shared" si="0"/>
        <v>8116</v>
      </c>
      <c r="K1" s="18">
        <f t="shared" si="0"/>
        <v>9392</v>
      </c>
      <c r="L1" s="18">
        <f t="shared" si="0"/>
        <v>8054</v>
      </c>
      <c r="M1" s="18">
        <f t="shared" si="0"/>
        <v>3981</v>
      </c>
      <c r="N1">
        <f t="shared" si="0"/>
        <v>54357</v>
      </c>
      <c r="O1">
        <f t="shared" si="0"/>
        <v>6733</v>
      </c>
      <c r="P1">
        <f t="shared" si="0"/>
        <v>8962</v>
      </c>
      <c r="Q1" s="18">
        <f t="shared" si="0"/>
        <v>9381</v>
      </c>
      <c r="R1" s="19">
        <f t="shared" si="0"/>
        <v>7402</v>
      </c>
      <c r="S1">
        <f t="shared" si="0"/>
        <v>8932</v>
      </c>
      <c r="T1">
        <f t="shared" si="0"/>
        <v>6691</v>
      </c>
      <c r="U1">
        <f t="shared" si="0"/>
        <v>6480</v>
      </c>
      <c r="V1">
        <f t="shared" si="0"/>
        <v>54581</v>
      </c>
    </row>
    <row r="2" spans="1:22">
      <c r="A2" s="3" t="s">
        <v>0</v>
      </c>
      <c r="B2" s="3" t="s">
        <v>111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44501</v>
      </c>
      <c r="H2" s="6">
        <v>44502</v>
      </c>
      <c r="I2" s="6">
        <v>44503</v>
      </c>
      <c r="J2" s="6">
        <v>44504</v>
      </c>
      <c r="K2" s="6">
        <v>44505</v>
      </c>
      <c r="L2" s="6">
        <v>44506</v>
      </c>
      <c r="M2" s="6">
        <v>44507</v>
      </c>
      <c r="N2" s="4" t="s">
        <v>5</v>
      </c>
      <c r="O2" s="7">
        <f>G2</f>
        <v>44501</v>
      </c>
      <c r="P2" s="7">
        <f>O2+1</f>
        <v>44502</v>
      </c>
      <c r="Q2" s="7">
        <f t="shared" ref="Q2:U2" si="1">P2+1</f>
        <v>44503</v>
      </c>
      <c r="R2" s="7">
        <f t="shared" si="1"/>
        <v>44504</v>
      </c>
      <c r="S2" s="7">
        <f t="shared" si="1"/>
        <v>44505</v>
      </c>
      <c r="T2" s="7">
        <f t="shared" si="1"/>
        <v>44506</v>
      </c>
      <c r="U2" s="7">
        <f t="shared" si="1"/>
        <v>44507</v>
      </c>
      <c r="V2" s="8" t="s">
        <v>5</v>
      </c>
    </row>
    <row r="3" spans="1:22">
      <c r="A3" s="9" t="s">
        <v>72</v>
      </c>
      <c r="B3" s="9" t="s">
        <v>12</v>
      </c>
      <c r="C3" s="9" t="s">
        <v>8</v>
      </c>
      <c r="D3" s="9"/>
      <c r="E3" s="9"/>
      <c r="F3" s="10" t="s">
        <v>62</v>
      </c>
      <c r="G3" s="9">
        <v>0</v>
      </c>
      <c r="H3" s="9"/>
      <c r="I3" s="9">
        <v>2000</v>
      </c>
      <c r="J3" s="9">
        <v>0</v>
      </c>
      <c r="K3" s="9">
        <v>0</v>
      </c>
      <c r="L3" s="9">
        <v>0</v>
      </c>
      <c r="M3" s="9">
        <v>0</v>
      </c>
      <c r="N3" s="9">
        <f>SUM(G3:M3)</f>
        <v>2000</v>
      </c>
      <c r="O3" s="20"/>
      <c r="P3" s="20"/>
      <c r="Q3" s="20">
        <v>2000</v>
      </c>
      <c r="R3" s="20">
        <v>0</v>
      </c>
      <c r="S3" s="20">
        <f>IFERROR(VLOOKUP(A3,'[1]SMT Plan Detail'!$E$1942:$AE$2038,25,0),0)</f>
        <v>0</v>
      </c>
      <c r="T3" s="20">
        <f>IFERROR(VLOOKUP(A3,'[1]SMT Plan Detail'!$E$1942:$AE$2038,26,0),0)</f>
        <v>0</v>
      </c>
      <c r="U3" s="20">
        <v>0</v>
      </c>
      <c r="V3" s="9">
        <f>SUM(O3:U3)</f>
        <v>2000</v>
      </c>
    </row>
    <row r="4" spans="1:22">
      <c r="A4" s="9" t="s">
        <v>114</v>
      </c>
      <c r="B4" s="9" t="s">
        <v>14</v>
      </c>
      <c r="C4" s="9" t="s">
        <v>8</v>
      </c>
      <c r="D4" s="9"/>
      <c r="E4" s="9"/>
      <c r="F4" s="10">
        <v>4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150</v>
      </c>
      <c r="M4" s="20">
        <v>0</v>
      </c>
      <c r="N4" s="20">
        <f t="shared" ref="N4:N67" si="2">SUM(G4:M4)</f>
        <v>150</v>
      </c>
      <c r="O4" s="20"/>
      <c r="P4" s="20"/>
      <c r="Q4" s="20">
        <v>0</v>
      </c>
      <c r="R4" s="20">
        <v>0</v>
      </c>
      <c r="S4" s="20">
        <f>IFERROR(VLOOKUP(A4,'[1]SMT Plan Detail'!$E$1942:$AE$2038,25,0),0)</f>
        <v>0</v>
      </c>
      <c r="T4" s="20">
        <f>IFERROR(VLOOKUP(A4,'[1]SMT Plan Detail'!$E$1942:$AE$2038,26,0),0)</f>
        <v>150</v>
      </c>
      <c r="U4" s="20">
        <v>0</v>
      </c>
      <c r="V4" s="20">
        <f t="shared" ref="V4:V67" si="3">SUM(O4:U4)</f>
        <v>150</v>
      </c>
    </row>
    <row r="5" spans="1:22">
      <c r="A5" s="9" t="s">
        <v>154</v>
      </c>
      <c r="B5" s="9" t="s">
        <v>185</v>
      </c>
      <c r="C5" s="9" t="s">
        <v>8</v>
      </c>
      <c r="D5" s="9"/>
      <c r="E5" s="9"/>
      <c r="F5" s="10">
        <v>4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/>
      <c r="M5" s="20">
        <v>200</v>
      </c>
      <c r="N5" s="20">
        <f t="shared" si="2"/>
        <v>200</v>
      </c>
      <c r="O5" s="20"/>
      <c r="P5" s="20"/>
      <c r="Q5" s="20">
        <v>0</v>
      </c>
      <c r="R5" s="20">
        <v>0</v>
      </c>
      <c r="S5" s="20">
        <f>IFERROR(VLOOKUP(A5,'[1]SMT Plan Detail'!$E$1942:$AE$2038,25,0),0)</f>
        <v>150</v>
      </c>
      <c r="T5" s="20">
        <f>IFERROR(VLOOKUP(A5,'[1]SMT Plan Detail'!$E$1942:$AE$2038,26,0),0)</f>
        <v>0</v>
      </c>
      <c r="U5" s="20">
        <v>50</v>
      </c>
      <c r="V5" s="20">
        <f t="shared" si="3"/>
        <v>200</v>
      </c>
    </row>
    <row r="6" spans="1:22">
      <c r="A6" s="9" t="s">
        <v>155</v>
      </c>
      <c r="B6" s="9" t="s">
        <v>18</v>
      </c>
      <c r="C6" s="9" t="s">
        <v>8</v>
      </c>
      <c r="D6" s="9"/>
      <c r="E6" s="9"/>
      <c r="F6" s="10" t="s">
        <v>62</v>
      </c>
      <c r="G6" s="20">
        <v>0</v>
      </c>
      <c r="H6" s="20">
        <v>500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f t="shared" si="2"/>
        <v>500</v>
      </c>
      <c r="O6" s="20"/>
      <c r="P6" s="20">
        <v>500</v>
      </c>
      <c r="Q6" s="20">
        <v>0</v>
      </c>
      <c r="R6" s="20">
        <v>0</v>
      </c>
      <c r="S6" s="20">
        <f>IFERROR(VLOOKUP(A6,'[1]SMT Plan Detail'!$E$1942:$AE$2038,25,0),0)</f>
        <v>0</v>
      </c>
      <c r="T6" s="20">
        <f>IFERROR(VLOOKUP(A6,'[1]SMT Plan Detail'!$E$1942:$AE$2038,26,0),0)</f>
        <v>0</v>
      </c>
      <c r="U6" s="20">
        <v>0</v>
      </c>
      <c r="V6" s="20">
        <f t="shared" si="3"/>
        <v>500</v>
      </c>
    </row>
    <row r="7" spans="1:22">
      <c r="A7" s="9" t="s">
        <v>156</v>
      </c>
      <c r="B7" s="9" t="s">
        <v>186</v>
      </c>
      <c r="C7" s="9" t="s">
        <v>8</v>
      </c>
      <c r="D7" s="9"/>
      <c r="E7" s="9"/>
      <c r="F7" s="10">
        <v>4</v>
      </c>
      <c r="G7" s="20">
        <v>0</v>
      </c>
      <c r="H7" s="20">
        <v>0</v>
      </c>
      <c r="I7" s="20">
        <v>0</v>
      </c>
      <c r="J7" s="20">
        <v>0</v>
      </c>
      <c r="K7" s="20"/>
      <c r="L7" s="20">
        <v>0</v>
      </c>
      <c r="M7" s="20">
        <v>0</v>
      </c>
      <c r="N7" s="20">
        <f t="shared" si="2"/>
        <v>0</v>
      </c>
      <c r="O7" s="20"/>
      <c r="P7" s="20"/>
      <c r="Q7" s="20">
        <v>0</v>
      </c>
      <c r="R7" s="20">
        <v>0</v>
      </c>
      <c r="S7" s="20">
        <f>IFERROR(VLOOKUP(A7,'[1]SMT Plan Detail'!$E$1942:$AE$2038,25,0),0)</f>
        <v>0</v>
      </c>
      <c r="T7" s="20">
        <f>IFERROR(VLOOKUP(A7,'[1]SMT Plan Detail'!$E$1942:$AE$2038,26,0),0)</f>
        <v>0</v>
      </c>
      <c r="U7" s="20">
        <v>0</v>
      </c>
      <c r="V7" s="20">
        <f t="shared" si="3"/>
        <v>0</v>
      </c>
    </row>
    <row r="8" spans="1:22">
      <c r="A8" s="9" t="s">
        <v>97</v>
      </c>
      <c r="B8" s="9" t="s">
        <v>19</v>
      </c>
      <c r="C8" s="9" t="s">
        <v>8</v>
      </c>
      <c r="D8" s="9"/>
      <c r="E8" s="9"/>
      <c r="F8" s="10">
        <v>3</v>
      </c>
      <c r="G8" s="20">
        <v>0</v>
      </c>
      <c r="H8" s="20">
        <v>0</v>
      </c>
      <c r="I8" s="20"/>
      <c r="J8" s="20">
        <v>1000</v>
      </c>
      <c r="K8" s="20">
        <v>0</v>
      </c>
      <c r="L8" s="20">
        <v>0</v>
      </c>
      <c r="M8" s="20">
        <v>0</v>
      </c>
      <c r="N8" s="20">
        <f t="shared" si="2"/>
        <v>1000</v>
      </c>
      <c r="O8" s="20"/>
      <c r="P8" s="20"/>
      <c r="Q8" s="20">
        <v>0</v>
      </c>
      <c r="R8" s="20">
        <v>1000</v>
      </c>
      <c r="S8" s="20">
        <f>IFERROR(VLOOKUP(A8,'[1]SMT Plan Detail'!$E$1942:$AE$2038,25,0),0)</f>
        <v>0</v>
      </c>
      <c r="T8" s="20">
        <f>IFERROR(VLOOKUP(A8,'[1]SMT Plan Detail'!$E$1942:$AE$2038,26,0),0)</f>
        <v>0</v>
      </c>
      <c r="U8" s="20">
        <v>0</v>
      </c>
      <c r="V8" s="20">
        <f t="shared" si="3"/>
        <v>1000</v>
      </c>
    </row>
    <row r="9" spans="1:22">
      <c r="A9" s="9" t="s">
        <v>157</v>
      </c>
      <c r="B9" s="9" t="s">
        <v>187</v>
      </c>
      <c r="C9" s="9" t="s">
        <v>8</v>
      </c>
      <c r="D9" s="9"/>
      <c r="E9" s="9"/>
      <c r="F9" s="10">
        <v>4</v>
      </c>
      <c r="G9" s="20">
        <v>0</v>
      </c>
      <c r="H9" s="20">
        <v>0</v>
      </c>
      <c r="I9" s="20"/>
      <c r="J9" s="20">
        <v>200</v>
      </c>
      <c r="K9" s="20">
        <v>0</v>
      </c>
      <c r="L9" s="20">
        <v>0</v>
      </c>
      <c r="M9" s="20">
        <v>0</v>
      </c>
      <c r="N9" s="20">
        <f t="shared" si="2"/>
        <v>200</v>
      </c>
      <c r="O9" s="20"/>
      <c r="P9" s="20"/>
      <c r="Q9" s="20">
        <v>0</v>
      </c>
      <c r="R9" s="20">
        <v>200</v>
      </c>
      <c r="S9" s="20">
        <f>IFERROR(VLOOKUP(A9,'[1]SMT Plan Detail'!$E$1942:$AE$2038,25,0),0)</f>
        <v>0</v>
      </c>
      <c r="T9" s="20">
        <f>IFERROR(VLOOKUP(A9,'[1]SMT Plan Detail'!$E$1942:$AE$2038,26,0),0)</f>
        <v>0</v>
      </c>
      <c r="U9" s="20">
        <v>0</v>
      </c>
      <c r="V9" s="20">
        <f t="shared" si="3"/>
        <v>200</v>
      </c>
    </row>
    <row r="10" spans="1:22">
      <c r="A10" s="9" t="s">
        <v>85</v>
      </c>
      <c r="B10" s="9" t="s">
        <v>99</v>
      </c>
      <c r="C10" s="9" t="s">
        <v>8</v>
      </c>
      <c r="D10" s="9"/>
      <c r="E10" s="9"/>
      <c r="F10" s="10">
        <v>3</v>
      </c>
      <c r="G10" s="20">
        <v>0</v>
      </c>
      <c r="H10" s="20">
        <v>0</v>
      </c>
      <c r="I10" s="20"/>
      <c r="J10" s="20">
        <v>1152</v>
      </c>
      <c r="K10" s="20">
        <v>0</v>
      </c>
      <c r="L10" s="20">
        <v>0</v>
      </c>
      <c r="M10" s="20">
        <v>0</v>
      </c>
      <c r="N10" s="20">
        <f t="shared" si="2"/>
        <v>1152</v>
      </c>
      <c r="O10" s="20"/>
      <c r="P10" s="20"/>
      <c r="Q10" s="20">
        <v>0</v>
      </c>
      <c r="R10" s="20">
        <v>1152</v>
      </c>
      <c r="S10" s="20">
        <f>IFERROR(VLOOKUP(A10,'[1]SMT Plan Detail'!$E$1942:$AE$2038,25,0),0)</f>
        <v>0</v>
      </c>
      <c r="T10" s="20">
        <f>IFERROR(VLOOKUP(A10,'[1]SMT Plan Detail'!$E$1942:$AE$2038,26,0),0)</f>
        <v>0</v>
      </c>
      <c r="U10" s="20">
        <v>0</v>
      </c>
      <c r="V10" s="20">
        <f t="shared" si="3"/>
        <v>1152</v>
      </c>
    </row>
    <row r="11" spans="1:22">
      <c r="A11" s="9" t="s">
        <v>86</v>
      </c>
      <c r="B11" s="9" t="s">
        <v>100</v>
      </c>
      <c r="C11" s="9" t="s">
        <v>8</v>
      </c>
      <c r="D11" s="9"/>
      <c r="E11" s="9"/>
      <c r="F11" s="10">
        <v>1</v>
      </c>
      <c r="G11" s="20">
        <v>1200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f t="shared" si="2"/>
        <v>1200</v>
      </c>
      <c r="O11" s="20">
        <v>1200</v>
      </c>
      <c r="P11" s="20"/>
      <c r="Q11" s="20">
        <v>0</v>
      </c>
      <c r="R11" s="20">
        <v>0</v>
      </c>
      <c r="S11" s="20">
        <f>IFERROR(VLOOKUP(A11,'[1]SMT Plan Detail'!$E$1942:$AE$2038,25,0),0)</f>
        <v>0</v>
      </c>
      <c r="T11" s="20">
        <f>IFERROR(VLOOKUP(A11,'[1]SMT Plan Detail'!$E$1942:$AE$2038,26,0),0)</f>
        <v>0</v>
      </c>
      <c r="U11" s="20">
        <v>0</v>
      </c>
      <c r="V11" s="20">
        <f t="shared" si="3"/>
        <v>1200</v>
      </c>
    </row>
    <row r="12" spans="1:22">
      <c r="A12" s="9" t="s">
        <v>73</v>
      </c>
      <c r="B12" s="9" t="s">
        <v>81</v>
      </c>
      <c r="C12" s="9" t="s">
        <v>8</v>
      </c>
      <c r="D12" s="9"/>
      <c r="E12" s="9"/>
      <c r="F12" s="10">
        <v>3</v>
      </c>
      <c r="G12" s="20">
        <v>0</v>
      </c>
      <c r="H12" s="20">
        <v>0</v>
      </c>
      <c r="I12" s="20">
        <v>568</v>
      </c>
      <c r="J12" s="20">
        <v>0</v>
      </c>
      <c r="K12" s="20">
        <v>0</v>
      </c>
      <c r="L12" s="20">
        <v>0</v>
      </c>
      <c r="M12" s="20">
        <v>0</v>
      </c>
      <c r="N12" s="20">
        <f t="shared" si="2"/>
        <v>568</v>
      </c>
      <c r="O12" s="20"/>
      <c r="P12" s="20"/>
      <c r="Q12" s="20">
        <v>568</v>
      </c>
      <c r="R12" s="20">
        <v>0</v>
      </c>
      <c r="S12" s="20">
        <f>IFERROR(VLOOKUP(A12,'[1]SMT Plan Detail'!$E$1942:$AE$2038,25,0),0)</f>
        <v>0</v>
      </c>
      <c r="T12" s="20">
        <f>IFERROR(VLOOKUP(A12,'[1]SMT Plan Detail'!$E$1942:$AE$2038,26,0),0)</f>
        <v>0</v>
      </c>
      <c r="U12" s="20">
        <v>0</v>
      </c>
      <c r="V12" s="20">
        <f t="shared" si="3"/>
        <v>568</v>
      </c>
    </row>
    <row r="13" spans="1:22">
      <c r="A13" s="9" t="s">
        <v>115</v>
      </c>
      <c r="B13" s="9" t="s">
        <v>138</v>
      </c>
      <c r="C13" s="9" t="s">
        <v>8</v>
      </c>
      <c r="D13" s="9"/>
      <c r="E13" s="9"/>
      <c r="F13" s="10">
        <v>3</v>
      </c>
      <c r="G13" s="20">
        <v>0</v>
      </c>
      <c r="H13" s="20">
        <v>0</v>
      </c>
      <c r="I13" s="20"/>
      <c r="J13" s="20">
        <v>160</v>
      </c>
      <c r="K13" s="20">
        <v>0</v>
      </c>
      <c r="L13" s="20">
        <v>0</v>
      </c>
      <c r="M13" s="20">
        <v>0</v>
      </c>
      <c r="N13" s="20">
        <f t="shared" si="2"/>
        <v>160</v>
      </c>
      <c r="O13" s="20"/>
      <c r="P13" s="20"/>
      <c r="Q13" s="20">
        <v>0</v>
      </c>
      <c r="R13" s="20">
        <v>160</v>
      </c>
      <c r="S13" s="20">
        <f>IFERROR(VLOOKUP(A13,'[1]SMT Plan Detail'!$E$1942:$AE$2038,25,0),0)</f>
        <v>0</v>
      </c>
      <c r="T13" s="20">
        <f>IFERROR(VLOOKUP(A13,'[1]SMT Plan Detail'!$E$1942:$AE$2038,26,0),0)</f>
        <v>0</v>
      </c>
      <c r="U13" s="20">
        <v>0</v>
      </c>
      <c r="V13" s="20">
        <f t="shared" si="3"/>
        <v>160</v>
      </c>
    </row>
    <row r="14" spans="1:22" s="1" customFormat="1">
      <c r="A14" s="12" t="s">
        <v>158</v>
      </c>
      <c r="B14" s="12" t="s">
        <v>188</v>
      </c>
      <c r="C14" s="9" t="s">
        <v>8</v>
      </c>
      <c r="D14" s="12"/>
      <c r="E14" s="12"/>
      <c r="F14" s="13">
        <v>3</v>
      </c>
      <c r="G14" s="20">
        <v>0</v>
      </c>
      <c r="H14" s="20"/>
      <c r="I14" s="20">
        <v>288</v>
      </c>
      <c r="J14" s="20">
        <v>0</v>
      </c>
      <c r="K14" s="20">
        <v>0</v>
      </c>
      <c r="L14" s="20">
        <v>0</v>
      </c>
      <c r="M14" s="20">
        <v>0</v>
      </c>
      <c r="N14" s="20">
        <f t="shared" si="2"/>
        <v>288</v>
      </c>
      <c r="O14" s="20"/>
      <c r="P14" s="20"/>
      <c r="Q14" s="20">
        <v>288</v>
      </c>
      <c r="R14" s="20">
        <v>0</v>
      </c>
      <c r="S14" s="20">
        <f>IFERROR(VLOOKUP(A14,'[1]SMT Plan Detail'!$E$1942:$AE$2038,25,0),0)</f>
        <v>0</v>
      </c>
      <c r="T14" s="20">
        <f>IFERROR(VLOOKUP(A14,'[1]SMT Plan Detail'!$E$1942:$AE$2038,26,0),0)</f>
        <v>0</v>
      </c>
      <c r="U14" s="20">
        <v>0</v>
      </c>
      <c r="V14" s="20">
        <f t="shared" si="3"/>
        <v>288</v>
      </c>
    </row>
    <row r="15" spans="1:22" s="1" customFormat="1">
      <c r="A15" s="12" t="s">
        <v>116</v>
      </c>
      <c r="B15" s="12" t="s">
        <v>139</v>
      </c>
      <c r="C15" s="9" t="s">
        <v>8</v>
      </c>
      <c r="D15" s="12"/>
      <c r="E15" s="12"/>
      <c r="F15" s="13">
        <v>3</v>
      </c>
      <c r="G15" s="20">
        <v>0</v>
      </c>
      <c r="H15" s="20">
        <v>0</v>
      </c>
      <c r="I15" s="20">
        <v>152</v>
      </c>
      <c r="J15" s="20">
        <v>0</v>
      </c>
      <c r="K15" s="20">
        <v>0</v>
      </c>
      <c r="L15" s="20">
        <v>0</v>
      </c>
      <c r="M15" s="20">
        <v>0</v>
      </c>
      <c r="N15" s="20">
        <f t="shared" si="2"/>
        <v>152</v>
      </c>
      <c r="O15" s="20"/>
      <c r="P15" s="20"/>
      <c r="Q15" s="20">
        <v>152</v>
      </c>
      <c r="R15" s="20">
        <v>0</v>
      </c>
      <c r="S15" s="20">
        <f>IFERROR(VLOOKUP(A15,'[1]SMT Plan Detail'!$E$1942:$AE$2038,25,0),0)</f>
        <v>0</v>
      </c>
      <c r="T15" s="20">
        <f>IFERROR(VLOOKUP(A15,'[1]SMT Plan Detail'!$E$1942:$AE$2038,26,0),0)</f>
        <v>0</v>
      </c>
      <c r="U15" s="20">
        <v>0</v>
      </c>
      <c r="V15" s="20">
        <f t="shared" si="3"/>
        <v>152</v>
      </c>
    </row>
    <row r="16" spans="1:22" s="1" customFormat="1">
      <c r="A16" s="12" t="s">
        <v>159</v>
      </c>
      <c r="B16" s="12" t="s">
        <v>189</v>
      </c>
      <c r="C16" s="9" t="s">
        <v>8</v>
      </c>
      <c r="D16" s="12"/>
      <c r="E16" s="12"/>
      <c r="F16" s="13">
        <v>3</v>
      </c>
      <c r="G16" s="20">
        <v>0</v>
      </c>
      <c r="H16" s="20"/>
      <c r="I16" s="20">
        <v>200</v>
      </c>
      <c r="J16" s="20">
        <v>0</v>
      </c>
      <c r="K16" s="20">
        <v>0</v>
      </c>
      <c r="L16" s="20">
        <v>0</v>
      </c>
      <c r="M16" s="20">
        <v>0</v>
      </c>
      <c r="N16" s="20">
        <f t="shared" si="2"/>
        <v>200</v>
      </c>
      <c r="O16" s="20"/>
      <c r="P16" s="20"/>
      <c r="Q16" s="20">
        <v>200</v>
      </c>
      <c r="R16" s="20">
        <v>0</v>
      </c>
      <c r="S16" s="20">
        <f>IFERROR(VLOOKUP(A16,'[1]SMT Plan Detail'!$E$1942:$AE$2038,25,0),0)</f>
        <v>0</v>
      </c>
      <c r="T16" s="20">
        <f>IFERROR(VLOOKUP(A16,'[1]SMT Plan Detail'!$E$1942:$AE$2038,26,0),0)</f>
        <v>0</v>
      </c>
      <c r="U16" s="20">
        <v>0</v>
      </c>
      <c r="V16" s="20">
        <f t="shared" si="3"/>
        <v>200</v>
      </c>
    </row>
    <row r="17" spans="1:22" s="1" customFormat="1">
      <c r="A17" s="12" t="s">
        <v>117</v>
      </c>
      <c r="B17" s="12" t="s">
        <v>140</v>
      </c>
      <c r="C17" s="9" t="s">
        <v>8</v>
      </c>
      <c r="D17" s="12"/>
      <c r="E17" s="12"/>
      <c r="F17" s="13">
        <v>3</v>
      </c>
      <c r="G17" s="20">
        <v>0</v>
      </c>
      <c r="H17" s="20">
        <v>0</v>
      </c>
      <c r="I17" s="20">
        <v>160</v>
      </c>
      <c r="J17" s="20">
        <v>0</v>
      </c>
      <c r="K17" s="20">
        <v>0</v>
      </c>
      <c r="L17" s="20">
        <v>0</v>
      </c>
      <c r="M17" s="20">
        <v>0</v>
      </c>
      <c r="N17" s="20">
        <f t="shared" si="2"/>
        <v>160</v>
      </c>
      <c r="O17" s="20"/>
      <c r="P17" s="20"/>
      <c r="Q17" s="20">
        <v>160</v>
      </c>
      <c r="R17" s="20">
        <v>0</v>
      </c>
      <c r="S17" s="20">
        <f>IFERROR(VLOOKUP(A17,'[1]SMT Plan Detail'!$E$1942:$AE$2038,25,0),0)</f>
        <v>0</v>
      </c>
      <c r="T17" s="20">
        <f>IFERROR(VLOOKUP(A17,'[1]SMT Plan Detail'!$E$1942:$AE$2038,26,0),0)</f>
        <v>0</v>
      </c>
      <c r="U17" s="20">
        <v>0</v>
      </c>
      <c r="V17" s="20">
        <f t="shared" si="3"/>
        <v>160</v>
      </c>
    </row>
    <row r="18" spans="1:22" s="1" customFormat="1">
      <c r="A18" s="12" t="s">
        <v>118</v>
      </c>
      <c r="B18" s="12" t="s">
        <v>20</v>
      </c>
      <c r="C18" s="9" t="s">
        <v>8</v>
      </c>
      <c r="D18" s="12"/>
      <c r="E18" s="12"/>
      <c r="F18" s="13">
        <v>3</v>
      </c>
      <c r="G18" s="20">
        <v>0</v>
      </c>
      <c r="H18" s="20">
        <v>0</v>
      </c>
      <c r="I18" s="20"/>
      <c r="J18" s="20">
        <v>0</v>
      </c>
      <c r="K18" s="20">
        <v>0</v>
      </c>
      <c r="L18" s="20">
        <v>0</v>
      </c>
      <c r="M18" s="20">
        <v>0</v>
      </c>
      <c r="N18" s="20">
        <f t="shared" si="2"/>
        <v>0</v>
      </c>
      <c r="O18" s="20"/>
      <c r="P18" s="20"/>
      <c r="Q18" s="20">
        <v>0</v>
      </c>
      <c r="R18" s="20">
        <v>0</v>
      </c>
      <c r="S18" s="20">
        <f>IFERROR(VLOOKUP(A18,'[1]SMT Plan Detail'!$E$1942:$AE$2038,25,0),0)</f>
        <v>0</v>
      </c>
      <c r="T18" s="20">
        <f>IFERROR(VLOOKUP(A18,'[1]SMT Plan Detail'!$E$1942:$AE$2038,26,0),0)</f>
        <v>0</v>
      </c>
      <c r="U18" s="20">
        <v>0</v>
      </c>
      <c r="V18" s="20">
        <f t="shared" si="3"/>
        <v>0</v>
      </c>
    </row>
    <row r="19" spans="1:22" s="1" customFormat="1">
      <c r="A19" s="12" t="s">
        <v>87</v>
      </c>
      <c r="B19" s="12" t="s">
        <v>101</v>
      </c>
      <c r="C19" s="9" t="s">
        <v>8</v>
      </c>
      <c r="D19" s="12"/>
      <c r="E19" s="12"/>
      <c r="F19" s="13">
        <v>3</v>
      </c>
      <c r="G19" s="20">
        <v>0</v>
      </c>
      <c r="H19" s="20">
        <v>0</v>
      </c>
      <c r="I19" s="20"/>
      <c r="J19" s="20">
        <v>0</v>
      </c>
      <c r="K19" s="20">
        <v>0</v>
      </c>
      <c r="L19" s="20">
        <v>0</v>
      </c>
      <c r="M19" s="20">
        <v>0</v>
      </c>
      <c r="N19" s="20">
        <f t="shared" si="2"/>
        <v>0</v>
      </c>
      <c r="O19" s="20"/>
      <c r="P19" s="20"/>
      <c r="Q19" s="20">
        <v>0</v>
      </c>
      <c r="R19" s="20">
        <v>0</v>
      </c>
      <c r="S19" s="20">
        <f>IFERROR(VLOOKUP(A19,'[1]SMT Plan Detail'!$E$1942:$AE$2038,25,0),0)</f>
        <v>0</v>
      </c>
      <c r="T19" s="20">
        <f>IFERROR(VLOOKUP(A19,'[1]SMT Plan Detail'!$E$1942:$AE$2038,26,0),0)</f>
        <v>0</v>
      </c>
      <c r="U19" s="20">
        <v>0</v>
      </c>
      <c r="V19" s="20">
        <f t="shared" si="3"/>
        <v>0</v>
      </c>
    </row>
    <row r="20" spans="1:22" s="1" customFormat="1">
      <c r="A20" s="12" t="s">
        <v>88</v>
      </c>
      <c r="B20" s="12" t="s">
        <v>21</v>
      </c>
      <c r="C20" s="9" t="s">
        <v>8</v>
      </c>
      <c r="D20" s="12"/>
      <c r="E20" s="12"/>
      <c r="F20" s="13">
        <v>3</v>
      </c>
      <c r="G20" s="20">
        <v>0</v>
      </c>
      <c r="H20" s="20">
        <v>0</v>
      </c>
      <c r="I20" s="20"/>
      <c r="J20" s="20">
        <v>312</v>
      </c>
      <c r="K20" s="20">
        <v>0</v>
      </c>
      <c r="L20" s="20">
        <v>0</v>
      </c>
      <c r="M20" s="20">
        <v>0</v>
      </c>
      <c r="N20" s="20">
        <f t="shared" si="2"/>
        <v>312</v>
      </c>
      <c r="O20" s="20"/>
      <c r="P20" s="20"/>
      <c r="Q20" s="20">
        <v>0</v>
      </c>
      <c r="R20" s="20">
        <v>312</v>
      </c>
      <c r="S20" s="20">
        <f>IFERROR(VLOOKUP(A20,'[1]SMT Plan Detail'!$E$1942:$AE$2038,25,0),0)</f>
        <v>0</v>
      </c>
      <c r="T20" s="20">
        <f>IFERROR(VLOOKUP(A20,'[1]SMT Plan Detail'!$E$1942:$AE$2038,26,0),0)</f>
        <v>0</v>
      </c>
      <c r="U20" s="20">
        <v>0</v>
      </c>
      <c r="V20" s="20">
        <f t="shared" si="3"/>
        <v>312</v>
      </c>
    </row>
    <row r="21" spans="1:22" s="1" customFormat="1">
      <c r="A21" s="12" t="s">
        <v>160</v>
      </c>
      <c r="B21" s="12" t="s">
        <v>190</v>
      </c>
      <c r="C21" s="9" t="s">
        <v>8</v>
      </c>
      <c r="D21" s="12"/>
      <c r="E21" s="12"/>
      <c r="F21" s="13">
        <v>3</v>
      </c>
      <c r="G21" s="20">
        <v>0</v>
      </c>
      <c r="H21" s="20">
        <v>0</v>
      </c>
      <c r="I21" s="20">
        <v>216</v>
      </c>
      <c r="J21" s="20">
        <v>0</v>
      </c>
      <c r="K21" s="20">
        <v>0</v>
      </c>
      <c r="L21" s="20">
        <v>0</v>
      </c>
      <c r="M21" s="20">
        <v>0</v>
      </c>
      <c r="N21" s="20">
        <f t="shared" si="2"/>
        <v>216</v>
      </c>
      <c r="O21" s="20"/>
      <c r="P21" s="20"/>
      <c r="Q21" s="20">
        <v>216</v>
      </c>
      <c r="R21" s="20">
        <v>0</v>
      </c>
      <c r="S21" s="20">
        <f>IFERROR(VLOOKUP(A21,'[1]SMT Plan Detail'!$E$1942:$AE$2038,25,0),0)</f>
        <v>0</v>
      </c>
      <c r="T21" s="20">
        <f>IFERROR(VLOOKUP(A21,'[1]SMT Plan Detail'!$E$1942:$AE$2038,26,0),0)</f>
        <v>0</v>
      </c>
      <c r="U21" s="20">
        <v>0</v>
      </c>
      <c r="V21" s="20">
        <f t="shared" si="3"/>
        <v>216</v>
      </c>
    </row>
    <row r="22" spans="1:22" s="1" customFormat="1">
      <c r="A22" s="12" t="s">
        <v>119</v>
      </c>
      <c r="B22" s="12" t="s">
        <v>141</v>
      </c>
      <c r="C22" s="9" t="s">
        <v>8</v>
      </c>
      <c r="D22" s="12"/>
      <c r="E22" s="12"/>
      <c r="F22" s="13">
        <v>3</v>
      </c>
      <c r="G22" s="20">
        <v>0</v>
      </c>
      <c r="H22" s="20">
        <v>0</v>
      </c>
      <c r="I22" s="20">
        <v>0</v>
      </c>
      <c r="J22" s="20">
        <v>0</v>
      </c>
      <c r="K22" s="20">
        <v>160</v>
      </c>
      <c r="L22" s="20">
        <v>0</v>
      </c>
      <c r="M22" s="20">
        <v>0</v>
      </c>
      <c r="N22" s="20">
        <f t="shared" si="2"/>
        <v>160</v>
      </c>
      <c r="O22" s="20"/>
      <c r="P22" s="20"/>
      <c r="Q22" s="20">
        <v>0</v>
      </c>
      <c r="R22" s="20">
        <v>0</v>
      </c>
      <c r="S22" s="20">
        <f>IFERROR(VLOOKUP(A22,'[1]SMT Plan Detail'!$E$1942:$AE$2038,25,0),0)</f>
        <v>160</v>
      </c>
      <c r="T22" s="20">
        <f>IFERROR(VLOOKUP(A22,'[1]SMT Plan Detail'!$E$1942:$AE$2038,26,0),0)</f>
        <v>0</v>
      </c>
      <c r="U22" s="20">
        <v>0</v>
      </c>
      <c r="V22" s="20">
        <f t="shared" si="3"/>
        <v>160</v>
      </c>
    </row>
    <row r="23" spans="1:22" s="1" customFormat="1">
      <c r="A23" s="12" t="s">
        <v>161</v>
      </c>
      <c r="B23" s="12" t="s">
        <v>191</v>
      </c>
      <c r="C23" s="9" t="s">
        <v>8</v>
      </c>
      <c r="D23" s="12"/>
      <c r="E23" s="12"/>
      <c r="F23" s="13">
        <v>3</v>
      </c>
      <c r="G23" s="20">
        <v>0</v>
      </c>
      <c r="H23" s="20">
        <v>1920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f t="shared" si="2"/>
        <v>1920</v>
      </c>
      <c r="O23" s="20"/>
      <c r="P23" s="20">
        <v>1920</v>
      </c>
      <c r="Q23" s="20">
        <v>0</v>
      </c>
      <c r="R23" s="20">
        <v>0</v>
      </c>
      <c r="S23" s="20">
        <f>IFERROR(VLOOKUP(A23,'[1]SMT Plan Detail'!$E$1942:$AE$2038,25,0),0)</f>
        <v>0</v>
      </c>
      <c r="T23" s="20">
        <f>IFERROR(VLOOKUP(A23,'[1]SMT Plan Detail'!$E$1942:$AE$2038,26,0),0)</f>
        <v>0</v>
      </c>
      <c r="U23" s="20">
        <v>0</v>
      </c>
      <c r="V23" s="20">
        <f t="shared" si="3"/>
        <v>1920</v>
      </c>
    </row>
    <row r="24" spans="1:22" s="1" customFormat="1">
      <c r="A24" s="12" t="s">
        <v>120</v>
      </c>
      <c r="B24" s="12" t="s">
        <v>22</v>
      </c>
      <c r="C24" s="9" t="s">
        <v>8</v>
      </c>
      <c r="D24" s="12"/>
      <c r="E24" s="12"/>
      <c r="F24" s="13">
        <v>3</v>
      </c>
      <c r="G24" s="20">
        <v>640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 t="shared" si="2"/>
        <v>640</v>
      </c>
      <c r="O24" s="20">
        <v>640</v>
      </c>
      <c r="P24" s="20"/>
      <c r="Q24" s="20">
        <v>0</v>
      </c>
      <c r="R24" s="20">
        <v>0</v>
      </c>
      <c r="S24" s="20">
        <f>IFERROR(VLOOKUP(A24,'[1]SMT Plan Detail'!$E$1942:$AE$2038,25,0),0)</f>
        <v>0</v>
      </c>
      <c r="T24" s="20">
        <f>IFERROR(VLOOKUP(A24,'[1]SMT Plan Detail'!$E$1942:$AE$2038,26,0),0)</f>
        <v>0</v>
      </c>
      <c r="U24" s="20">
        <v>0</v>
      </c>
      <c r="V24" s="20">
        <f t="shared" si="3"/>
        <v>640</v>
      </c>
    </row>
    <row r="25" spans="1:22" s="1" customFormat="1">
      <c r="A25" s="12" t="s">
        <v>162</v>
      </c>
      <c r="B25" s="12" t="s">
        <v>192</v>
      </c>
      <c r="C25" s="9" t="s">
        <v>8</v>
      </c>
      <c r="D25" s="12"/>
      <c r="E25" s="12"/>
      <c r="F25" s="13">
        <v>4</v>
      </c>
      <c r="G25" s="20">
        <v>0</v>
      </c>
      <c r="H25" s="20">
        <v>500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f t="shared" si="2"/>
        <v>500</v>
      </c>
      <c r="O25" s="20"/>
      <c r="P25" s="20">
        <v>500</v>
      </c>
      <c r="Q25" s="20">
        <v>0</v>
      </c>
      <c r="R25" s="20">
        <v>0</v>
      </c>
      <c r="S25" s="20">
        <f>IFERROR(VLOOKUP(A25,'[1]SMT Plan Detail'!$E$1942:$AE$2038,25,0),0)</f>
        <v>0</v>
      </c>
      <c r="T25" s="20">
        <f>IFERROR(VLOOKUP(A25,'[1]SMT Plan Detail'!$E$1942:$AE$2038,26,0),0)</f>
        <v>0</v>
      </c>
      <c r="U25" s="20">
        <v>0</v>
      </c>
      <c r="V25" s="20">
        <f t="shared" si="3"/>
        <v>500</v>
      </c>
    </row>
    <row r="26" spans="1:22" s="1" customFormat="1">
      <c r="A26" s="12" t="s">
        <v>163</v>
      </c>
      <c r="B26" s="12" t="s">
        <v>193</v>
      </c>
      <c r="C26" s="9" t="s">
        <v>8</v>
      </c>
      <c r="D26" s="12"/>
      <c r="E26" s="12"/>
      <c r="F26" s="13">
        <v>5</v>
      </c>
      <c r="G26" s="20">
        <v>0</v>
      </c>
      <c r="H26" s="20">
        <v>0</v>
      </c>
      <c r="I26" s="20">
        <v>0</v>
      </c>
      <c r="J26" s="20">
        <v>0</v>
      </c>
      <c r="K26" s="20">
        <v>300</v>
      </c>
      <c r="L26" s="20">
        <v>0</v>
      </c>
      <c r="M26" s="20">
        <v>0</v>
      </c>
      <c r="N26" s="20">
        <f t="shared" si="2"/>
        <v>300</v>
      </c>
      <c r="O26" s="20"/>
      <c r="P26" s="20"/>
      <c r="Q26" s="20">
        <v>0</v>
      </c>
      <c r="R26" s="20">
        <v>0</v>
      </c>
      <c r="S26" s="20">
        <f>IFERROR(VLOOKUP(A26,'[1]SMT Plan Detail'!$E$1942:$AE$2038,25,0),0)</f>
        <v>0</v>
      </c>
      <c r="T26" s="20">
        <f>IFERROR(VLOOKUP(A26,'[1]SMT Plan Detail'!$E$1942:$AE$2038,26,0),0)</f>
        <v>300</v>
      </c>
      <c r="U26" s="20">
        <v>0</v>
      </c>
      <c r="V26" s="20">
        <f t="shared" si="3"/>
        <v>300</v>
      </c>
    </row>
    <row r="27" spans="1:22" s="1" customFormat="1">
      <c r="A27" s="12" t="s">
        <v>164</v>
      </c>
      <c r="B27" s="12" t="s">
        <v>194</v>
      </c>
      <c r="C27" s="9" t="s">
        <v>8</v>
      </c>
      <c r="D27" s="12"/>
      <c r="E27" s="12"/>
      <c r="F27" s="13">
        <v>5</v>
      </c>
      <c r="G27" s="20">
        <v>0</v>
      </c>
      <c r="H27" s="20">
        <v>0</v>
      </c>
      <c r="I27" s="20">
        <v>0</v>
      </c>
      <c r="J27" s="20">
        <v>0</v>
      </c>
      <c r="K27" s="20">
        <v>700</v>
      </c>
      <c r="L27" s="20">
        <v>0</v>
      </c>
      <c r="M27" s="20">
        <v>0</v>
      </c>
      <c r="N27" s="20">
        <f t="shared" si="2"/>
        <v>700</v>
      </c>
      <c r="O27" s="20"/>
      <c r="P27" s="20"/>
      <c r="Q27" s="20">
        <v>0</v>
      </c>
      <c r="R27" s="20">
        <v>0</v>
      </c>
      <c r="S27" s="20">
        <f>IFERROR(VLOOKUP(A27,'[1]SMT Plan Detail'!$E$1942:$AE$2038,25,0),0)</f>
        <v>0</v>
      </c>
      <c r="T27" s="20">
        <f>IFERROR(VLOOKUP(A27,'[1]SMT Plan Detail'!$E$1942:$AE$2038,26,0),0)</f>
        <v>0</v>
      </c>
      <c r="U27" s="20">
        <v>700</v>
      </c>
      <c r="V27" s="20">
        <f t="shared" si="3"/>
        <v>700</v>
      </c>
    </row>
    <row r="28" spans="1:22" s="1" customFormat="1">
      <c r="A28" s="12" t="s">
        <v>165</v>
      </c>
      <c r="B28" s="12" t="s">
        <v>195</v>
      </c>
      <c r="C28" s="9" t="s">
        <v>8</v>
      </c>
      <c r="D28" s="12"/>
      <c r="E28" s="12"/>
      <c r="F28" s="13">
        <v>4</v>
      </c>
      <c r="G28" s="20">
        <v>0</v>
      </c>
      <c r="H28" s="20">
        <v>0</v>
      </c>
      <c r="I28" s="20"/>
      <c r="J28" s="20">
        <v>0</v>
      </c>
      <c r="K28" s="20">
        <v>500</v>
      </c>
      <c r="L28" s="20">
        <v>0</v>
      </c>
      <c r="M28" s="20">
        <v>0</v>
      </c>
      <c r="N28" s="20">
        <f t="shared" si="2"/>
        <v>500</v>
      </c>
      <c r="O28" s="20"/>
      <c r="P28" s="20"/>
      <c r="Q28" s="20">
        <v>0</v>
      </c>
      <c r="R28" s="20">
        <v>0</v>
      </c>
      <c r="S28" s="20">
        <f>IFERROR(VLOOKUP(A28,'[1]SMT Plan Detail'!$E$1942:$AE$2038,25,0),0)</f>
        <v>500</v>
      </c>
      <c r="T28" s="20">
        <f>IFERROR(VLOOKUP(A28,'[1]SMT Plan Detail'!$E$1942:$AE$2038,26,0),0)</f>
        <v>0</v>
      </c>
      <c r="U28" s="20">
        <v>0</v>
      </c>
      <c r="V28" s="20">
        <f t="shared" si="3"/>
        <v>500</v>
      </c>
    </row>
    <row r="29" spans="1:22" s="1" customFormat="1">
      <c r="A29" s="12" t="s">
        <v>74</v>
      </c>
      <c r="B29" s="12" t="s">
        <v>82</v>
      </c>
      <c r="C29" s="9" t="s">
        <v>8</v>
      </c>
      <c r="D29" s="12"/>
      <c r="E29" s="12"/>
      <c r="F29" s="13">
        <v>4</v>
      </c>
      <c r="G29" s="20">
        <v>1000</v>
      </c>
      <c r="H29" s="20"/>
      <c r="I29" s="20">
        <v>1000</v>
      </c>
      <c r="J29" s="20">
        <v>0</v>
      </c>
      <c r="K29" s="20">
        <v>0</v>
      </c>
      <c r="L29" s="20">
        <v>0</v>
      </c>
      <c r="M29" s="20">
        <v>0</v>
      </c>
      <c r="N29" s="20">
        <f t="shared" si="2"/>
        <v>2000</v>
      </c>
      <c r="O29" s="20">
        <v>1000</v>
      </c>
      <c r="P29" s="20"/>
      <c r="Q29" s="20">
        <v>1000</v>
      </c>
      <c r="R29" s="20">
        <v>0</v>
      </c>
      <c r="S29" s="20">
        <f>IFERROR(VLOOKUP(A29,'[1]SMT Plan Detail'!$E$1942:$AE$2038,25,0),0)</f>
        <v>0</v>
      </c>
      <c r="T29" s="20">
        <f>IFERROR(VLOOKUP(A29,'[1]SMT Plan Detail'!$E$1942:$AE$2038,26,0),0)</f>
        <v>0</v>
      </c>
      <c r="U29" s="20">
        <v>0</v>
      </c>
      <c r="V29" s="20">
        <f t="shared" si="3"/>
        <v>2000</v>
      </c>
    </row>
    <row r="30" spans="1:22" s="1" customFormat="1">
      <c r="A30" s="12" t="s">
        <v>166</v>
      </c>
      <c r="B30" s="12" t="s">
        <v>196</v>
      </c>
      <c r="C30" s="9" t="s">
        <v>8</v>
      </c>
      <c r="D30" s="12"/>
      <c r="E30" s="12"/>
      <c r="F30" s="13">
        <v>2</v>
      </c>
      <c r="G30" s="20">
        <v>0</v>
      </c>
      <c r="H30" s="20">
        <v>0</v>
      </c>
      <c r="I30" s="20"/>
      <c r="J30" s="20">
        <v>0</v>
      </c>
      <c r="K30" s="20">
        <v>300</v>
      </c>
      <c r="L30" s="20">
        <v>0</v>
      </c>
      <c r="M30" s="20">
        <v>0</v>
      </c>
      <c r="N30" s="20">
        <f t="shared" si="2"/>
        <v>300</v>
      </c>
      <c r="O30" s="20"/>
      <c r="P30" s="20">
        <v>150</v>
      </c>
      <c r="Q30" s="20">
        <v>0</v>
      </c>
      <c r="R30" s="20">
        <v>0</v>
      </c>
      <c r="S30" s="20">
        <f>IFERROR(VLOOKUP(A30,'[1]SMT Plan Detail'!$E$1942:$AE$2038,25,0),0)</f>
        <v>150</v>
      </c>
      <c r="T30" s="20">
        <f>IFERROR(VLOOKUP(A30,'[1]SMT Plan Detail'!$E$1942:$AE$2038,26,0),0)</f>
        <v>0</v>
      </c>
      <c r="U30" s="20">
        <v>0</v>
      </c>
      <c r="V30" s="20">
        <f t="shared" si="3"/>
        <v>300</v>
      </c>
    </row>
    <row r="31" spans="1:22" s="1" customFormat="1">
      <c r="A31" s="12" t="s">
        <v>75</v>
      </c>
      <c r="B31" s="12" t="s">
        <v>25</v>
      </c>
      <c r="C31" s="9" t="s">
        <v>8</v>
      </c>
      <c r="D31" s="12"/>
      <c r="E31" s="12"/>
      <c r="F31" s="13">
        <v>0</v>
      </c>
      <c r="G31" s="20">
        <v>0</v>
      </c>
      <c r="H31" s="20">
        <v>0</v>
      </c>
      <c r="I31" s="20">
        <v>300</v>
      </c>
      <c r="J31" s="20">
        <v>0</v>
      </c>
      <c r="K31" s="20">
        <v>0</v>
      </c>
      <c r="L31" s="20">
        <v>0</v>
      </c>
      <c r="M31" s="20">
        <v>0</v>
      </c>
      <c r="N31" s="20">
        <f t="shared" si="2"/>
        <v>300</v>
      </c>
      <c r="O31" s="20"/>
      <c r="P31" s="20"/>
      <c r="Q31" s="20">
        <v>0</v>
      </c>
      <c r="R31" s="20">
        <v>300</v>
      </c>
      <c r="S31" s="20">
        <f>IFERROR(VLOOKUP(A31,'[1]SMT Plan Detail'!$E$1942:$AE$2038,25,0),0)</f>
        <v>0</v>
      </c>
      <c r="T31" s="20">
        <f>IFERROR(VLOOKUP(A31,'[1]SMT Plan Detail'!$E$1942:$AE$2038,26,0),0)</f>
        <v>0</v>
      </c>
      <c r="U31" s="20">
        <v>0</v>
      </c>
      <c r="V31" s="20">
        <f t="shared" si="3"/>
        <v>300</v>
      </c>
    </row>
    <row r="32" spans="1:22" s="1" customFormat="1">
      <c r="A32" s="12" t="s">
        <v>167</v>
      </c>
      <c r="B32" s="12" t="s">
        <v>197</v>
      </c>
      <c r="C32" s="9" t="s">
        <v>8</v>
      </c>
      <c r="D32" s="12"/>
      <c r="E32" s="12"/>
      <c r="F32" s="13">
        <v>6</v>
      </c>
      <c r="G32" s="20">
        <v>0</v>
      </c>
      <c r="H32" s="20">
        <v>0</v>
      </c>
      <c r="I32" s="20">
        <v>728</v>
      </c>
      <c r="J32" s="20">
        <v>0</v>
      </c>
      <c r="K32" s="20">
        <v>0</v>
      </c>
      <c r="L32" s="20">
        <v>0</v>
      </c>
      <c r="M32" s="20">
        <v>0</v>
      </c>
      <c r="N32" s="20">
        <f t="shared" si="2"/>
        <v>728</v>
      </c>
      <c r="O32" s="20"/>
      <c r="P32" s="20"/>
      <c r="Q32" s="20">
        <v>728</v>
      </c>
      <c r="R32" s="20">
        <v>0</v>
      </c>
      <c r="S32" s="20">
        <f>IFERROR(VLOOKUP(A32,'[1]SMT Plan Detail'!$E$1942:$AE$2038,25,0),0)</f>
        <v>0</v>
      </c>
      <c r="T32" s="20">
        <f>IFERROR(VLOOKUP(A32,'[1]SMT Plan Detail'!$E$1942:$AE$2038,26,0),0)</f>
        <v>0</v>
      </c>
      <c r="U32" s="20">
        <v>0</v>
      </c>
      <c r="V32" s="20">
        <f t="shared" si="3"/>
        <v>728</v>
      </c>
    </row>
    <row r="33" spans="1:22" s="1" customFormat="1">
      <c r="A33" s="12" t="s">
        <v>63</v>
      </c>
      <c r="B33" s="12" t="s">
        <v>26</v>
      </c>
      <c r="C33" s="9" t="s">
        <v>8</v>
      </c>
      <c r="D33" s="12"/>
      <c r="E33" s="12"/>
      <c r="F33" s="13">
        <v>5</v>
      </c>
      <c r="G33" s="20">
        <v>0</v>
      </c>
      <c r="H33" s="20">
        <v>0</v>
      </c>
      <c r="I33" s="20"/>
      <c r="J33" s="20">
        <v>0</v>
      </c>
      <c r="K33" s="20">
        <v>999</v>
      </c>
      <c r="L33" s="20">
        <v>0</v>
      </c>
      <c r="M33" s="20">
        <v>0</v>
      </c>
      <c r="N33" s="20">
        <f t="shared" si="2"/>
        <v>999</v>
      </c>
      <c r="O33" s="20"/>
      <c r="P33" s="20"/>
      <c r="Q33" s="20">
        <v>0</v>
      </c>
      <c r="R33" s="20">
        <v>0</v>
      </c>
      <c r="S33" s="20">
        <f>IFERROR(VLOOKUP(A33,'[1]SMT Plan Detail'!$E$1942:$AE$2038,25,0),0)</f>
        <v>1000</v>
      </c>
      <c r="T33" s="20">
        <f>IFERROR(VLOOKUP(A33,'[1]SMT Plan Detail'!$E$1942:$AE$2038,26,0),0)</f>
        <v>0</v>
      </c>
      <c r="U33" s="20">
        <v>0</v>
      </c>
      <c r="V33" s="20">
        <f t="shared" si="3"/>
        <v>1000</v>
      </c>
    </row>
    <row r="34" spans="1:22" s="1" customFormat="1">
      <c r="A34" s="12" t="s">
        <v>10</v>
      </c>
      <c r="B34" s="12" t="s">
        <v>27</v>
      </c>
      <c r="C34" s="9" t="s">
        <v>8</v>
      </c>
      <c r="D34" s="12"/>
      <c r="E34" s="12"/>
      <c r="F34" s="13">
        <v>5</v>
      </c>
      <c r="G34" s="20">
        <v>0</v>
      </c>
      <c r="H34" s="20">
        <v>399</v>
      </c>
      <c r="I34" s="20"/>
      <c r="J34" s="20">
        <v>300</v>
      </c>
      <c r="K34" s="20">
        <v>0</v>
      </c>
      <c r="L34" s="20">
        <v>0</v>
      </c>
      <c r="M34" s="20">
        <v>0</v>
      </c>
      <c r="N34" s="20">
        <f t="shared" si="2"/>
        <v>699</v>
      </c>
      <c r="O34" s="20"/>
      <c r="P34" s="20">
        <v>399</v>
      </c>
      <c r="Q34" s="20">
        <v>0</v>
      </c>
      <c r="R34" s="20">
        <v>300</v>
      </c>
      <c r="S34" s="20">
        <f>IFERROR(VLOOKUP(A34,'[1]SMT Plan Detail'!$E$1942:$AE$2038,25,0),0)</f>
        <v>0</v>
      </c>
      <c r="T34" s="20">
        <f>IFERROR(VLOOKUP(A34,'[1]SMT Plan Detail'!$E$1942:$AE$2038,26,0),0)</f>
        <v>1</v>
      </c>
      <c r="U34" s="20">
        <v>0</v>
      </c>
      <c r="V34" s="20">
        <f t="shared" si="3"/>
        <v>700</v>
      </c>
    </row>
    <row r="35" spans="1:22" s="1" customFormat="1">
      <c r="A35" s="12" t="s">
        <v>89</v>
      </c>
      <c r="B35" s="12" t="s">
        <v>102</v>
      </c>
      <c r="C35" s="9" t="s">
        <v>8</v>
      </c>
      <c r="D35" s="12"/>
      <c r="E35" s="12"/>
      <c r="F35" s="13">
        <v>6</v>
      </c>
      <c r="G35" s="20">
        <v>0</v>
      </c>
      <c r="H35" s="20">
        <v>0</v>
      </c>
      <c r="I35" s="20">
        <v>0</v>
      </c>
      <c r="J35" s="20"/>
      <c r="K35" s="20">
        <v>400</v>
      </c>
      <c r="L35" s="20">
        <v>0</v>
      </c>
      <c r="M35" s="20">
        <v>0</v>
      </c>
      <c r="N35" s="20">
        <f t="shared" si="2"/>
        <v>400</v>
      </c>
      <c r="O35" s="20"/>
      <c r="P35" s="20"/>
      <c r="Q35" s="20">
        <v>0</v>
      </c>
      <c r="R35" s="20">
        <v>0</v>
      </c>
      <c r="S35" s="20">
        <f>IFERROR(VLOOKUP(A35,'[1]SMT Plan Detail'!$E$1942:$AE$2038,25,0),0)</f>
        <v>400</v>
      </c>
      <c r="T35" s="20">
        <f>IFERROR(VLOOKUP(A35,'[1]SMT Plan Detail'!$E$1942:$AE$2038,26,0),0)</f>
        <v>0</v>
      </c>
      <c r="U35" s="20">
        <v>0</v>
      </c>
      <c r="V35" s="20">
        <f t="shared" si="3"/>
        <v>400</v>
      </c>
    </row>
    <row r="36" spans="1:22" s="1" customFormat="1">
      <c r="A36" s="12" t="s">
        <v>121</v>
      </c>
      <c r="B36" s="12" t="s">
        <v>28</v>
      </c>
      <c r="C36" s="9" t="s">
        <v>8</v>
      </c>
      <c r="D36" s="12"/>
      <c r="E36" s="12"/>
      <c r="F36" s="13">
        <v>5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450</v>
      </c>
      <c r="M36" s="20">
        <v>700</v>
      </c>
      <c r="N36" s="20">
        <f t="shared" si="2"/>
        <v>1150</v>
      </c>
      <c r="O36" s="20"/>
      <c r="P36" s="20"/>
      <c r="Q36" s="20">
        <v>0</v>
      </c>
      <c r="R36" s="20">
        <v>0</v>
      </c>
      <c r="S36" s="20">
        <f>IFERROR(VLOOKUP(A36,'[1]SMT Plan Detail'!$E$1942:$AE$2038,25,0),0)</f>
        <v>0</v>
      </c>
      <c r="T36" s="20">
        <f>IFERROR(VLOOKUP(A36,'[1]SMT Plan Detail'!$E$1942:$AE$2038,26,0),0)</f>
        <v>450</v>
      </c>
      <c r="U36" s="20">
        <v>468</v>
      </c>
      <c r="V36" s="20">
        <f t="shared" si="3"/>
        <v>918</v>
      </c>
    </row>
    <row r="37" spans="1:22" s="1" customFormat="1">
      <c r="A37" s="12" t="s">
        <v>112</v>
      </c>
      <c r="B37" s="12" t="s">
        <v>113</v>
      </c>
      <c r="C37" s="9" t="s">
        <v>8</v>
      </c>
      <c r="D37" s="12"/>
      <c r="E37" s="12"/>
      <c r="F37" s="13" t="s">
        <v>62</v>
      </c>
      <c r="G37" s="20"/>
      <c r="H37" s="20">
        <v>792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f t="shared" si="2"/>
        <v>792</v>
      </c>
      <c r="O37" s="20"/>
      <c r="P37" s="20">
        <v>792</v>
      </c>
      <c r="Q37" s="20">
        <v>0</v>
      </c>
      <c r="R37" s="20">
        <v>0</v>
      </c>
      <c r="S37" s="20">
        <f>IFERROR(VLOOKUP(A37,'[1]SMT Plan Detail'!$E$1942:$AE$2038,25,0),0)</f>
        <v>0</v>
      </c>
      <c r="T37" s="20">
        <f>IFERROR(VLOOKUP(A37,'[1]SMT Plan Detail'!$E$1942:$AE$2038,26,0),0)</f>
        <v>0</v>
      </c>
      <c r="U37" s="20">
        <v>0</v>
      </c>
      <c r="V37" s="20">
        <f t="shared" si="3"/>
        <v>792</v>
      </c>
    </row>
    <row r="38" spans="1:22" s="1" customFormat="1">
      <c r="A38" s="12" t="s">
        <v>112</v>
      </c>
      <c r="B38" s="12" t="s">
        <v>198</v>
      </c>
      <c r="C38" s="9" t="s">
        <v>8</v>
      </c>
      <c r="D38" s="12"/>
      <c r="E38" s="12"/>
      <c r="F38" s="13" t="s">
        <v>62</v>
      </c>
      <c r="G38" s="20"/>
      <c r="H38" s="20">
        <v>616</v>
      </c>
      <c r="I38" s="20"/>
      <c r="J38" s="20">
        <v>0</v>
      </c>
      <c r="K38" s="20">
        <v>0</v>
      </c>
      <c r="L38" s="20">
        <v>0</v>
      </c>
      <c r="M38" s="20">
        <v>0</v>
      </c>
      <c r="N38" s="20">
        <f t="shared" si="2"/>
        <v>616</v>
      </c>
      <c r="O38" s="20"/>
      <c r="P38" s="20">
        <v>616</v>
      </c>
      <c r="Q38" s="20">
        <v>0</v>
      </c>
      <c r="R38" s="20">
        <v>0</v>
      </c>
      <c r="S38" s="20">
        <f>IFERROR(VLOOKUP(A38,'[1]SMT Plan Detail'!$E$1942:$AE$2038,25,0),0)</f>
        <v>0</v>
      </c>
      <c r="T38" s="20">
        <f>IFERROR(VLOOKUP(A38,'[1]SMT Plan Detail'!$E$1942:$AE$2038,26,0),0)</f>
        <v>0</v>
      </c>
      <c r="U38" s="20">
        <v>0</v>
      </c>
      <c r="V38" s="20">
        <f t="shared" si="3"/>
        <v>616</v>
      </c>
    </row>
    <row r="39" spans="1:22" s="1" customFormat="1">
      <c r="A39" s="12" t="s">
        <v>168</v>
      </c>
      <c r="B39" s="12" t="s">
        <v>199</v>
      </c>
      <c r="C39" s="9" t="s">
        <v>8</v>
      </c>
      <c r="D39" s="12"/>
      <c r="E39" s="12"/>
      <c r="F39" s="13" t="s">
        <v>62</v>
      </c>
      <c r="G39" s="20">
        <v>0</v>
      </c>
      <c r="H39" s="20">
        <v>0</v>
      </c>
      <c r="I39" s="20">
        <v>0</v>
      </c>
      <c r="J39" s="20">
        <v>352</v>
      </c>
      <c r="K39" s="20">
        <v>0</v>
      </c>
      <c r="L39" s="20">
        <v>0</v>
      </c>
      <c r="M39" s="20">
        <v>0</v>
      </c>
      <c r="N39" s="20">
        <f t="shared" si="2"/>
        <v>352</v>
      </c>
      <c r="O39" s="20"/>
      <c r="P39" s="20"/>
      <c r="Q39" s="20">
        <v>0</v>
      </c>
      <c r="R39" s="20">
        <v>0</v>
      </c>
      <c r="S39" s="20">
        <f>IFERROR(VLOOKUP(A39,'[1]SMT Plan Detail'!$E$1942:$AE$2038,25,0),0)</f>
        <v>352</v>
      </c>
      <c r="T39" s="20">
        <f>IFERROR(VLOOKUP(A39,'[1]SMT Plan Detail'!$E$1942:$AE$2038,26,0),0)</f>
        <v>0</v>
      </c>
      <c r="U39" s="20">
        <v>0</v>
      </c>
      <c r="V39" s="20">
        <f t="shared" si="3"/>
        <v>352</v>
      </c>
    </row>
    <row r="40" spans="1:22" s="1" customFormat="1">
      <c r="A40" s="12" t="s">
        <v>65</v>
      </c>
      <c r="B40" s="12" t="s">
        <v>69</v>
      </c>
      <c r="C40" s="9" t="s">
        <v>8</v>
      </c>
      <c r="D40" s="12"/>
      <c r="E40" s="12"/>
      <c r="F40" s="13" t="s">
        <v>62</v>
      </c>
      <c r="G40" s="20">
        <v>1000</v>
      </c>
      <c r="H40" s="20">
        <v>0</v>
      </c>
      <c r="I40" s="20">
        <v>0</v>
      </c>
      <c r="J40" s="20"/>
      <c r="K40" s="20">
        <v>0</v>
      </c>
      <c r="L40" s="20">
        <v>0</v>
      </c>
      <c r="M40" s="20">
        <v>0</v>
      </c>
      <c r="N40" s="20">
        <f t="shared" si="2"/>
        <v>1000</v>
      </c>
      <c r="O40" s="20">
        <v>1000</v>
      </c>
      <c r="P40" s="20"/>
      <c r="Q40" s="20">
        <v>0</v>
      </c>
      <c r="R40" s="20">
        <v>0</v>
      </c>
      <c r="S40" s="20">
        <f>IFERROR(VLOOKUP(A40,'[1]SMT Plan Detail'!$E$1942:$AE$2038,25,0),0)</f>
        <v>0</v>
      </c>
      <c r="T40" s="20">
        <f>IFERROR(VLOOKUP(A40,'[1]SMT Plan Detail'!$E$1942:$AE$2038,26,0),0)</f>
        <v>0</v>
      </c>
      <c r="U40" s="20">
        <v>0</v>
      </c>
      <c r="V40" s="20">
        <f t="shared" si="3"/>
        <v>1000</v>
      </c>
    </row>
    <row r="41" spans="1:22" s="1" customFormat="1">
      <c r="A41" s="12" t="s">
        <v>169</v>
      </c>
      <c r="B41" s="12" t="s">
        <v>29</v>
      </c>
      <c r="C41" s="9" t="s">
        <v>8</v>
      </c>
      <c r="D41" s="12"/>
      <c r="E41" s="12"/>
      <c r="F41" s="13" t="s">
        <v>62</v>
      </c>
      <c r="G41" s="20">
        <v>0</v>
      </c>
      <c r="H41" s="20">
        <v>480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f t="shared" si="2"/>
        <v>480</v>
      </c>
      <c r="O41" s="20"/>
      <c r="P41" s="20">
        <v>480</v>
      </c>
      <c r="Q41" s="20">
        <v>0</v>
      </c>
      <c r="R41" s="20">
        <v>0</v>
      </c>
      <c r="S41" s="20">
        <f>IFERROR(VLOOKUP(A41,'[1]SMT Plan Detail'!$E$1942:$AE$2038,25,0),0)</f>
        <v>0</v>
      </c>
      <c r="T41" s="20">
        <f>IFERROR(VLOOKUP(A41,'[1]SMT Plan Detail'!$E$1942:$AE$2038,26,0),0)</f>
        <v>0</v>
      </c>
      <c r="U41" s="20">
        <v>0</v>
      </c>
      <c r="V41" s="20">
        <f t="shared" si="3"/>
        <v>480</v>
      </c>
    </row>
    <row r="42" spans="1:22" s="1" customFormat="1">
      <c r="A42" s="12" t="s">
        <v>122</v>
      </c>
      <c r="B42" s="12" t="s">
        <v>31</v>
      </c>
      <c r="C42" s="9" t="s">
        <v>8</v>
      </c>
      <c r="D42" s="12"/>
      <c r="E42" s="12"/>
      <c r="F42" s="13">
        <v>6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195</v>
      </c>
      <c r="M42" s="20">
        <v>0</v>
      </c>
      <c r="N42" s="20">
        <f t="shared" si="2"/>
        <v>195</v>
      </c>
      <c r="O42" s="20"/>
      <c r="P42" s="20">
        <v>195</v>
      </c>
      <c r="Q42" s="20">
        <v>0</v>
      </c>
      <c r="R42" s="20">
        <v>0</v>
      </c>
      <c r="S42" s="20">
        <f>IFERROR(VLOOKUP(A42,'[1]SMT Plan Detail'!$E$1942:$AE$2038,25,0),0)</f>
        <v>0</v>
      </c>
      <c r="T42" s="20">
        <f>IFERROR(VLOOKUP(A42,'[1]SMT Plan Detail'!$E$1942:$AE$2038,26,0),0)</f>
        <v>0</v>
      </c>
      <c r="U42" s="20">
        <v>0</v>
      </c>
      <c r="V42" s="20">
        <f t="shared" si="3"/>
        <v>195</v>
      </c>
    </row>
    <row r="43" spans="1:22" s="1" customFormat="1">
      <c r="A43" s="12" t="s">
        <v>90</v>
      </c>
      <c r="B43" s="12" t="s">
        <v>103</v>
      </c>
      <c r="C43" s="9" t="s">
        <v>8</v>
      </c>
      <c r="D43" s="12"/>
      <c r="E43" s="12"/>
      <c r="F43" s="13">
        <v>4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240</v>
      </c>
      <c r="M43" s="20">
        <v>0</v>
      </c>
      <c r="N43" s="20">
        <f t="shared" si="2"/>
        <v>240</v>
      </c>
      <c r="O43" s="20"/>
      <c r="P43" s="20">
        <v>240</v>
      </c>
      <c r="Q43" s="20">
        <v>0</v>
      </c>
      <c r="R43" s="20">
        <v>0</v>
      </c>
      <c r="S43" s="20">
        <f>IFERROR(VLOOKUP(A43,'[1]SMT Plan Detail'!$E$1942:$AE$2038,25,0),0)</f>
        <v>0</v>
      </c>
      <c r="T43" s="20">
        <f>IFERROR(VLOOKUP(A43,'[1]SMT Plan Detail'!$E$1942:$AE$2038,26,0),0)</f>
        <v>0</v>
      </c>
      <c r="U43" s="20">
        <v>0</v>
      </c>
      <c r="V43" s="20">
        <f t="shared" si="3"/>
        <v>240</v>
      </c>
    </row>
    <row r="44" spans="1:22" s="1" customFormat="1">
      <c r="A44" s="12" t="s">
        <v>91</v>
      </c>
      <c r="B44" s="12" t="s">
        <v>104</v>
      </c>
      <c r="C44" s="9" t="s">
        <v>8</v>
      </c>
      <c r="D44" s="12"/>
      <c r="E44" s="12"/>
      <c r="F44" s="13">
        <v>6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200</v>
      </c>
      <c r="M44" s="20">
        <v>0</v>
      </c>
      <c r="N44" s="20">
        <f t="shared" si="2"/>
        <v>200</v>
      </c>
      <c r="O44" s="20"/>
      <c r="P44" s="20">
        <v>200</v>
      </c>
      <c r="Q44" s="20">
        <v>0</v>
      </c>
      <c r="R44" s="20">
        <v>0</v>
      </c>
      <c r="S44" s="20">
        <f>IFERROR(VLOOKUP(A44,'[1]SMT Plan Detail'!$E$1942:$AE$2038,25,0),0)</f>
        <v>0</v>
      </c>
      <c r="T44" s="20">
        <f>IFERROR(VLOOKUP(A44,'[1]SMT Plan Detail'!$E$1942:$AE$2038,26,0),0)</f>
        <v>0</v>
      </c>
      <c r="U44" s="20">
        <v>0</v>
      </c>
      <c r="V44" s="20">
        <f t="shared" si="3"/>
        <v>200</v>
      </c>
    </row>
    <row r="45" spans="1:22" s="1" customFormat="1">
      <c r="A45" s="12" t="s">
        <v>92</v>
      </c>
      <c r="B45" s="12" t="s">
        <v>105</v>
      </c>
      <c r="C45" s="9" t="s">
        <v>8</v>
      </c>
      <c r="D45" s="12"/>
      <c r="E45" s="12"/>
      <c r="F45" s="13">
        <v>4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100</v>
      </c>
      <c r="M45" s="20">
        <v>0</v>
      </c>
      <c r="N45" s="20">
        <f t="shared" si="2"/>
        <v>100</v>
      </c>
      <c r="O45" s="20"/>
      <c r="P45" s="20"/>
      <c r="Q45" s="20">
        <v>0</v>
      </c>
      <c r="R45" s="20">
        <v>0</v>
      </c>
      <c r="S45" s="20">
        <f>IFERROR(VLOOKUP(A45,'[1]SMT Plan Detail'!$E$1942:$AE$2038,25,0),0)</f>
        <v>0</v>
      </c>
      <c r="T45" s="20">
        <f>IFERROR(VLOOKUP(A45,'[1]SMT Plan Detail'!$E$1942:$AE$2038,26,0),0)</f>
        <v>100</v>
      </c>
      <c r="U45" s="20">
        <v>0</v>
      </c>
      <c r="V45" s="20">
        <f t="shared" si="3"/>
        <v>100</v>
      </c>
    </row>
    <row r="46" spans="1:22" s="1" customFormat="1">
      <c r="A46" s="12" t="s">
        <v>170</v>
      </c>
      <c r="B46" s="12" t="s">
        <v>200</v>
      </c>
      <c r="C46" s="9" t="s">
        <v>8</v>
      </c>
      <c r="D46" s="12"/>
      <c r="E46" s="12"/>
      <c r="F46" s="13">
        <v>4</v>
      </c>
      <c r="G46" s="20">
        <v>0</v>
      </c>
      <c r="H46" s="20">
        <v>0</v>
      </c>
      <c r="I46" s="20">
        <v>0</v>
      </c>
      <c r="J46" s="20">
        <v>170</v>
      </c>
      <c r="K46" s="20">
        <v>0</v>
      </c>
      <c r="L46" s="20">
        <v>0</v>
      </c>
      <c r="M46" s="20">
        <v>0</v>
      </c>
      <c r="N46" s="20">
        <f t="shared" si="2"/>
        <v>170</v>
      </c>
      <c r="O46" s="20"/>
      <c r="P46" s="20"/>
      <c r="Q46" s="20">
        <v>0</v>
      </c>
      <c r="R46" s="20">
        <v>0</v>
      </c>
      <c r="S46" s="20">
        <f>IFERROR(VLOOKUP(A46,'[1]SMT Plan Detail'!$E$1942:$AE$2038,25,0),0)</f>
        <v>170</v>
      </c>
      <c r="T46" s="20">
        <f>IFERROR(VLOOKUP(A46,'[1]SMT Plan Detail'!$E$1942:$AE$2038,26,0),0)</f>
        <v>0</v>
      </c>
      <c r="U46" s="20">
        <v>0</v>
      </c>
      <c r="V46" s="20">
        <f t="shared" si="3"/>
        <v>170</v>
      </c>
    </row>
    <row r="47" spans="1:22" s="1" customFormat="1">
      <c r="A47" s="12" t="s">
        <v>93</v>
      </c>
      <c r="B47" s="12" t="s">
        <v>36</v>
      </c>
      <c r="C47" s="9" t="s">
        <v>8</v>
      </c>
      <c r="D47" s="12"/>
      <c r="E47" s="12"/>
      <c r="F47" s="13">
        <v>2</v>
      </c>
      <c r="G47" s="20">
        <v>0</v>
      </c>
      <c r="H47" s="20">
        <v>0</v>
      </c>
      <c r="I47" s="20">
        <v>0</v>
      </c>
      <c r="J47" s="20">
        <v>999</v>
      </c>
      <c r="K47" s="20">
        <v>0</v>
      </c>
      <c r="L47" s="20">
        <v>0</v>
      </c>
      <c r="M47" s="20">
        <v>0</v>
      </c>
      <c r="N47" s="20">
        <f t="shared" si="2"/>
        <v>999</v>
      </c>
      <c r="O47" s="20"/>
      <c r="P47" s="20"/>
      <c r="Q47" s="20">
        <v>0</v>
      </c>
      <c r="R47" s="20">
        <v>999</v>
      </c>
      <c r="S47" s="20">
        <f>IFERROR(VLOOKUP(A47,'[1]SMT Plan Detail'!$E$1942:$AE$2038,25,0),0)</f>
        <v>0</v>
      </c>
      <c r="T47" s="20">
        <f>IFERROR(VLOOKUP(A47,'[1]SMT Plan Detail'!$E$1942:$AE$2038,26,0),0)</f>
        <v>1</v>
      </c>
      <c r="U47" s="20">
        <v>0</v>
      </c>
      <c r="V47" s="20">
        <f t="shared" si="3"/>
        <v>1000</v>
      </c>
    </row>
    <row r="48" spans="1:22" s="1" customFormat="1">
      <c r="A48" s="12" t="s">
        <v>64</v>
      </c>
      <c r="B48" s="12" t="s">
        <v>37</v>
      </c>
      <c r="C48" s="9" t="s">
        <v>8</v>
      </c>
      <c r="D48" s="12"/>
      <c r="E48" s="12"/>
      <c r="F48" s="13">
        <v>3</v>
      </c>
      <c r="G48" s="20">
        <v>0</v>
      </c>
      <c r="H48" s="20">
        <v>0</v>
      </c>
      <c r="I48" s="20">
        <v>0</v>
      </c>
      <c r="J48" s="20"/>
      <c r="K48" s="20">
        <v>1008</v>
      </c>
      <c r="L48" s="20">
        <v>0</v>
      </c>
      <c r="M48" s="20">
        <v>0</v>
      </c>
      <c r="N48" s="20">
        <f t="shared" si="2"/>
        <v>1008</v>
      </c>
      <c r="O48" s="20"/>
      <c r="P48" s="20"/>
      <c r="Q48" s="20">
        <v>0</v>
      </c>
      <c r="R48" s="20">
        <v>0</v>
      </c>
      <c r="S48" s="20">
        <f>IFERROR(VLOOKUP(A48,'[1]SMT Plan Detail'!$E$1942:$AE$2038,25,0),0)</f>
        <v>1008</v>
      </c>
      <c r="T48" s="20">
        <f>IFERROR(VLOOKUP(A48,'[1]SMT Plan Detail'!$E$1942:$AE$2038,26,0),0)</f>
        <v>0</v>
      </c>
      <c r="U48" s="20">
        <v>0</v>
      </c>
      <c r="V48" s="20">
        <f t="shared" si="3"/>
        <v>1008</v>
      </c>
    </row>
    <row r="49" spans="1:22" s="1" customFormat="1">
      <c r="A49" s="12" t="s">
        <v>94</v>
      </c>
      <c r="B49" s="12" t="s">
        <v>106</v>
      </c>
      <c r="C49" s="9" t="s">
        <v>8</v>
      </c>
      <c r="D49" s="12"/>
      <c r="E49" s="12"/>
      <c r="F49" s="13">
        <v>4</v>
      </c>
      <c r="G49" s="20">
        <v>0</v>
      </c>
      <c r="H49" s="20">
        <v>0</v>
      </c>
      <c r="I49" s="20">
        <v>0</v>
      </c>
      <c r="J49" s="20">
        <v>0</v>
      </c>
      <c r="K49" s="20">
        <v>600</v>
      </c>
      <c r="L49" s="20">
        <v>0</v>
      </c>
      <c r="M49" s="20">
        <v>0</v>
      </c>
      <c r="N49" s="20">
        <f t="shared" si="2"/>
        <v>600</v>
      </c>
      <c r="O49" s="20"/>
      <c r="P49" s="20"/>
      <c r="Q49" s="20">
        <v>0</v>
      </c>
      <c r="R49" s="20">
        <v>0</v>
      </c>
      <c r="S49" s="20">
        <f>IFERROR(VLOOKUP(A49,'[1]SMT Plan Detail'!$E$1942:$AE$2038,25,0),0)</f>
        <v>600</v>
      </c>
      <c r="T49" s="20">
        <f>IFERROR(VLOOKUP(A49,'[1]SMT Plan Detail'!$E$1942:$AE$2038,26,0),0)</f>
        <v>0</v>
      </c>
      <c r="U49" s="20">
        <v>0</v>
      </c>
      <c r="V49" s="20">
        <f t="shared" si="3"/>
        <v>600</v>
      </c>
    </row>
    <row r="50" spans="1:22" s="1" customFormat="1">
      <c r="A50" s="12" t="s">
        <v>137</v>
      </c>
      <c r="B50" s="12" t="s">
        <v>38</v>
      </c>
      <c r="C50" s="9" t="s">
        <v>8</v>
      </c>
      <c r="D50" s="12"/>
      <c r="E50" s="12"/>
      <c r="F50" s="13">
        <v>4</v>
      </c>
      <c r="G50" s="20">
        <v>600</v>
      </c>
      <c r="H50" s="20">
        <v>0</v>
      </c>
      <c r="I50" s="20">
        <v>0</v>
      </c>
      <c r="J50" s="20"/>
      <c r="K50" s="20">
        <v>1000</v>
      </c>
      <c r="L50" s="20">
        <v>0</v>
      </c>
      <c r="M50" s="20">
        <v>0</v>
      </c>
      <c r="N50" s="20">
        <f t="shared" si="2"/>
        <v>1600</v>
      </c>
      <c r="O50" s="20">
        <v>600</v>
      </c>
      <c r="P50" s="20"/>
      <c r="Q50" s="20">
        <v>0</v>
      </c>
      <c r="R50" s="20">
        <v>0</v>
      </c>
      <c r="S50" s="20">
        <f>IFERROR(VLOOKUP(A50,'[1]SMT Plan Detail'!$E$1942:$AE$2038,25,0),0)</f>
        <v>1000</v>
      </c>
      <c r="T50" s="20">
        <f>IFERROR(VLOOKUP(A50,'[1]SMT Plan Detail'!$E$1942:$AE$2038,26,0),0)</f>
        <v>0</v>
      </c>
      <c r="U50" s="20">
        <v>0</v>
      </c>
      <c r="V50" s="20">
        <f t="shared" si="3"/>
        <v>1600</v>
      </c>
    </row>
    <row r="51" spans="1:22" s="1" customFormat="1">
      <c r="A51" s="12" t="s">
        <v>135</v>
      </c>
      <c r="B51" s="12" t="s">
        <v>39</v>
      </c>
      <c r="C51" s="9" t="s">
        <v>8</v>
      </c>
      <c r="D51" s="12"/>
      <c r="E51" s="12"/>
      <c r="F51" s="13">
        <v>4</v>
      </c>
      <c r="G51" s="20">
        <v>0</v>
      </c>
      <c r="H51" s="20"/>
      <c r="I51" s="20">
        <v>732</v>
      </c>
      <c r="J51" s="20"/>
      <c r="K51" s="20">
        <v>0</v>
      </c>
      <c r="L51" s="20">
        <v>500</v>
      </c>
      <c r="M51" s="20">
        <v>0</v>
      </c>
      <c r="N51" s="20">
        <f t="shared" si="2"/>
        <v>1232</v>
      </c>
      <c r="O51" s="20"/>
      <c r="P51" s="20"/>
      <c r="Q51" s="20">
        <v>732</v>
      </c>
      <c r="R51" s="20">
        <v>0</v>
      </c>
      <c r="S51" s="20">
        <f>IFERROR(VLOOKUP(A51,'[1]SMT Plan Detail'!$E$1942:$AE$2038,25,0),0)</f>
        <v>0</v>
      </c>
      <c r="T51" s="20">
        <f>IFERROR(VLOOKUP(A51,'[1]SMT Plan Detail'!$E$1942:$AE$2038,26,0),0)</f>
        <v>500</v>
      </c>
      <c r="U51" s="20">
        <v>0</v>
      </c>
      <c r="V51" s="20">
        <f t="shared" si="3"/>
        <v>1232</v>
      </c>
    </row>
    <row r="52" spans="1:22" s="1" customFormat="1">
      <c r="A52" s="12" t="s">
        <v>171</v>
      </c>
      <c r="B52" s="12" t="s">
        <v>201</v>
      </c>
      <c r="C52" s="9" t="s">
        <v>8</v>
      </c>
      <c r="D52" s="12"/>
      <c r="E52" s="12"/>
      <c r="F52" s="13">
        <v>4</v>
      </c>
      <c r="G52" s="20">
        <v>0</v>
      </c>
      <c r="H52" s="20">
        <v>0</v>
      </c>
      <c r="I52" s="20">
        <v>700</v>
      </c>
      <c r="J52" s="20">
        <v>0</v>
      </c>
      <c r="K52" s="20">
        <v>0</v>
      </c>
      <c r="L52" s="20">
        <v>1000</v>
      </c>
      <c r="M52" s="20"/>
      <c r="N52" s="20">
        <f t="shared" si="2"/>
        <v>1700</v>
      </c>
      <c r="O52" s="20"/>
      <c r="P52" s="20"/>
      <c r="Q52" s="20">
        <v>700</v>
      </c>
      <c r="R52" s="20">
        <v>0</v>
      </c>
      <c r="S52" s="20">
        <f>IFERROR(VLOOKUP(A52,'[1]SMT Plan Detail'!$E$1942:$AE$2038,25,0),0)</f>
        <v>0</v>
      </c>
      <c r="T52" s="20">
        <f>IFERROR(VLOOKUP(A52,'[1]SMT Plan Detail'!$E$1942:$AE$2038,26,0),0)</f>
        <v>1000</v>
      </c>
      <c r="U52" s="20">
        <v>0</v>
      </c>
      <c r="V52" s="20">
        <f t="shared" si="3"/>
        <v>1700</v>
      </c>
    </row>
    <row r="53" spans="1:22" s="1" customFormat="1">
      <c r="A53" s="12" t="s">
        <v>76</v>
      </c>
      <c r="B53" s="12" t="s">
        <v>40</v>
      </c>
      <c r="C53" s="9" t="s">
        <v>8</v>
      </c>
      <c r="D53" s="12"/>
      <c r="E53" s="12"/>
      <c r="F53" s="13">
        <v>4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700</v>
      </c>
      <c r="M53" s="20">
        <v>0</v>
      </c>
      <c r="N53" s="20">
        <f t="shared" si="2"/>
        <v>700</v>
      </c>
      <c r="O53" s="20"/>
      <c r="P53" s="20"/>
      <c r="Q53" s="20">
        <v>0</v>
      </c>
      <c r="R53" s="20">
        <v>0</v>
      </c>
      <c r="S53" s="20">
        <f>IFERROR(VLOOKUP(A53,'[1]SMT Plan Detail'!$E$1942:$AE$2038,25,0),0)</f>
        <v>0</v>
      </c>
      <c r="T53" s="20">
        <f>IFERROR(VLOOKUP(A53,'[1]SMT Plan Detail'!$E$1942:$AE$2038,26,0),0)</f>
        <v>700</v>
      </c>
      <c r="U53" s="20">
        <v>0</v>
      </c>
      <c r="V53" s="20">
        <f t="shared" si="3"/>
        <v>700</v>
      </c>
    </row>
    <row r="54" spans="1:22" s="1" customFormat="1">
      <c r="A54" s="12" t="s">
        <v>125</v>
      </c>
      <c r="B54" s="12" t="s">
        <v>144</v>
      </c>
      <c r="C54" s="20" t="s">
        <v>8</v>
      </c>
      <c r="D54" s="12"/>
      <c r="E54" s="12"/>
      <c r="F54" s="13">
        <v>4</v>
      </c>
      <c r="G54" s="20">
        <v>0</v>
      </c>
      <c r="H54" s="20">
        <v>0</v>
      </c>
      <c r="I54" s="20">
        <v>0</v>
      </c>
      <c r="J54" s="20">
        <v>0</v>
      </c>
      <c r="K54" s="20">
        <v>200</v>
      </c>
      <c r="L54" s="20">
        <v>0</v>
      </c>
      <c r="M54" s="20">
        <v>0</v>
      </c>
      <c r="N54" s="20">
        <f t="shared" si="2"/>
        <v>200</v>
      </c>
      <c r="O54" s="20"/>
      <c r="P54" s="20">
        <v>200</v>
      </c>
      <c r="Q54" s="20">
        <v>0</v>
      </c>
      <c r="R54" s="20">
        <v>0</v>
      </c>
      <c r="S54" s="20">
        <f>IFERROR(VLOOKUP(A54,'[1]SMT Plan Detail'!$E$1942:$AE$2038,25,0),0)</f>
        <v>0</v>
      </c>
      <c r="T54" s="20">
        <f>IFERROR(VLOOKUP(A54,'[1]SMT Plan Detail'!$E$1942:$AE$2038,26,0),0)</f>
        <v>0</v>
      </c>
      <c r="U54" s="20">
        <v>0</v>
      </c>
      <c r="V54" s="20">
        <f t="shared" si="3"/>
        <v>200</v>
      </c>
    </row>
    <row r="55" spans="1:22" s="1" customFormat="1">
      <c r="A55" s="12" t="s">
        <v>77</v>
      </c>
      <c r="B55" s="12" t="s">
        <v>41</v>
      </c>
      <c r="C55" s="20" t="s">
        <v>8</v>
      </c>
      <c r="D55" s="12"/>
      <c r="E55" s="12"/>
      <c r="F55" s="13">
        <v>6</v>
      </c>
      <c r="G55" s="20">
        <v>125</v>
      </c>
      <c r="H55" s="20">
        <v>0</v>
      </c>
      <c r="I55" s="20">
        <v>0</v>
      </c>
      <c r="J55" s="20">
        <v>0</v>
      </c>
      <c r="K55" s="20"/>
      <c r="L55" s="20">
        <v>500</v>
      </c>
      <c r="M55" s="20">
        <v>0</v>
      </c>
      <c r="N55" s="20">
        <f t="shared" si="2"/>
        <v>625</v>
      </c>
      <c r="O55" s="20">
        <v>125</v>
      </c>
      <c r="P55" s="20"/>
      <c r="Q55" s="20">
        <v>0</v>
      </c>
      <c r="R55" s="20">
        <v>0</v>
      </c>
      <c r="S55" s="20">
        <f>IFERROR(VLOOKUP(A55,'[1]SMT Plan Detail'!$E$1942:$AE$2038,25,0),0)</f>
        <v>0</v>
      </c>
      <c r="T55" s="20">
        <f>IFERROR(VLOOKUP(A55,'[1]SMT Plan Detail'!$E$1942:$AE$2038,26,0),0)</f>
        <v>362</v>
      </c>
      <c r="U55" s="20">
        <v>138</v>
      </c>
      <c r="V55" s="20">
        <f t="shared" si="3"/>
        <v>625</v>
      </c>
    </row>
    <row r="56" spans="1:22" s="1" customFormat="1">
      <c r="A56" s="12" t="s">
        <v>126</v>
      </c>
      <c r="B56" s="12" t="s">
        <v>145</v>
      </c>
      <c r="C56" s="20" t="s">
        <v>8</v>
      </c>
      <c r="D56" s="12"/>
      <c r="E56" s="12"/>
      <c r="F56" s="13">
        <v>6</v>
      </c>
      <c r="G56" s="20"/>
      <c r="H56" s="20">
        <v>400</v>
      </c>
      <c r="I56" s="20">
        <v>0</v>
      </c>
      <c r="J56" s="20"/>
      <c r="K56" s="20">
        <v>400</v>
      </c>
      <c r="L56" s="20">
        <v>0</v>
      </c>
      <c r="M56" s="20">
        <v>0</v>
      </c>
      <c r="N56" s="20">
        <f t="shared" si="2"/>
        <v>800</v>
      </c>
      <c r="O56" s="20"/>
      <c r="P56" s="20">
        <v>400</v>
      </c>
      <c r="Q56" s="20">
        <v>0</v>
      </c>
      <c r="R56" s="20">
        <v>0</v>
      </c>
      <c r="S56" s="20">
        <f>IFERROR(VLOOKUP(A56,'[1]SMT Plan Detail'!$E$1942:$AE$2038,25,0),0)</f>
        <v>400</v>
      </c>
      <c r="T56" s="20">
        <f>IFERROR(VLOOKUP(A56,'[1]SMT Plan Detail'!$E$1942:$AE$2038,26,0),0)</f>
        <v>0</v>
      </c>
      <c r="U56" s="20">
        <v>0</v>
      </c>
      <c r="V56" s="20">
        <f t="shared" si="3"/>
        <v>800</v>
      </c>
    </row>
    <row r="57" spans="1:22" s="1" customFormat="1">
      <c r="A57" s="12" t="s">
        <v>172</v>
      </c>
      <c r="B57" s="12" t="s">
        <v>202</v>
      </c>
      <c r="C57" s="20" t="s">
        <v>8</v>
      </c>
      <c r="D57" s="12"/>
      <c r="E57" s="12"/>
      <c r="F57" s="13">
        <v>6</v>
      </c>
      <c r="G57" s="20">
        <v>0</v>
      </c>
      <c r="H57" s="20">
        <v>0</v>
      </c>
      <c r="I57" s="20"/>
      <c r="J57" s="20">
        <v>140</v>
      </c>
      <c r="K57" s="20">
        <v>0</v>
      </c>
      <c r="L57" s="20">
        <v>0</v>
      </c>
      <c r="M57" s="20">
        <v>0</v>
      </c>
      <c r="N57" s="20">
        <f t="shared" si="2"/>
        <v>140</v>
      </c>
      <c r="O57" s="20"/>
      <c r="P57" s="20"/>
      <c r="Q57" s="20">
        <v>0</v>
      </c>
      <c r="R57" s="20">
        <v>0</v>
      </c>
      <c r="S57" s="20">
        <f>IFERROR(VLOOKUP(A57,'[1]SMT Plan Detail'!$E$1942:$AE$2038,25,0),0)</f>
        <v>0</v>
      </c>
      <c r="T57" s="20">
        <f>IFERROR(VLOOKUP(A57,'[1]SMT Plan Detail'!$E$1942:$AE$2038,26,0),0)</f>
        <v>0</v>
      </c>
      <c r="U57" s="20">
        <v>0</v>
      </c>
      <c r="V57" s="20">
        <f t="shared" si="3"/>
        <v>0</v>
      </c>
    </row>
    <row r="58" spans="1:22" s="1" customFormat="1">
      <c r="A58" s="12" t="s">
        <v>134</v>
      </c>
      <c r="B58" s="12" t="s">
        <v>152</v>
      </c>
      <c r="C58" s="9" t="s">
        <v>8</v>
      </c>
      <c r="D58" s="12"/>
      <c r="E58" s="12"/>
      <c r="F58" s="13">
        <v>6</v>
      </c>
      <c r="G58" s="9">
        <v>0</v>
      </c>
      <c r="H58" s="9">
        <v>0</v>
      </c>
      <c r="I58" s="9">
        <v>0</v>
      </c>
      <c r="J58" s="9">
        <v>0</v>
      </c>
      <c r="K58" s="9">
        <v>400</v>
      </c>
      <c r="L58" s="9">
        <v>0</v>
      </c>
      <c r="M58" s="9">
        <v>0</v>
      </c>
      <c r="N58" s="20">
        <f t="shared" si="2"/>
        <v>400</v>
      </c>
      <c r="O58" s="9"/>
      <c r="P58" s="9"/>
      <c r="Q58" s="20">
        <v>0</v>
      </c>
      <c r="R58" s="20">
        <v>0</v>
      </c>
      <c r="S58" s="20">
        <f>IFERROR(VLOOKUP(A58,'[1]SMT Plan Detail'!$E$1942:$AE$2038,25,0),0)</f>
        <v>400</v>
      </c>
      <c r="T58" s="20">
        <f>IFERROR(VLOOKUP(A58,'[1]SMT Plan Detail'!$E$1942:$AE$2038,26,0),0)</f>
        <v>0</v>
      </c>
      <c r="U58" s="20">
        <v>0</v>
      </c>
      <c r="V58" s="20">
        <f t="shared" si="3"/>
        <v>400</v>
      </c>
    </row>
    <row r="59" spans="1:22" s="1" customFormat="1">
      <c r="A59" s="12" t="s">
        <v>11</v>
      </c>
      <c r="B59" s="12" t="s">
        <v>61</v>
      </c>
      <c r="C59" s="9" t="s">
        <v>8</v>
      </c>
      <c r="D59" s="12"/>
      <c r="E59" s="12"/>
      <c r="F59" s="13">
        <v>6</v>
      </c>
      <c r="G59" s="9">
        <v>0</v>
      </c>
      <c r="H59" s="20"/>
      <c r="I59" s="20">
        <v>450</v>
      </c>
      <c r="J59" s="20">
        <v>0</v>
      </c>
      <c r="K59" s="20">
        <v>0</v>
      </c>
      <c r="L59" s="20">
        <v>0</v>
      </c>
      <c r="M59" s="20">
        <v>0</v>
      </c>
      <c r="N59" s="20">
        <f t="shared" si="2"/>
        <v>450</v>
      </c>
      <c r="O59" s="9"/>
      <c r="P59" s="20"/>
      <c r="Q59" s="20">
        <v>450</v>
      </c>
      <c r="R59" s="20">
        <v>0</v>
      </c>
      <c r="S59" s="20">
        <f>IFERROR(VLOOKUP(A59,'[1]SMT Plan Detail'!$E$1942:$AE$2038,25,0),0)</f>
        <v>0</v>
      </c>
      <c r="T59" s="20">
        <f>IFERROR(VLOOKUP(A59,'[1]SMT Plan Detail'!$E$1942:$AE$2038,26,0),0)</f>
        <v>0</v>
      </c>
      <c r="U59" s="20">
        <v>0</v>
      </c>
      <c r="V59" s="20">
        <f t="shared" si="3"/>
        <v>450</v>
      </c>
    </row>
    <row r="60" spans="1:22" s="1" customFormat="1">
      <c r="A60" s="12" t="s">
        <v>78</v>
      </c>
      <c r="B60" s="12" t="s">
        <v>83</v>
      </c>
      <c r="C60" s="9" t="s">
        <v>8</v>
      </c>
      <c r="D60" s="12"/>
      <c r="E60" s="12"/>
      <c r="F60" s="13">
        <v>4</v>
      </c>
      <c r="G60" s="9">
        <v>0</v>
      </c>
      <c r="H60" s="9">
        <v>0</v>
      </c>
      <c r="I60" s="9">
        <v>0</v>
      </c>
      <c r="J60" s="9"/>
      <c r="K60" s="9">
        <v>0</v>
      </c>
      <c r="L60" s="9">
        <v>0</v>
      </c>
      <c r="M60" s="9">
        <v>300</v>
      </c>
      <c r="N60" s="20">
        <f t="shared" si="2"/>
        <v>300</v>
      </c>
      <c r="O60" s="9"/>
      <c r="P60" s="9"/>
      <c r="Q60" s="20">
        <v>0</v>
      </c>
      <c r="R60" s="20">
        <v>0</v>
      </c>
      <c r="S60" s="20">
        <f>IFERROR(VLOOKUP(A60,'[1]SMT Plan Detail'!$E$1942:$AE$2038,25,0),0)</f>
        <v>300</v>
      </c>
      <c r="T60" s="20">
        <f>IFERROR(VLOOKUP(A60,'[1]SMT Plan Detail'!$E$1942:$AE$2038,26,0),0)</f>
        <v>0</v>
      </c>
      <c r="U60" s="20">
        <v>0</v>
      </c>
      <c r="V60" s="20">
        <f t="shared" si="3"/>
        <v>300</v>
      </c>
    </row>
    <row r="61" spans="1:22" s="1" customFormat="1">
      <c r="A61" s="12" t="s">
        <v>173</v>
      </c>
      <c r="B61" s="12" t="s">
        <v>46</v>
      </c>
      <c r="C61" s="9" t="s">
        <v>8</v>
      </c>
      <c r="D61" s="12"/>
      <c r="E61" s="12"/>
      <c r="F61" s="13">
        <v>6</v>
      </c>
      <c r="G61" s="9">
        <v>0</v>
      </c>
      <c r="H61" s="9"/>
      <c r="I61" s="9"/>
      <c r="J61" s="9"/>
      <c r="K61" s="9">
        <v>620</v>
      </c>
      <c r="L61" s="9">
        <v>530</v>
      </c>
      <c r="M61" s="9">
        <v>0</v>
      </c>
      <c r="N61" s="20">
        <f t="shared" si="2"/>
        <v>1150</v>
      </c>
      <c r="O61" s="9"/>
      <c r="P61" s="9"/>
      <c r="Q61" s="20">
        <v>0</v>
      </c>
      <c r="R61" s="20">
        <v>0</v>
      </c>
      <c r="S61" s="20">
        <f>IFERROR(VLOOKUP(A61,'[1]SMT Plan Detail'!$E$1942:$AE$2038,25,0),0)</f>
        <v>620</v>
      </c>
      <c r="T61" s="20">
        <f>IFERROR(VLOOKUP(A61,'[1]SMT Plan Detail'!$E$1942:$AE$2038,26,0),0)</f>
        <v>530</v>
      </c>
      <c r="U61" s="20">
        <v>0</v>
      </c>
      <c r="V61" s="20">
        <f t="shared" si="3"/>
        <v>1150</v>
      </c>
    </row>
    <row r="62" spans="1:22" s="1" customFormat="1">
      <c r="A62" s="12" t="s">
        <v>174</v>
      </c>
      <c r="B62" s="12" t="s">
        <v>203</v>
      </c>
      <c r="C62" s="9" t="s">
        <v>8</v>
      </c>
      <c r="D62" s="12"/>
      <c r="E62" s="12"/>
      <c r="F62" s="13">
        <v>6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159</v>
      </c>
      <c r="N62" s="20">
        <f t="shared" si="2"/>
        <v>159</v>
      </c>
      <c r="O62" s="9"/>
      <c r="P62" s="9"/>
      <c r="Q62" s="20">
        <v>0</v>
      </c>
      <c r="R62" s="20">
        <v>0</v>
      </c>
      <c r="S62" s="20">
        <f>IFERROR(VLOOKUP(A62,'[1]SMT Plan Detail'!$E$1942:$AE$2038,25,0),0)</f>
        <v>159</v>
      </c>
      <c r="T62" s="20">
        <f>IFERROR(VLOOKUP(A62,'[1]SMT Plan Detail'!$E$1942:$AE$2038,26,0),0)</f>
        <v>0</v>
      </c>
      <c r="U62" s="20">
        <v>0</v>
      </c>
      <c r="V62" s="20">
        <f t="shared" si="3"/>
        <v>159</v>
      </c>
    </row>
    <row r="63" spans="1:22" s="1" customFormat="1">
      <c r="A63" s="12" t="s">
        <v>175</v>
      </c>
      <c r="B63" s="12" t="s">
        <v>204</v>
      </c>
      <c r="C63" s="9" t="s">
        <v>8</v>
      </c>
      <c r="D63" s="12"/>
      <c r="E63" s="12"/>
      <c r="F63" s="13">
        <v>5</v>
      </c>
      <c r="G63" s="9">
        <v>0</v>
      </c>
      <c r="H63" s="9"/>
      <c r="I63" s="9">
        <v>300</v>
      </c>
      <c r="J63" s="9">
        <v>0</v>
      </c>
      <c r="K63" s="9">
        <v>0</v>
      </c>
      <c r="L63" s="9">
        <v>0</v>
      </c>
      <c r="M63" s="9">
        <v>0</v>
      </c>
      <c r="N63" s="20">
        <f t="shared" si="2"/>
        <v>300</v>
      </c>
      <c r="O63" s="9"/>
      <c r="P63" s="9"/>
      <c r="Q63" s="20">
        <v>300</v>
      </c>
      <c r="R63" s="20">
        <v>0</v>
      </c>
      <c r="S63" s="20">
        <f>IFERROR(VLOOKUP(A63,'[1]SMT Plan Detail'!$E$1942:$AE$2038,25,0),0)</f>
        <v>0</v>
      </c>
      <c r="T63" s="20">
        <f>IFERROR(VLOOKUP(A63,'[1]SMT Plan Detail'!$E$1942:$AE$2038,26,0),0)</f>
        <v>0</v>
      </c>
      <c r="U63" s="20">
        <v>0</v>
      </c>
      <c r="V63" s="20">
        <f t="shared" si="3"/>
        <v>300</v>
      </c>
    </row>
    <row r="64" spans="1:22" s="1" customFormat="1">
      <c r="A64" s="12" t="s">
        <v>176</v>
      </c>
      <c r="B64" s="12" t="s">
        <v>205</v>
      </c>
      <c r="C64" s="9" t="s">
        <v>8</v>
      </c>
      <c r="D64" s="12"/>
      <c r="E64" s="12"/>
      <c r="F64" s="13">
        <v>4</v>
      </c>
      <c r="G64" s="9">
        <v>0</v>
      </c>
      <c r="H64" s="9">
        <v>0</v>
      </c>
      <c r="I64" s="9">
        <v>900</v>
      </c>
      <c r="J64" s="9">
        <v>0</v>
      </c>
      <c r="K64" s="9">
        <v>0</v>
      </c>
      <c r="L64" s="9">
        <v>0</v>
      </c>
      <c r="M64" s="9">
        <v>0</v>
      </c>
      <c r="N64" s="20">
        <f t="shared" si="2"/>
        <v>900</v>
      </c>
      <c r="O64" s="9"/>
      <c r="P64" s="9"/>
      <c r="Q64" s="20">
        <v>900</v>
      </c>
      <c r="R64" s="20">
        <v>0</v>
      </c>
      <c r="S64" s="20">
        <f>IFERROR(VLOOKUP(A64,'[1]SMT Plan Detail'!$E$1942:$AE$2038,25,0),0)</f>
        <v>0</v>
      </c>
      <c r="T64" s="20">
        <f>IFERROR(VLOOKUP(A64,'[1]SMT Plan Detail'!$E$1942:$AE$2038,26,0),0)</f>
        <v>0</v>
      </c>
      <c r="U64" s="20">
        <v>0</v>
      </c>
      <c r="V64" s="20">
        <f t="shared" si="3"/>
        <v>900</v>
      </c>
    </row>
    <row r="65" spans="1:22" s="1" customFormat="1">
      <c r="A65" s="12" t="s">
        <v>177</v>
      </c>
      <c r="B65" s="12" t="s">
        <v>206</v>
      </c>
      <c r="C65" s="9" t="s">
        <v>8</v>
      </c>
      <c r="D65" s="12"/>
      <c r="E65" s="12"/>
      <c r="F65" s="13">
        <v>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300</v>
      </c>
      <c r="N65" s="20">
        <f t="shared" si="2"/>
        <v>300</v>
      </c>
      <c r="O65" s="9"/>
      <c r="P65" s="9"/>
      <c r="Q65" s="20">
        <v>0</v>
      </c>
      <c r="R65" s="20">
        <v>0</v>
      </c>
      <c r="S65" s="20">
        <f>IFERROR(VLOOKUP(A65,'[1]SMT Plan Detail'!$E$1942:$AE$2038,25,0),0)</f>
        <v>0</v>
      </c>
      <c r="T65" s="20">
        <f>IFERROR(VLOOKUP(A65,'[1]SMT Plan Detail'!$E$1942:$AE$2038,26,0),0)</f>
        <v>300</v>
      </c>
      <c r="U65" s="20">
        <v>0</v>
      </c>
      <c r="V65" s="20">
        <f t="shared" si="3"/>
        <v>300</v>
      </c>
    </row>
    <row r="66" spans="1:22" s="1" customFormat="1">
      <c r="A66" s="12" t="s">
        <v>127</v>
      </c>
      <c r="B66" s="12" t="s">
        <v>109</v>
      </c>
      <c r="C66" s="9" t="s">
        <v>8</v>
      </c>
      <c r="D66" s="12"/>
      <c r="E66" s="12"/>
      <c r="F66" s="13">
        <v>0</v>
      </c>
      <c r="G66" s="9">
        <v>0</v>
      </c>
      <c r="H66" s="9">
        <v>0</v>
      </c>
      <c r="I66" s="9">
        <v>0</v>
      </c>
      <c r="J66" s="9"/>
      <c r="K66" s="9">
        <v>0</v>
      </c>
      <c r="L66" s="9">
        <v>0</v>
      </c>
      <c r="M66" s="9">
        <v>0</v>
      </c>
      <c r="N66" s="20">
        <f t="shared" si="2"/>
        <v>0</v>
      </c>
      <c r="O66" s="9"/>
      <c r="P66" s="9"/>
      <c r="Q66" s="20">
        <v>0</v>
      </c>
      <c r="R66" s="20">
        <v>0</v>
      </c>
      <c r="S66" s="20">
        <f>IFERROR(VLOOKUP(A66,'[1]SMT Plan Detail'!$E$1942:$AE$2038,25,0),0)</f>
        <v>0</v>
      </c>
      <c r="T66" s="20">
        <f>IFERROR(VLOOKUP(A66,'[1]SMT Plan Detail'!$E$1942:$AE$2038,26,0),0)</f>
        <v>0</v>
      </c>
      <c r="U66" s="20">
        <v>0</v>
      </c>
      <c r="V66" s="20">
        <f t="shared" si="3"/>
        <v>0</v>
      </c>
    </row>
    <row r="67" spans="1:22" s="1" customFormat="1">
      <c r="A67" s="12" t="s">
        <v>178</v>
      </c>
      <c r="B67" s="12" t="s">
        <v>47</v>
      </c>
      <c r="C67" s="9" t="s">
        <v>8</v>
      </c>
      <c r="D67" s="12"/>
      <c r="E67" s="12"/>
      <c r="F67" s="13">
        <v>4</v>
      </c>
      <c r="G67" s="9">
        <v>0</v>
      </c>
      <c r="H67" s="9">
        <v>0</v>
      </c>
      <c r="I67" s="9">
        <v>0</v>
      </c>
      <c r="J67" s="9"/>
      <c r="K67" s="9">
        <v>1000</v>
      </c>
      <c r="L67" s="9">
        <v>1000</v>
      </c>
      <c r="M67" s="9">
        <v>1000</v>
      </c>
      <c r="N67" s="20">
        <f t="shared" si="2"/>
        <v>3000</v>
      </c>
      <c r="O67" s="20"/>
      <c r="P67" s="20"/>
      <c r="Q67" s="20">
        <v>0</v>
      </c>
      <c r="R67" s="20">
        <v>250</v>
      </c>
      <c r="S67" s="20">
        <f>IFERROR(VLOOKUP(A67,'[1]SMT Plan Detail'!$E$1942:$AE$2038,25,0),0)</f>
        <v>750</v>
      </c>
      <c r="T67" s="20">
        <f>IFERROR(VLOOKUP(A67,'[1]SMT Plan Detail'!$E$1942:$AE$2038,26,0),0)</f>
        <v>1000</v>
      </c>
      <c r="U67" s="20">
        <v>620</v>
      </c>
      <c r="V67" s="20">
        <f t="shared" si="3"/>
        <v>2620</v>
      </c>
    </row>
    <row r="68" spans="1:22" s="1" customFormat="1">
      <c r="A68" s="12" t="s">
        <v>67</v>
      </c>
      <c r="B68" s="12" t="s">
        <v>71</v>
      </c>
      <c r="C68" s="9" t="s">
        <v>8</v>
      </c>
      <c r="D68" s="12"/>
      <c r="E68" s="12"/>
      <c r="F68" s="13">
        <v>6</v>
      </c>
      <c r="G68" s="9">
        <v>582</v>
      </c>
      <c r="H68" s="9">
        <v>0</v>
      </c>
      <c r="I68" s="9"/>
      <c r="J68" s="9">
        <v>500</v>
      </c>
      <c r="K68" s="9"/>
      <c r="L68" s="9">
        <v>0</v>
      </c>
      <c r="M68" s="9">
        <v>922</v>
      </c>
      <c r="N68" s="20">
        <f t="shared" ref="N68:N107" si="4">SUM(G68:M68)</f>
        <v>2004</v>
      </c>
      <c r="O68" s="20">
        <v>582</v>
      </c>
      <c r="P68" s="20"/>
      <c r="Q68" s="20">
        <v>0</v>
      </c>
      <c r="R68" s="20">
        <v>500</v>
      </c>
      <c r="S68" s="20">
        <f>IFERROR(VLOOKUP(A68,'[1]SMT Plan Detail'!$E$1942:$AE$2038,25,0),0)</f>
        <v>0</v>
      </c>
      <c r="T68" s="20">
        <f>IFERROR(VLOOKUP(A68,'[1]SMT Plan Detail'!$E$1942:$AE$2038,26,0),0)</f>
        <v>0</v>
      </c>
      <c r="U68" s="20">
        <v>922</v>
      </c>
      <c r="V68" s="20">
        <f t="shared" ref="V68:V107" si="5">SUM(O68:U68)</f>
        <v>2004</v>
      </c>
    </row>
    <row r="69" spans="1:22" s="1" customFormat="1">
      <c r="A69" s="12" t="s">
        <v>179</v>
      </c>
      <c r="B69" s="12" t="s">
        <v>48</v>
      </c>
      <c r="C69" s="9" t="s">
        <v>8</v>
      </c>
      <c r="D69" s="12"/>
      <c r="E69" s="12"/>
      <c r="F69" s="13">
        <v>5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390</v>
      </c>
      <c r="M69" s="9">
        <v>0</v>
      </c>
      <c r="N69" s="20">
        <f t="shared" si="4"/>
        <v>390</v>
      </c>
      <c r="O69" s="9"/>
      <c r="P69" s="9"/>
      <c r="Q69" s="20">
        <v>0</v>
      </c>
      <c r="R69" s="20">
        <v>0</v>
      </c>
      <c r="S69" s="20">
        <f>IFERROR(VLOOKUP(A69,'[1]SMT Plan Detail'!$E$1942:$AE$2038,25,0),0)</f>
        <v>0</v>
      </c>
      <c r="T69" s="20">
        <f>IFERROR(VLOOKUP(A69,'[1]SMT Plan Detail'!$E$1942:$AE$2038,26,0),0)</f>
        <v>390</v>
      </c>
      <c r="U69" s="20">
        <v>0</v>
      </c>
      <c r="V69" s="20">
        <f t="shared" si="5"/>
        <v>390</v>
      </c>
    </row>
    <row r="70" spans="1:22" s="1" customFormat="1">
      <c r="A70" s="12" t="s">
        <v>129</v>
      </c>
      <c r="B70" s="12" t="s">
        <v>147</v>
      </c>
      <c r="C70" s="9" t="s">
        <v>8</v>
      </c>
      <c r="D70" s="12"/>
      <c r="E70" s="12"/>
      <c r="F70" s="13">
        <v>6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/>
      <c r="M70" s="9">
        <v>0</v>
      </c>
      <c r="N70" s="20">
        <f t="shared" si="4"/>
        <v>0</v>
      </c>
      <c r="O70" s="9"/>
      <c r="P70" s="9"/>
      <c r="Q70" s="20">
        <v>0</v>
      </c>
      <c r="R70" s="20">
        <v>0</v>
      </c>
      <c r="S70" s="20">
        <f>IFERROR(VLOOKUP(A70,'[1]SMT Plan Detail'!$E$1942:$AE$2038,25,0),0)</f>
        <v>0</v>
      </c>
      <c r="T70" s="20">
        <f>IFERROR(VLOOKUP(A70,'[1]SMT Plan Detail'!$E$1942:$AE$2038,26,0),0)</f>
        <v>0</v>
      </c>
      <c r="U70" s="20">
        <v>0</v>
      </c>
      <c r="V70" s="20">
        <f t="shared" si="5"/>
        <v>0</v>
      </c>
    </row>
    <row r="71" spans="1:22" s="1" customFormat="1">
      <c r="A71" s="12" t="s">
        <v>180</v>
      </c>
      <c r="B71" s="12" t="s">
        <v>207</v>
      </c>
      <c r="C71" s="9" t="s">
        <v>8</v>
      </c>
      <c r="D71" s="12"/>
      <c r="E71" s="12"/>
      <c r="F71" s="13">
        <v>6</v>
      </c>
      <c r="G71" s="9">
        <v>0</v>
      </c>
      <c r="H71" s="9">
        <v>0</v>
      </c>
      <c r="I71" s="9"/>
      <c r="J71" s="9">
        <v>737</v>
      </c>
      <c r="K71" s="9">
        <v>0</v>
      </c>
      <c r="L71" s="9">
        <v>0</v>
      </c>
      <c r="M71" s="9">
        <v>0</v>
      </c>
      <c r="N71" s="20">
        <f t="shared" si="4"/>
        <v>737</v>
      </c>
      <c r="O71" s="9"/>
      <c r="P71" s="9"/>
      <c r="Q71" s="20">
        <v>0</v>
      </c>
      <c r="R71" s="20">
        <v>0</v>
      </c>
      <c r="S71" s="20">
        <f>IFERROR(VLOOKUP(A71,'[1]SMT Plan Detail'!$E$1942:$AE$2038,25,0),0)</f>
        <v>0</v>
      </c>
      <c r="T71" s="20">
        <f>IFERROR(VLOOKUP(A71,'[1]SMT Plan Detail'!$E$1942:$AE$2038,26,0),0)</f>
        <v>0</v>
      </c>
      <c r="U71" s="20">
        <v>737</v>
      </c>
      <c r="V71" s="20">
        <f t="shared" si="5"/>
        <v>737</v>
      </c>
    </row>
    <row r="72" spans="1:22" s="1" customFormat="1">
      <c r="A72" s="12" t="s">
        <v>181</v>
      </c>
      <c r="B72" s="12" t="s">
        <v>208</v>
      </c>
      <c r="C72" s="9" t="s">
        <v>8</v>
      </c>
      <c r="D72" s="12"/>
      <c r="E72" s="12"/>
      <c r="F72" s="13">
        <v>6</v>
      </c>
      <c r="G72" s="9">
        <v>0</v>
      </c>
      <c r="H72" s="9">
        <v>0</v>
      </c>
      <c r="I72" s="9">
        <v>0</v>
      </c>
      <c r="J72" s="9">
        <v>0</v>
      </c>
      <c r="K72" s="9"/>
      <c r="L72" s="9">
        <v>0</v>
      </c>
      <c r="M72" s="9">
        <v>0</v>
      </c>
      <c r="N72" s="20">
        <f t="shared" si="4"/>
        <v>0</v>
      </c>
      <c r="O72" s="9"/>
      <c r="P72" s="9"/>
      <c r="Q72" s="20">
        <v>0</v>
      </c>
      <c r="R72" s="20">
        <v>0</v>
      </c>
      <c r="S72" s="20">
        <f>IFERROR(VLOOKUP(A72,'[1]SMT Plan Detail'!$E$1942:$AE$2038,25,0),0)</f>
        <v>0</v>
      </c>
      <c r="T72" s="20">
        <f>IFERROR(VLOOKUP(A72,'[1]SMT Plan Detail'!$E$1942:$AE$2038,26,0),0)</f>
        <v>0</v>
      </c>
      <c r="U72" s="20">
        <v>0</v>
      </c>
      <c r="V72" s="20">
        <f t="shared" si="5"/>
        <v>0</v>
      </c>
    </row>
    <row r="73" spans="1:22" s="1" customFormat="1">
      <c r="A73" s="12" t="s">
        <v>182</v>
      </c>
      <c r="B73" s="12" t="s">
        <v>209</v>
      </c>
      <c r="C73" s="9" t="s">
        <v>8</v>
      </c>
      <c r="D73" s="12"/>
      <c r="E73" s="12"/>
      <c r="F73" s="13" t="s">
        <v>62</v>
      </c>
      <c r="G73" s="9">
        <v>0</v>
      </c>
      <c r="H73" s="9">
        <v>0</v>
      </c>
      <c r="I73" s="9">
        <v>0</v>
      </c>
      <c r="J73" s="9">
        <v>288</v>
      </c>
      <c r="K73" s="9">
        <v>0</v>
      </c>
      <c r="L73" s="9">
        <v>0</v>
      </c>
      <c r="M73" s="9">
        <v>0</v>
      </c>
      <c r="N73" s="20">
        <f t="shared" si="4"/>
        <v>288</v>
      </c>
      <c r="O73" s="9"/>
      <c r="P73" s="9"/>
      <c r="Q73" s="20">
        <v>0</v>
      </c>
      <c r="R73" s="20">
        <v>0</v>
      </c>
      <c r="S73" s="20">
        <f>IFERROR(VLOOKUP(A73,'[1]SMT Plan Detail'!$E$1942:$AE$2038,25,0),0)</f>
        <v>288</v>
      </c>
      <c r="T73" s="20">
        <f>IFERROR(VLOOKUP(A73,'[1]SMT Plan Detail'!$E$1942:$AE$2038,26,0),0)</f>
        <v>7</v>
      </c>
      <c r="U73" s="20">
        <v>0</v>
      </c>
      <c r="V73" s="20">
        <f t="shared" si="5"/>
        <v>295</v>
      </c>
    </row>
    <row r="74" spans="1:22" s="1" customFormat="1">
      <c r="A74" s="12" t="s">
        <v>68</v>
      </c>
      <c r="B74" s="12" t="s">
        <v>51</v>
      </c>
      <c r="C74" s="9" t="s">
        <v>8</v>
      </c>
      <c r="D74" s="12"/>
      <c r="E74" s="12"/>
      <c r="F74" s="13">
        <v>4</v>
      </c>
      <c r="G74" s="9">
        <v>0</v>
      </c>
      <c r="H74" s="9"/>
      <c r="I74" s="9">
        <v>200</v>
      </c>
      <c r="J74" s="9">
        <v>200</v>
      </c>
      <c r="K74" s="9">
        <v>0</v>
      </c>
      <c r="L74" s="9">
        <v>0</v>
      </c>
      <c r="M74" s="9">
        <v>0</v>
      </c>
      <c r="N74" s="20">
        <f t="shared" si="4"/>
        <v>400</v>
      </c>
      <c r="O74" s="9"/>
      <c r="P74" s="9"/>
      <c r="Q74" s="20">
        <v>200</v>
      </c>
      <c r="R74" s="20">
        <v>200</v>
      </c>
      <c r="S74" s="20">
        <f>IFERROR(VLOOKUP(A74,'[1]SMT Plan Detail'!$E$1942:$AE$2038,25,0),0)</f>
        <v>0</v>
      </c>
      <c r="T74" s="20">
        <f>IFERROR(VLOOKUP(A74,'[1]SMT Plan Detail'!$E$1942:$AE$2038,26,0),0)</f>
        <v>0</v>
      </c>
      <c r="U74" s="20">
        <v>0</v>
      </c>
      <c r="V74" s="20">
        <f t="shared" si="5"/>
        <v>400</v>
      </c>
    </row>
    <row r="75" spans="1:22" s="1" customFormat="1">
      <c r="A75" s="12" t="s">
        <v>183</v>
      </c>
      <c r="B75" s="12" t="s">
        <v>210</v>
      </c>
      <c r="C75" s="9" t="s">
        <v>8</v>
      </c>
      <c r="D75" s="12"/>
      <c r="E75" s="12"/>
      <c r="F75" s="13">
        <v>6</v>
      </c>
      <c r="G75" s="9">
        <v>0</v>
      </c>
      <c r="H75" s="9">
        <v>0</v>
      </c>
      <c r="I75" s="9">
        <v>0</v>
      </c>
      <c r="J75" s="9">
        <v>0</v>
      </c>
      <c r="K75" s="9">
        <v>279</v>
      </c>
      <c r="L75" s="9">
        <v>0</v>
      </c>
      <c r="M75" s="9">
        <v>0</v>
      </c>
      <c r="N75" s="20">
        <f t="shared" si="4"/>
        <v>279</v>
      </c>
      <c r="O75" s="9"/>
      <c r="P75" s="9"/>
      <c r="Q75" s="20">
        <v>0</v>
      </c>
      <c r="R75" s="20">
        <v>0</v>
      </c>
      <c r="S75" s="20">
        <f>IFERROR(VLOOKUP(A75,'[1]SMT Plan Detail'!$E$1942:$AE$2038,25,0),0)</f>
        <v>279</v>
      </c>
      <c r="T75" s="20">
        <f>IFERROR(VLOOKUP(A75,'[1]SMT Plan Detail'!$E$1942:$AE$2038,26,0),0)</f>
        <v>0</v>
      </c>
      <c r="U75" s="20">
        <v>0</v>
      </c>
      <c r="V75" s="20">
        <f t="shared" si="5"/>
        <v>279</v>
      </c>
    </row>
    <row r="76" spans="1:22">
      <c r="A76" s="11" t="s">
        <v>98</v>
      </c>
      <c r="B76" s="11" t="s">
        <v>110</v>
      </c>
      <c r="C76" s="9" t="s">
        <v>8</v>
      </c>
      <c r="D76" s="11"/>
      <c r="E76" s="11"/>
      <c r="F76" s="14">
        <v>6</v>
      </c>
      <c r="G76" s="9">
        <v>0</v>
      </c>
      <c r="H76" s="9"/>
      <c r="I76" s="9">
        <v>423</v>
      </c>
      <c r="J76" s="9">
        <v>0</v>
      </c>
      <c r="K76" s="9">
        <v>0</v>
      </c>
      <c r="L76" s="9">
        <v>0</v>
      </c>
      <c r="M76" s="9">
        <v>0</v>
      </c>
      <c r="N76" s="20">
        <f t="shared" si="4"/>
        <v>423</v>
      </c>
      <c r="O76" s="9"/>
      <c r="P76" s="9"/>
      <c r="Q76" s="20">
        <v>0</v>
      </c>
      <c r="R76" s="20">
        <v>423</v>
      </c>
      <c r="S76" s="20">
        <f>IFERROR(VLOOKUP(A76,'[1]SMT Plan Detail'!$E$1942:$AE$2038,25,0),0)</f>
        <v>0</v>
      </c>
      <c r="T76" s="20">
        <f>IFERROR(VLOOKUP(A76,'[1]SMT Plan Detail'!$E$1942:$AE$2038,26,0),0)</f>
        <v>0</v>
      </c>
      <c r="U76" s="20">
        <v>0</v>
      </c>
      <c r="V76" s="20">
        <f t="shared" si="5"/>
        <v>423</v>
      </c>
    </row>
    <row r="77" spans="1:22">
      <c r="A77" s="11" t="s">
        <v>130</v>
      </c>
      <c r="B77" s="11" t="s">
        <v>148</v>
      </c>
      <c r="C77" s="9" t="s">
        <v>8</v>
      </c>
      <c r="D77" s="11"/>
      <c r="E77" s="11"/>
      <c r="F77" s="14">
        <v>5</v>
      </c>
      <c r="G77" s="9">
        <v>0</v>
      </c>
      <c r="H77" s="9">
        <v>1600</v>
      </c>
      <c r="I77" s="9"/>
      <c r="J77" s="9">
        <v>0</v>
      </c>
      <c r="K77" s="9">
        <v>0</v>
      </c>
      <c r="L77" s="9">
        <v>0</v>
      </c>
      <c r="M77" s="9">
        <v>0</v>
      </c>
      <c r="N77" s="20">
        <f t="shared" si="4"/>
        <v>1600</v>
      </c>
      <c r="O77" s="9"/>
      <c r="P77" s="9">
        <v>1600</v>
      </c>
      <c r="Q77" s="20">
        <v>0</v>
      </c>
      <c r="R77" s="20">
        <v>0</v>
      </c>
      <c r="S77" s="20">
        <f>IFERROR(VLOOKUP(A77,'[1]SMT Plan Detail'!$E$1942:$AE$2038,25,0),0)</f>
        <v>0</v>
      </c>
      <c r="T77" s="20">
        <f>IFERROR(VLOOKUP(A77,'[1]SMT Plan Detail'!$E$1942:$AE$2038,26,0),0)</f>
        <v>0</v>
      </c>
      <c r="U77" s="20">
        <v>0</v>
      </c>
      <c r="V77" s="20">
        <f t="shared" si="5"/>
        <v>1600</v>
      </c>
    </row>
    <row r="78" spans="1:22">
      <c r="A78" s="11" t="s">
        <v>96</v>
      </c>
      <c r="B78" s="11" t="s">
        <v>108</v>
      </c>
      <c r="C78" s="9" t="s">
        <v>8</v>
      </c>
      <c r="D78" s="11"/>
      <c r="E78" s="11"/>
      <c r="F78" s="14">
        <v>4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999</v>
      </c>
      <c r="M78" s="9">
        <v>0</v>
      </c>
      <c r="N78" s="20">
        <f t="shared" si="4"/>
        <v>999</v>
      </c>
      <c r="O78" s="9"/>
      <c r="P78" s="9"/>
      <c r="Q78" s="20">
        <v>0</v>
      </c>
      <c r="R78" s="20">
        <v>0</v>
      </c>
      <c r="S78" s="20">
        <f>IFERROR(VLOOKUP(A78,'[1]SMT Plan Detail'!$E$1942:$AE$2038,25,0),0)</f>
        <v>0</v>
      </c>
      <c r="T78" s="20">
        <f>IFERROR(VLOOKUP(A78,'[1]SMT Plan Detail'!$E$1942:$AE$2038,26,0),0)</f>
        <v>0</v>
      </c>
      <c r="U78" s="20">
        <v>999</v>
      </c>
      <c r="V78" s="20">
        <f t="shared" si="5"/>
        <v>999</v>
      </c>
    </row>
    <row r="79" spans="1:22">
      <c r="A79" s="11" t="s">
        <v>184</v>
      </c>
      <c r="B79" s="11" t="s">
        <v>211</v>
      </c>
      <c r="C79" s="9" t="s">
        <v>8</v>
      </c>
      <c r="D79" s="11"/>
      <c r="E79" s="11"/>
      <c r="F79" s="14">
        <v>4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/>
      <c r="M79" s="9">
        <v>0</v>
      </c>
      <c r="N79" s="20">
        <f t="shared" si="4"/>
        <v>0</v>
      </c>
      <c r="O79" s="9"/>
      <c r="P79" s="9"/>
      <c r="Q79" s="20">
        <v>0</v>
      </c>
      <c r="R79" s="20">
        <v>0</v>
      </c>
      <c r="S79" s="20">
        <f>IFERROR(VLOOKUP(A79,'[1]SMT Plan Detail'!$E$1942:$AE$2038,25,0),0)</f>
        <v>0</v>
      </c>
      <c r="T79" s="20">
        <f>IFERROR(VLOOKUP(A79,'[1]SMT Plan Detail'!$E$1942:$AE$2038,26,0),0)</f>
        <v>0</v>
      </c>
      <c r="U79" s="20">
        <v>0</v>
      </c>
      <c r="V79" s="20">
        <f t="shared" si="5"/>
        <v>0</v>
      </c>
    </row>
    <row r="80" spans="1:22">
      <c r="A80" s="11" t="s">
        <v>131</v>
      </c>
      <c r="B80" s="11" t="s">
        <v>149</v>
      </c>
      <c r="C80" s="9" t="s">
        <v>8</v>
      </c>
      <c r="D80" s="11"/>
      <c r="E80" s="11"/>
      <c r="F80" s="14">
        <v>6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200</v>
      </c>
      <c r="M80" s="9">
        <v>0</v>
      </c>
      <c r="N80" s="20">
        <f t="shared" si="4"/>
        <v>200</v>
      </c>
      <c r="O80" s="9"/>
      <c r="P80" s="9"/>
      <c r="Q80" s="20">
        <v>0</v>
      </c>
      <c r="R80" s="20">
        <v>0</v>
      </c>
      <c r="S80" s="20">
        <f>IFERROR(VLOOKUP(A80,'[1]SMT Plan Detail'!$E$1942:$AE$2038,25,0),0)</f>
        <v>0</v>
      </c>
      <c r="T80" s="20">
        <f>IFERROR(VLOOKUP(A80,'[1]SMT Plan Detail'!$E$1942:$AE$2038,26,0),0)</f>
        <v>0</v>
      </c>
      <c r="U80" s="20">
        <v>200</v>
      </c>
      <c r="V80" s="20">
        <f t="shared" si="5"/>
        <v>200</v>
      </c>
    </row>
    <row r="81" spans="1:22">
      <c r="A81" s="11" t="s">
        <v>132</v>
      </c>
      <c r="B81" s="11" t="s">
        <v>150</v>
      </c>
      <c r="C81" s="9" t="s">
        <v>8</v>
      </c>
      <c r="D81" s="11"/>
      <c r="E81" s="11"/>
      <c r="F81" s="14">
        <v>6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/>
      <c r="N81" s="20">
        <f t="shared" si="4"/>
        <v>0</v>
      </c>
      <c r="O81" s="9"/>
      <c r="P81" s="9"/>
      <c r="Q81" s="20">
        <v>0</v>
      </c>
      <c r="R81" s="20">
        <v>0</v>
      </c>
      <c r="S81" s="20">
        <f>IFERROR(VLOOKUP(A81,'[1]SMT Plan Detail'!$E$1942:$AE$2038,25,0),0)</f>
        <v>0</v>
      </c>
      <c r="T81" s="20">
        <f>IFERROR(VLOOKUP(A81,'[1]SMT Plan Detail'!$E$1942:$AE$2038,26,0),0)</f>
        <v>0</v>
      </c>
      <c r="U81" s="20">
        <v>0</v>
      </c>
      <c r="V81" s="20">
        <f t="shared" si="5"/>
        <v>0</v>
      </c>
    </row>
    <row r="82" spans="1:22">
      <c r="A82" s="11" t="s">
        <v>79</v>
      </c>
      <c r="B82" s="11" t="s">
        <v>59</v>
      </c>
      <c r="C82" s="9" t="s">
        <v>8</v>
      </c>
      <c r="D82" s="11"/>
      <c r="E82" s="11"/>
      <c r="F82" s="14">
        <v>4</v>
      </c>
      <c r="G82" s="9"/>
      <c r="H82" s="9">
        <v>1000</v>
      </c>
      <c r="I82" s="9"/>
      <c r="J82" s="9">
        <v>600</v>
      </c>
      <c r="K82" s="9"/>
      <c r="L82" s="9">
        <v>400</v>
      </c>
      <c r="M82" s="9">
        <v>400</v>
      </c>
      <c r="N82" s="20">
        <f t="shared" si="4"/>
        <v>2400</v>
      </c>
      <c r="O82" s="9">
        <v>123</v>
      </c>
      <c r="P82" s="9">
        <v>577</v>
      </c>
      <c r="Q82" s="20">
        <v>300</v>
      </c>
      <c r="R82" s="20">
        <v>600</v>
      </c>
      <c r="S82" s="20">
        <f>IFERROR(VLOOKUP(A82,'[1]SMT Plan Detail'!$E$1942:$AE$2038,25,0),0)</f>
        <v>0</v>
      </c>
      <c r="T82" s="20">
        <f>IFERROR(VLOOKUP(A82,'[1]SMT Plan Detail'!$E$1942:$AE$2038,26,0),0)</f>
        <v>400</v>
      </c>
      <c r="U82" s="20">
        <v>400</v>
      </c>
      <c r="V82" s="20">
        <f t="shared" si="5"/>
        <v>2400</v>
      </c>
    </row>
    <row r="83" spans="1:22">
      <c r="A83" s="11" t="s">
        <v>136</v>
      </c>
      <c r="B83" s="11" t="s">
        <v>153</v>
      </c>
      <c r="C83" s="9" t="s">
        <v>8</v>
      </c>
      <c r="D83" s="11"/>
      <c r="E83" s="11"/>
      <c r="F83" s="14">
        <v>4</v>
      </c>
      <c r="G83" s="9">
        <v>0</v>
      </c>
      <c r="H83" s="9">
        <v>680</v>
      </c>
      <c r="I83" s="9">
        <v>0</v>
      </c>
      <c r="J83" s="9">
        <v>750</v>
      </c>
      <c r="K83" s="9">
        <v>0</v>
      </c>
      <c r="L83" s="9">
        <v>500</v>
      </c>
      <c r="M83" s="9">
        <v>0</v>
      </c>
      <c r="N83" s="20">
        <f t="shared" si="4"/>
        <v>1930</v>
      </c>
      <c r="O83" s="9"/>
      <c r="P83" s="9">
        <v>193</v>
      </c>
      <c r="Q83" s="20">
        <v>487</v>
      </c>
      <c r="R83" s="20">
        <v>750</v>
      </c>
      <c r="S83" s="20">
        <f>IFERROR(VLOOKUP(A83,'[1]SMT Plan Detail'!$E$1942:$AE$2038,25,0),0)</f>
        <v>0</v>
      </c>
      <c r="T83" s="20">
        <f>IFERROR(VLOOKUP(A83,'[1]SMT Plan Detail'!$E$1942:$AE$2038,26,0),0)</f>
        <v>500</v>
      </c>
      <c r="U83" s="20">
        <v>0</v>
      </c>
      <c r="V83" s="20">
        <f t="shared" si="5"/>
        <v>1930</v>
      </c>
    </row>
    <row r="84" spans="1:22">
      <c r="A84" s="11" t="s">
        <v>80</v>
      </c>
      <c r="B84" s="11" t="s">
        <v>84</v>
      </c>
      <c r="C84" s="9" t="s">
        <v>8</v>
      </c>
      <c r="D84" s="11"/>
      <c r="E84" s="11"/>
      <c r="F84" s="14">
        <v>3</v>
      </c>
      <c r="G84" s="9">
        <v>0</v>
      </c>
      <c r="H84" s="9">
        <v>0</v>
      </c>
      <c r="I84" s="9"/>
      <c r="J84" s="9">
        <v>256</v>
      </c>
      <c r="K84" s="9">
        <v>0</v>
      </c>
      <c r="L84" s="9">
        <v>0</v>
      </c>
      <c r="M84" s="9">
        <v>0</v>
      </c>
      <c r="N84" s="20">
        <f t="shared" si="4"/>
        <v>256</v>
      </c>
      <c r="O84" s="9"/>
      <c r="P84" s="9"/>
      <c r="Q84" s="20">
        <v>0</v>
      </c>
      <c r="R84" s="20">
        <v>256</v>
      </c>
      <c r="S84" s="20">
        <f>IFERROR(VLOOKUP(A84,'[1]SMT Plan Detail'!$E$1942:$AE$2038,25,0),0)</f>
        <v>0</v>
      </c>
      <c r="T84" s="20">
        <f>IFERROR(VLOOKUP(A84,'[1]SMT Plan Detail'!$E$1942:$AE$2038,26,0),0)</f>
        <v>0</v>
      </c>
      <c r="U84" s="20">
        <v>0</v>
      </c>
      <c r="V84" s="20">
        <f t="shared" si="5"/>
        <v>256</v>
      </c>
    </row>
    <row r="85" spans="1:22">
      <c r="A85" s="11" t="s">
        <v>123</v>
      </c>
      <c r="B85" s="11" t="s">
        <v>142</v>
      </c>
      <c r="C85" s="9" t="s">
        <v>8</v>
      </c>
      <c r="D85" s="11"/>
      <c r="E85" s="11"/>
      <c r="F85" s="14">
        <v>3</v>
      </c>
      <c r="G85" s="9">
        <v>204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20">
        <f t="shared" si="4"/>
        <v>204</v>
      </c>
      <c r="O85" s="9">
        <v>204</v>
      </c>
      <c r="P85" s="9"/>
      <c r="Q85" s="20">
        <v>0</v>
      </c>
      <c r="R85" s="20">
        <v>0</v>
      </c>
      <c r="S85" s="20">
        <f>IFERROR(VLOOKUP(A85,'[1]SMT Plan Detail'!$E$1942:$AE$2038,25,0),0)</f>
        <v>0</v>
      </c>
      <c r="T85" s="20">
        <f>IFERROR(VLOOKUP(A85,'[1]SMT Plan Detail'!$E$1942:$AE$2038,26,0),0)</f>
        <v>0</v>
      </c>
      <c r="U85" s="20">
        <v>0</v>
      </c>
      <c r="V85" s="20">
        <f t="shared" si="5"/>
        <v>204</v>
      </c>
    </row>
    <row r="86" spans="1:22">
      <c r="A86" s="11" t="s">
        <v>124</v>
      </c>
      <c r="B86" s="11" t="s">
        <v>143</v>
      </c>
      <c r="C86" s="9" t="s">
        <v>8</v>
      </c>
      <c r="D86" s="11"/>
      <c r="E86" s="11"/>
      <c r="F86" s="14">
        <v>3</v>
      </c>
      <c r="G86" s="9"/>
      <c r="H86" s="9"/>
      <c r="I86" s="9">
        <v>0</v>
      </c>
      <c r="J86" s="9">
        <v>0</v>
      </c>
      <c r="K86" s="9">
        <v>246</v>
      </c>
      <c r="L86" s="9">
        <v>0</v>
      </c>
      <c r="M86" s="9">
        <v>0</v>
      </c>
      <c r="N86" s="20">
        <f t="shared" si="4"/>
        <v>246</v>
      </c>
      <c r="O86" s="9"/>
      <c r="P86" s="9"/>
      <c r="Q86" s="20">
        <v>0</v>
      </c>
      <c r="R86" s="20">
        <v>0</v>
      </c>
      <c r="S86" s="20">
        <f>IFERROR(VLOOKUP(A86,'[1]SMT Plan Detail'!$E$1942:$AE$2038,25,0),0)</f>
        <v>246</v>
      </c>
      <c r="T86" s="20">
        <f>IFERROR(VLOOKUP(A86,'[1]SMT Plan Detail'!$E$1942:$AE$2038,26,0),0)</f>
        <v>0</v>
      </c>
      <c r="U86" s="20">
        <v>0</v>
      </c>
      <c r="V86" s="20">
        <f t="shared" si="5"/>
        <v>246</v>
      </c>
    </row>
    <row r="87" spans="1:22">
      <c r="A87" s="11" t="s">
        <v>95</v>
      </c>
      <c r="B87" s="11" t="s">
        <v>107</v>
      </c>
      <c r="C87" s="9" t="s">
        <v>8</v>
      </c>
      <c r="D87" s="11"/>
      <c r="E87" s="11"/>
      <c r="F87" s="14">
        <v>6</v>
      </c>
      <c r="G87" s="9">
        <v>526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20">
        <f t="shared" si="4"/>
        <v>526</v>
      </c>
      <c r="O87" s="9">
        <v>526</v>
      </c>
      <c r="P87" s="9"/>
      <c r="Q87" s="20">
        <v>0</v>
      </c>
      <c r="R87" s="20">
        <v>0</v>
      </c>
      <c r="S87" s="20">
        <f>IFERROR(VLOOKUP(A87,'[1]SMT Plan Detail'!$E$1942:$AE$2038,25,0),0)</f>
        <v>0</v>
      </c>
      <c r="T87" s="20">
        <f>IFERROR(VLOOKUP(A87,'[1]SMT Plan Detail'!$E$1942:$AE$2038,26,0),0)</f>
        <v>0</v>
      </c>
      <c r="U87" s="20">
        <v>0</v>
      </c>
      <c r="V87" s="20">
        <f t="shared" si="5"/>
        <v>526</v>
      </c>
    </row>
    <row r="88" spans="1:22">
      <c r="A88" s="11" t="s">
        <v>66</v>
      </c>
      <c r="B88" s="11" t="s">
        <v>70</v>
      </c>
      <c r="C88" s="9" t="s">
        <v>8</v>
      </c>
      <c r="D88" s="11"/>
      <c r="E88" s="11"/>
      <c r="F88" s="14">
        <v>4</v>
      </c>
      <c r="G88" s="9">
        <v>208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20">
        <f t="shared" si="4"/>
        <v>208</v>
      </c>
      <c r="O88" s="9">
        <v>208</v>
      </c>
      <c r="P88" s="9"/>
      <c r="Q88" s="20">
        <v>0</v>
      </c>
      <c r="R88" s="20">
        <v>0</v>
      </c>
      <c r="S88" s="20">
        <f>IFERROR(VLOOKUP(A88,'[1]SMT Plan Detail'!$E$1942:$AE$2038,25,0),0)</f>
        <v>0</v>
      </c>
      <c r="T88" s="20">
        <f>IFERROR(VLOOKUP(A88,'[1]SMT Plan Detail'!$E$1942:$AE$2038,26,0),0)</f>
        <v>0</v>
      </c>
      <c r="U88" s="20">
        <v>0</v>
      </c>
      <c r="V88" s="20">
        <f t="shared" si="5"/>
        <v>208</v>
      </c>
    </row>
    <row r="89" spans="1:22">
      <c r="A89" s="11" t="s">
        <v>128</v>
      </c>
      <c r="B89" s="11" t="s">
        <v>146</v>
      </c>
      <c r="C89" s="9" t="s">
        <v>8</v>
      </c>
      <c r="D89" s="11"/>
      <c r="E89" s="11"/>
      <c r="F89" s="14">
        <v>6</v>
      </c>
      <c r="G89" s="9">
        <v>525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20">
        <f t="shared" si="4"/>
        <v>525</v>
      </c>
      <c r="O89" s="9">
        <v>525</v>
      </c>
      <c r="P89" s="9"/>
      <c r="Q89" s="20">
        <v>0</v>
      </c>
      <c r="R89" s="20">
        <v>0</v>
      </c>
      <c r="S89" s="20">
        <f>IFERROR(VLOOKUP(A89,'[1]SMT Plan Detail'!$E$1942:$AE$2038,25,0),0)</f>
        <v>0</v>
      </c>
      <c r="T89" s="20">
        <f>IFERROR(VLOOKUP(A89,'[1]SMT Plan Detail'!$E$1942:$AE$2038,26,0),0)</f>
        <v>0</v>
      </c>
      <c r="U89" s="20">
        <v>0</v>
      </c>
      <c r="V89" s="20">
        <f t="shared" si="5"/>
        <v>525</v>
      </c>
    </row>
    <row r="90" spans="1:22" s="2" customFormat="1">
      <c r="A90" s="11" t="s">
        <v>133</v>
      </c>
      <c r="B90" s="11" t="s">
        <v>151</v>
      </c>
      <c r="C90" s="9" t="s">
        <v>8</v>
      </c>
      <c r="D90" s="11"/>
      <c r="E90" s="11"/>
      <c r="F90" s="14">
        <v>6</v>
      </c>
      <c r="G90" s="9">
        <v>0</v>
      </c>
      <c r="H90" s="9">
        <v>0</v>
      </c>
      <c r="I90" s="9">
        <v>0</v>
      </c>
      <c r="J90" s="9">
        <v>0</v>
      </c>
      <c r="K90" s="9">
        <v>280</v>
      </c>
      <c r="L90" s="9">
        <v>0</v>
      </c>
      <c r="M90" s="9">
        <v>0</v>
      </c>
      <c r="N90" s="20">
        <f t="shared" si="4"/>
        <v>280</v>
      </c>
      <c r="O90" s="9"/>
      <c r="P90" s="9"/>
      <c r="Q90" s="20">
        <v>0</v>
      </c>
      <c r="R90" s="20">
        <v>0</v>
      </c>
      <c r="S90" s="20">
        <f>IFERROR(VLOOKUP(A90,'[1]SMT Plan Detail'!$E$1942:$AE$2038,25,0),0)</f>
        <v>0</v>
      </c>
      <c r="T90" s="20">
        <f>IFERROR(VLOOKUP(A90,'[1]SMT Plan Detail'!$E$1942:$AE$2038,26,0),0)</f>
        <v>0</v>
      </c>
      <c r="U90" s="20">
        <v>0</v>
      </c>
      <c r="V90" s="20">
        <f t="shared" si="5"/>
        <v>0</v>
      </c>
    </row>
    <row r="91" spans="1:22" s="2" customFormat="1">
      <c r="A91" s="11" t="s">
        <v>118</v>
      </c>
      <c r="B91" s="11" t="s">
        <v>20</v>
      </c>
      <c r="C91" s="21" t="s">
        <v>212</v>
      </c>
      <c r="D91" s="11"/>
      <c r="E91" s="11"/>
      <c r="F91" s="14">
        <v>3</v>
      </c>
      <c r="G91" s="9"/>
      <c r="H91" s="9"/>
      <c r="I91" s="9"/>
      <c r="J91" s="9"/>
      <c r="K91" s="9"/>
      <c r="L91" s="9"/>
      <c r="M91" s="9"/>
      <c r="N91" s="20">
        <f t="shared" si="4"/>
        <v>0</v>
      </c>
      <c r="O91" s="9"/>
      <c r="P91" s="9"/>
      <c r="Q91" s="20"/>
      <c r="R91" s="20">
        <v>0</v>
      </c>
      <c r="S91" s="20">
        <f>IFERROR(VLOOKUP(A91,'[1]SMT Plan Detail'!$E$1942:$AE$2038,25,0),0)</f>
        <v>0</v>
      </c>
      <c r="T91" s="20">
        <f>IFERROR(VLOOKUP(A91,'[1]SMT Plan Detail'!$E$1942:$AE$2038,26,0),0)</f>
        <v>0</v>
      </c>
      <c r="U91" s="20">
        <v>240</v>
      </c>
      <c r="V91" s="20">
        <f t="shared" si="5"/>
        <v>240</v>
      </c>
    </row>
    <row r="92" spans="1:22" s="2" customFormat="1">
      <c r="A92" s="11" t="s">
        <v>87</v>
      </c>
      <c r="B92" s="11" t="s">
        <v>101</v>
      </c>
      <c r="C92" s="21" t="s">
        <v>212</v>
      </c>
      <c r="D92" s="11"/>
      <c r="E92" s="11"/>
      <c r="F92" s="14">
        <v>3</v>
      </c>
      <c r="G92" s="9"/>
      <c r="H92" s="9"/>
      <c r="I92" s="9"/>
      <c r="J92" s="9"/>
      <c r="K92" s="9"/>
      <c r="L92" s="9"/>
      <c r="M92" s="9"/>
      <c r="N92" s="20">
        <f t="shared" si="4"/>
        <v>0</v>
      </c>
      <c r="O92" s="9"/>
      <c r="P92" s="9"/>
      <c r="Q92" s="20"/>
      <c r="R92" s="20">
        <v>0</v>
      </c>
      <c r="S92" s="20">
        <f>IFERROR(VLOOKUP(A92,'[1]SMT Plan Detail'!$E$1942:$AE$2038,25,0),0)</f>
        <v>0</v>
      </c>
      <c r="T92" s="20">
        <f>IFERROR(VLOOKUP(A92,'[1]SMT Plan Detail'!$E$1942:$AE$2038,26,0),0)</f>
        <v>0</v>
      </c>
      <c r="U92" s="20">
        <v>260</v>
      </c>
      <c r="V92" s="20">
        <f t="shared" si="5"/>
        <v>260</v>
      </c>
    </row>
    <row r="93" spans="1:22" s="2" customFormat="1">
      <c r="A93" s="11" t="s">
        <v>91</v>
      </c>
      <c r="B93" s="11" t="s">
        <v>104</v>
      </c>
      <c r="C93" s="21" t="s">
        <v>212</v>
      </c>
      <c r="D93" s="11"/>
      <c r="E93" s="11"/>
      <c r="F93" s="14">
        <v>6</v>
      </c>
      <c r="G93" s="9"/>
      <c r="H93" s="9"/>
      <c r="I93" s="9"/>
      <c r="J93" s="9"/>
      <c r="K93" s="9"/>
      <c r="L93" s="9"/>
      <c r="M93" s="9"/>
      <c r="N93" s="20">
        <f t="shared" si="4"/>
        <v>0</v>
      </c>
      <c r="O93" s="9"/>
      <c r="P93" s="9"/>
      <c r="Q93" s="20"/>
      <c r="R93" s="20">
        <v>0</v>
      </c>
      <c r="S93" s="20">
        <f>IFERROR(VLOOKUP(A93,'[1]SMT Plan Detail'!$E$1942:$AE$2038,25,0),0)</f>
        <v>0</v>
      </c>
      <c r="T93" s="20">
        <f>IFERROR(VLOOKUP(A93,'[1]SMT Plan Detail'!$E$1942:$AE$2038,26,0),0)</f>
        <v>0</v>
      </c>
      <c r="U93" s="20">
        <v>446</v>
      </c>
      <c r="V93" s="20">
        <f t="shared" si="5"/>
        <v>446</v>
      </c>
    </row>
    <row r="94" spans="1:22" s="2" customFormat="1">
      <c r="A94" s="11" t="s">
        <v>214</v>
      </c>
      <c r="B94" s="11" t="s">
        <v>213</v>
      </c>
      <c r="C94" s="21" t="s">
        <v>212</v>
      </c>
      <c r="D94" s="11"/>
      <c r="E94" s="11"/>
      <c r="F94" s="14">
        <v>4</v>
      </c>
      <c r="G94" s="9"/>
      <c r="H94" s="9"/>
      <c r="I94" s="9"/>
      <c r="J94" s="9"/>
      <c r="K94" s="9"/>
      <c r="L94" s="9"/>
      <c r="M94" s="9"/>
      <c r="N94" s="20">
        <f t="shared" si="4"/>
        <v>0</v>
      </c>
      <c r="O94" s="9"/>
      <c r="P94" s="9"/>
      <c r="Q94" s="20"/>
      <c r="R94" s="20">
        <v>0</v>
      </c>
      <c r="S94" s="20">
        <f>IFERROR(VLOOKUP(A94,'[1]SMT Plan Detail'!$E$1942:$AE$2038,25,0),0)</f>
        <v>0</v>
      </c>
      <c r="T94" s="20">
        <f>IFERROR(VLOOKUP(A94,'[1]SMT Plan Detail'!$E$1942:$AE$2038,26,0),0)</f>
        <v>0</v>
      </c>
      <c r="U94" s="20">
        <v>300</v>
      </c>
      <c r="V94" s="20">
        <f t="shared" si="5"/>
        <v>300</v>
      </c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20">
        <f t="shared" si="4"/>
        <v>0</v>
      </c>
      <c r="O95" s="9"/>
      <c r="P95" s="9"/>
      <c r="Q95" s="20"/>
      <c r="R95" s="20">
        <v>0</v>
      </c>
      <c r="S95" s="20">
        <f>IFERROR(VLOOKUP(A95,'[1]SMT Plan Detail'!$E$1942:$AE$2038,25,0),0)</f>
        <v>0</v>
      </c>
      <c r="T95" s="20">
        <f>IFERROR(VLOOKUP(A95,'[1]SMT Plan Detail'!$E$1942:$AE$2038,26,0),0)</f>
        <v>0</v>
      </c>
      <c r="U95" s="20">
        <v>0</v>
      </c>
      <c r="V95" s="20">
        <f t="shared" si="5"/>
        <v>0</v>
      </c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20">
        <f t="shared" si="4"/>
        <v>0</v>
      </c>
      <c r="O96" s="9"/>
      <c r="P96" s="9"/>
      <c r="Q96" s="20"/>
      <c r="R96" s="20">
        <v>0</v>
      </c>
      <c r="S96" s="20">
        <f>IFERROR(VLOOKUP(A96,'[1]SMT Plan Detail'!$E$1942:$AE$2038,25,0),0)</f>
        <v>0</v>
      </c>
      <c r="T96" s="20">
        <f>IFERROR(VLOOKUP(A96,'[1]SMT Plan Detail'!$E$1942:$AE$2038,26,0),0)</f>
        <v>0</v>
      </c>
      <c r="U96" s="20">
        <v>0</v>
      </c>
      <c r="V96" s="20">
        <f t="shared" si="5"/>
        <v>0</v>
      </c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20">
        <f t="shared" si="4"/>
        <v>0</v>
      </c>
      <c r="O97" s="9"/>
      <c r="P97" s="9"/>
      <c r="Q97" s="20"/>
      <c r="R97" s="20">
        <v>0</v>
      </c>
      <c r="S97" s="20">
        <f>IFERROR(VLOOKUP(A97,'[1]SMT Plan Detail'!$E$1942:$AE$2038,25,0),0)</f>
        <v>0</v>
      </c>
      <c r="T97" s="20">
        <f>IFERROR(VLOOKUP(A97,'[1]SMT Plan Detail'!$E$1942:$AE$2038,26,0),0)</f>
        <v>0</v>
      </c>
      <c r="U97" s="20">
        <v>0</v>
      </c>
      <c r="V97" s="20">
        <f t="shared" si="5"/>
        <v>0</v>
      </c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20">
        <f t="shared" si="4"/>
        <v>0</v>
      </c>
      <c r="O98" s="9"/>
      <c r="P98" s="9"/>
      <c r="Q98" s="20"/>
      <c r="R98" s="20">
        <v>0</v>
      </c>
      <c r="S98" s="20">
        <f>IFERROR(VLOOKUP(A98,'[1]SMT Plan Detail'!$E$1942:$AE$2038,25,0),0)</f>
        <v>0</v>
      </c>
      <c r="T98" s="20">
        <f>IFERROR(VLOOKUP(A98,'[1]SMT Plan Detail'!$E$1942:$AE$2038,26,0),0)</f>
        <v>0</v>
      </c>
      <c r="U98" s="20">
        <v>0</v>
      </c>
      <c r="V98" s="20">
        <f t="shared" si="5"/>
        <v>0</v>
      </c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20">
        <f t="shared" si="4"/>
        <v>0</v>
      </c>
      <c r="O99" s="9"/>
      <c r="P99" s="9"/>
      <c r="Q99" s="20"/>
      <c r="R99" s="20">
        <v>0</v>
      </c>
      <c r="S99" s="20">
        <f>IFERROR(VLOOKUP(A99,'[1]SMT Plan Detail'!$E$1942:$AE$2038,25,0),0)</f>
        <v>0</v>
      </c>
      <c r="T99" s="20">
        <f>IFERROR(VLOOKUP(A99,'[1]SMT Plan Detail'!$E$1942:$AE$2038,26,0),0)</f>
        <v>0</v>
      </c>
      <c r="U99" s="20">
        <v>0</v>
      </c>
      <c r="V99" s="20">
        <f t="shared" si="5"/>
        <v>0</v>
      </c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20">
        <f t="shared" si="4"/>
        <v>0</v>
      </c>
      <c r="O100" s="9"/>
      <c r="P100" s="9"/>
      <c r="Q100" s="20"/>
      <c r="R100" s="20">
        <v>0</v>
      </c>
      <c r="S100" s="20">
        <f>IFERROR(VLOOKUP(A100,'[1]SMT Plan Detail'!$E$1942:$AE$2038,25,0),0)</f>
        <v>0</v>
      </c>
      <c r="T100" s="20">
        <f>IFERROR(VLOOKUP(A100,'[1]SMT Plan Detail'!$E$1942:$AE$2038,26,0),0)</f>
        <v>0</v>
      </c>
      <c r="U100" s="20">
        <v>0</v>
      </c>
      <c r="V100" s="20">
        <f t="shared" si="5"/>
        <v>0</v>
      </c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20">
        <f t="shared" si="4"/>
        <v>0</v>
      </c>
      <c r="O101" s="9"/>
      <c r="P101" s="9"/>
      <c r="Q101" s="20"/>
      <c r="R101" s="20">
        <v>0</v>
      </c>
      <c r="S101" s="20">
        <f>IFERROR(VLOOKUP(A101,'[1]SMT Plan Detail'!$E$1942:$AE$2038,25,0),0)</f>
        <v>0</v>
      </c>
      <c r="T101" s="20">
        <f>IFERROR(VLOOKUP(A101,'[1]SMT Plan Detail'!$E$1942:$AE$2038,26,0),0)</f>
        <v>0</v>
      </c>
      <c r="U101" s="20">
        <v>0</v>
      </c>
      <c r="V101" s="20">
        <f t="shared" si="5"/>
        <v>0</v>
      </c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20">
        <f t="shared" si="4"/>
        <v>0</v>
      </c>
      <c r="O102" s="9"/>
      <c r="P102" s="9"/>
      <c r="Q102" s="20"/>
      <c r="R102" s="20">
        <v>0</v>
      </c>
      <c r="S102" s="20">
        <f>IFERROR(VLOOKUP(A102,'[1]SMT Plan Detail'!$E$1942:$AE$2038,25,0),0)</f>
        <v>0</v>
      </c>
      <c r="T102" s="20">
        <f>IFERROR(VLOOKUP(A102,'[1]SMT Plan Detail'!$E$1942:$AE$2038,26,0),0)</f>
        <v>0</v>
      </c>
      <c r="U102" s="20">
        <v>0</v>
      </c>
      <c r="V102" s="20">
        <f t="shared" si="5"/>
        <v>0</v>
      </c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20">
        <f t="shared" si="4"/>
        <v>0</v>
      </c>
      <c r="O103" s="9"/>
      <c r="P103" s="9"/>
      <c r="Q103" s="20"/>
      <c r="R103" s="20">
        <v>0</v>
      </c>
      <c r="S103" s="20">
        <f>IFERROR(VLOOKUP(A103,'[1]SMT Plan Detail'!$E$1942:$AE$2038,25,0),0)</f>
        <v>0</v>
      </c>
      <c r="T103" s="20">
        <f>IFERROR(VLOOKUP(A103,'[1]SMT Plan Detail'!$E$1942:$AE$2038,26,0),0)</f>
        <v>0</v>
      </c>
      <c r="U103" s="20">
        <v>0</v>
      </c>
      <c r="V103" s="20">
        <f t="shared" si="5"/>
        <v>0</v>
      </c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20">
        <f t="shared" si="4"/>
        <v>0</v>
      </c>
      <c r="O104" s="9"/>
      <c r="P104" s="9"/>
      <c r="Q104" s="20"/>
      <c r="R104" s="20">
        <v>0</v>
      </c>
      <c r="S104" s="20">
        <f>IFERROR(VLOOKUP(A104,'[1]SMT Plan Detail'!$E$1942:$AE$2038,25,0),0)</f>
        <v>0</v>
      </c>
      <c r="T104" s="20">
        <f>IFERROR(VLOOKUP(A104,'[1]SMT Plan Detail'!$E$1942:$AE$2038,26,0),0)</f>
        <v>0</v>
      </c>
      <c r="U104" s="20">
        <v>0</v>
      </c>
      <c r="V104" s="20">
        <f t="shared" si="5"/>
        <v>0</v>
      </c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20">
        <f t="shared" si="4"/>
        <v>0</v>
      </c>
      <c r="O105" s="9"/>
      <c r="P105" s="9"/>
      <c r="Q105" s="20"/>
      <c r="R105" s="20">
        <v>0</v>
      </c>
      <c r="S105" s="20">
        <f>IFERROR(VLOOKUP(A105,'[1]SMT Plan Detail'!$E$1942:$AE$2038,25,0),0)</f>
        <v>0</v>
      </c>
      <c r="T105" s="20">
        <f>IFERROR(VLOOKUP(A105,'[1]SMT Plan Detail'!$E$1942:$AE$2038,26,0),0)</f>
        <v>0</v>
      </c>
      <c r="U105" s="20">
        <v>0</v>
      </c>
      <c r="V105" s="20">
        <f t="shared" si="5"/>
        <v>0</v>
      </c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20">
        <f t="shared" si="4"/>
        <v>0</v>
      </c>
      <c r="O106" s="9"/>
      <c r="P106" s="9"/>
      <c r="Q106" s="20"/>
      <c r="R106" s="20">
        <v>0</v>
      </c>
      <c r="S106" s="20">
        <f>IFERROR(VLOOKUP(A106,'[1]SMT Plan Detail'!$E$1942:$AE$2038,25,0),0)</f>
        <v>0</v>
      </c>
      <c r="T106" s="20">
        <f>IFERROR(VLOOKUP(A106,'[1]SMT Plan Detail'!$E$1942:$AE$2038,26,0),0)</f>
        <v>0</v>
      </c>
      <c r="U106" s="20">
        <v>0</v>
      </c>
      <c r="V106" s="20">
        <f t="shared" si="5"/>
        <v>0</v>
      </c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20">
        <f t="shared" si="4"/>
        <v>0</v>
      </c>
      <c r="O107" s="9"/>
      <c r="P107" s="9"/>
      <c r="Q107" s="20"/>
      <c r="R107" s="20">
        <v>0</v>
      </c>
      <c r="S107" s="20">
        <f>IFERROR(VLOOKUP(A107,'[1]SMT Plan Detail'!$E$1942:$AE$2038,25,0),0)</f>
        <v>0</v>
      </c>
      <c r="T107" s="20">
        <f>IFERROR(VLOOKUP(A107,'[1]SMT Plan Detail'!$E$1942:$AE$2038,26,0),0)</f>
        <v>0</v>
      </c>
      <c r="U107" s="20">
        <v>0</v>
      </c>
      <c r="V107" s="20">
        <f t="shared" si="5"/>
        <v>0</v>
      </c>
    </row>
  </sheetData>
  <autoFilter ref="A2:V107" xr:uid="{FEFD7B87-9A8B-4171-B8DE-95E65AF0FFA2}"/>
  <conditionalFormatting sqref="A108:A1048576 A1:A89">
    <cfRule type="duplicateValues" dxfId="6" priority="35"/>
  </conditionalFormatting>
  <conditionalFormatting sqref="B108:B1048576 B1:B89">
    <cfRule type="duplicateValues" dxfId="5" priority="33"/>
  </conditionalFormatting>
  <conditionalFormatting sqref="A105:A107">
    <cfRule type="duplicateValues" dxfId="4" priority="30"/>
  </conditionalFormatting>
  <conditionalFormatting sqref="B105:B107">
    <cfRule type="duplicateValues" dxfId="3" priority="29"/>
  </conditionalFormatting>
  <conditionalFormatting sqref="C91:C94">
    <cfRule type="expression" dxfId="2" priority="3">
      <formula>$AH91="Closed"</formula>
    </cfRule>
  </conditionalFormatting>
  <conditionalFormatting sqref="A90:A104">
    <cfRule type="duplicateValues" dxfId="1" priority="38"/>
  </conditionalFormatting>
  <conditionalFormatting sqref="B90:B104"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2021-11-08T04:43:08Z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