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ttry-my.sharepoint.com/personal/janne_huovari_ptt_fi/Documents/Rpkg/pttrobo/"/>
    </mc:Choice>
  </mc:AlternateContent>
  <xr:revisionPtr revIDLastSave="17" documentId="11_802A27FF968DB8981C352C314F5CA412AAB29CB3" xr6:coauthVersionLast="47" xr6:coauthVersionMax="47" xr10:uidLastSave="{DF8A352F-FA07-477F-8CB3-783EB5A5AAFE}"/>
  <bookViews>
    <workbookView xWindow="4920" yWindow="840" windowWidth="13956" windowHeight="10284" tabRatio="500" xr2:uid="{00000000-000D-0000-FFFF-FFFF00000000}"/>
  </bookViews>
  <sheets>
    <sheet name="Taul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L3" i="1"/>
  <c r="K3" i="1"/>
  <c r="J3" i="1"/>
  <c r="I3" i="1"/>
  <c r="H3" i="1"/>
  <c r="G3" i="1"/>
  <c r="F3" i="1"/>
  <c r="E3" i="1"/>
  <c r="D3" i="1"/>
  <c r="M2" i="1"/>
  <c r="L2" i="1"/>
  <c r="K2" i="1"/>
  <c r="J2" i="1"/>
  <c r="I2" i="1"/>
  <c r="H2" i="1"/>
  <c r="G2" i="1"/>
  <c r="F2" i="1"/>
  <c r="E2" i="1"/>
  <c r="D2" i="1"/>
  <c r="M1" i="1"/>
  <c r="L1" i="1"/>
  <c r="K1" i="1"/>
  <c r="J1" i="1"/>
  <c r="I1" i="1"/>
  <c r="H1" i="1"/>
  <c r="G1" i="1"/>
  <c r="F1" i="1"/>
  <c r="E1" i="1"/>
  <c r="D1" i="1"/>
</calcChain>
</file>

<file path=xl/sharedStrings.xml><?xml version="1.0" encoding="utf-8"?>
<sst xmlns="http://schemas.openxmlformats.org/spreadsheetml/2006/main" count="15" uniqueCount="14">
  <si>
    <t>sarja</t>
  </si>
  <si>
    <t>sarja_nmi</t>
  </si>
  <si>
    <t>muunnos</t>
  </si>
  <si>
    <t>bkt_ennuste</t>
  </si>
  <si>
    <t>BKT</t>
  </si>
  <si>
    <t>vuosimuutos</t>
  </si>
  <si>
    <t>yksityinen_kulutus_ennuste</t>
  </si>
  <si>
    <t>Yksityinen kulutus</t>
  </si>
  <si>
    <t>ma_e_koivutukki_hinta</t>
  </si>
  <si>
    <t>Koivutukin hinta</t>
  </si>
  <si>
    <t>ma_e_mantytukki_hinta</t>
  </si>
  <si>
    <t>Mäntytukin hinta</t>
  </si>
  <si>
    <t>ma_e_kuusitukki_hinta</t>
  </si>
  <si>
    <t>Kuusitukin hinta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</si>
</sst>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ttry.sharepoint.com/sites/Ennuste/Shared%20Documents/KT/Taulut%20KT/Laskentataulukot/5a%20Huoltotase%20ja%20kasvukontribuutio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rkinnät"/>
      <sheetName val="Huoltotase, iterointi"/>
      <sheetName val="Huoltotase, iterointi (POP)"/>
      <sheetName val="Sektorit"/>
      <sheetName val="Kaavio7"/>
    </sheetNames>
    <sheetDataSet>
      <sheetData sheetId="0"/>
      <sheetData sheetId="1">
        <row r="3">
          <cell r="D3">
            <v>2013</v>
          </cell>
          <cell r="E3">
            <v>2014</v>
          </cell>
          <cell r="F3">
            <v>2015</v>
          </cell>
          <cell r="G3">
            <v>2016</v>
          </cell>
          <cell r="H3">
            <v>2017</v>
          </cell>
          <cell r="I3">
            <v>2018</v>
          </cell>
          <cell r="J3">
            <v>2019</v>
          </cell>
          <cell r="K3">
            <v>2020</v>
          </cell>
          <cell r="L3">
            <v>2021</v>
          </cell>
          <cell r="M3">
            <v>2022</v>
          </cell>
        </row>
        <row r="5">
          <cell r="D5">
            <v>-9.0216171283924451E-3</v>
          </cell>
          <cell r="E5">
            <v>-3.6490815688207112E-3</v>
          </cell>
          <cell r="F5">
            <v>5.4365921176549037E-3</v>
          </cell>
          <cell r="G5">
            <v>2.8114577666343399E-2</v>
          </cell>
          <cell r="H5">
            <v>3.1924096296841675E-2</v>
          </cell>
          <cell r="I5">
            <v>1.1419475087619091E-2</v>
          </cell>
          <cell r="J5">
            <v>1.3433145084138953E-2</v>
          </cell>
          <cell r="K5">
            <v>-2.8702680598936769E-2</v>
          </cell>
          <cell r="L5">
            <v>3.6859526440811446E-2</v>
          </cell>
          <cell r="M5">
            <v>3.9834034336467594E-2</v>
          </cell>
        </row>
        <row r="10">
          <cell r="D10">
            <v>-5.2194187104238621E-3</v>
          </cell>
          <cell r="E10">
            <v>6.0635653409091272E-3</v>
          </cell>
          <cell r="F10">
            <v>1.606911218375795E-2</v>
          </cell>
          <cell r="G10">
            <v>2.4291322170499452E-2</v>
          </cell>
          <cell r="H10">
            <v>7.5631035856911222E-3</v>
          </cell>
          <cell r="I10">
            <v>1.712487272054064E-2</v>
          </cell>
          <cell r="J10">
            <v>6.5526028394611302E-3</v>
          </cell>
          <cell r="K10">
            <v>-4.6868321551865821E-2</v>
          </cell>
          <cell r="L10">
            <v>3.5000000000000003E-2</v>
          </cell>
          <cell r="M10">
            <v>4.4999999999999998E-2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zoomScaleNormal="100" workbookViewId="0">
      <selection activeCell="M7" sqref="M7"/>
    </sheetView>
  </sheetViews>
  <sheetFormatPr defaultColWidth="8.5546875" defaultRowHeight="14.4" x14ac:dyDescent="0.3"/>
  <cols>
    <col min="1" max="1" width="41.6640625" customWidth="1"/>
    <col min="2" max="2" width="20.109375" customWidth="1"/>
    <col min="3" max="3" width="16.109375" customWidth="1"/>
  </cols>
  <sheetData>
    <row r="1" spans="1:13" x14ac:dyDescent="0.3">
      <c r="A1" t="s">
        <v>0</v>
      </c>
      <c r="B1" t="s">
        <v>1</v>
      </c>
      <c r="C1" t="s">
        <v>2</v>
      </c>
      <c r="D1">
        <f>'[1]Huoltotase, iterointi'!D3</f>
        <v>2013</v>
      </c>
      <c r="E1">
        <f>'[1]Huoltotase, iterointi'!E3</f>
        <v>2014</v>
      </c>
      <c r="F1">
        <f>'[1]Huoltotase, iterointi'!F3</f>
        <v>2015</v>
      </c>
      <c r="G1">
        <f>'[1]Huoltotase, iterointi'!G3</f>
        <v>2016</v>
      </c>
      <c r="H1">
        <f>'[1]Huoltotase, iterointi'!H3</f>
        <v>2017</v>
      </c>
      <c r="I1">
        <f>'[1]Huoltotase, iterointi'!I3</f>
        <v>2018</v>
      </c>
      <c r="J1">
        <f>'[1]Huoltotase, iterointi'!J3</f>
        <v>2019</v>
      </c>
      <c r="K1">
        <f>'[1]Huoltotase, iterointi'!K3</f>
        <v>2020</v>
      </c>
      <c r="L1">
        <f>'[1]Huoltotase, iterointi'!L3</f>
        <v>2021</v>
      </c>
      <c r="M1">
        <f>'[1]Huoltotase, iterointi'!M3</f>
        <v>2022</v>
      </c>
    </row>
    <row r="2" spans="1:13" x14ac:dyDescent="0.3">
      <c r="A2" t="s">
        <v>3</v>
      </c>
      <c r="B2" t="s">
        <v>4</v>
      </c>
      <c r="C2" t="s">
        <v>5</v>
      </c>
      <c r="D2">
        <f>100* '[1]Huoltotase, iterointi'!D5</f>
        <v>-0.90216171283924451</v>
      </c>
      <c r="E2">
        <f>100* '[1]Huoltotase, iterointi'!E5</f>
        <v>-0.36490815688207112</v>
      </c>
      <c r="F2">
        <f>100* '[1]Huoltotase, iterointi'!F5</f>
        <v>0.54365921176549037</v>
      </c>
      <c r="G2">
        <f>100* '[1]Huoltotase, iterointi'!G5</f>
        <v>2.8114577666343399</v>
      </c>
      <c r="H2">
        <f>100* '[1]Huoltotase, iterointi'!H5</f>
        <v>3.1924096296841675</v>
      </c>
      <c r="I2">
        <f>100* '[1]Huoltotase, iterointi'!I5</f>
        <v>1.1419475087619091</v>
      </c>
      <c r="J2">
        <f>100* '[1]Huoltotase, iterointi'!J5</f>
        <v>1.3433145084138953</v>
      </c>
      <c r="K2">
        <f>100* '[1]Huoltotase, iterointi'!K5</f>
        <v>-2.8702680598936769</v>
      </c>
      <c r="L2">
        <f>100* '[1]Huoltotase, iterointi'!L5</f>
        <v>3.6859526440811448</v>
      </c>
      <c r="M2">
        <f>100* '[1]Huoltotase, iterointi'!M5</f>
        <v>3.9834034336467594</v>
      </c>
    </row>
    <row r="3" spans="1:13" x14ac:dyDescent="0.3">
      <c r="A3" t="s">
        <v>6</v>
      </c>
      <c r="B3" t="s">
        <v>7</v>
      </c>
      <c r="C3" t="s">
        <v>5</v>
      </c>
      <c r="D3">
        <f>100* '[1]Huoltotase, iterointi'!D10</f>
        <v>-0.52194187104238621</v>
      </c>
      <c r="E3">
        <f>100* '[1]Huoltotase, iterointi'!E10</f>
        <v>0.60635653409091272</v>
      </c>
      <c r="F3">
        <f>100* '[1]Huoltotase, iterointi'!F10</f>
        <v>1.606911218375795</v>
      </c>
      <c r="G3">
        <f>100* '[1]Huoltotase, iterointi'!G10</f>
        <v>2.4291322170499452</v>
      </c>
      <c r="H3">
        <f>100* '[1]Huoltotase, iterointi'!H10</f>
        <v>0.75631035856911222</v>
      </c>
      <c r="I3">
        <f>100* '[1]Huoltotase, iterointi'!I10</f>
        <v>1.712487272054064</v>
      </c>
      <c r="J3">
        <f>100* '[1]Huoltotase, iterointi'!J10</f>
        <v>0.65526028394611302</v>
      </c>
      <c r="K3">
        <f>100* '[1]Huoltotase, iterointi'!K10</f>
        <v>-4.6868321551865826</v>
      </c>
      <c r="L3">
        <f>100* '[1]Huoltotase, iterointi'!L10</f>
        <v>3.5000000000000004</v>
      </c>
      <c r="M3">
        <f>100* '[1]Huoltotase, iterointi'!M10</f>
        <v>4.5</v>
      </c>
    </row>
    <row r="4" spans="1:13" x14ac:dyDescent="0.3">
      <c r="A4" t="s">
        <v>8</v>
      </c>
      <c r="B4" t="s">
        <v>9</v>
      </c>
      <c r="L4">
        <v>45</v>
      </c>
      <c r="M4">
        <v>46</v>
      </c>
    </row>
    <row r="5" spans="1:13" x14ac:dyDescent="0.3">
      <c r="A5" t="s">
        <v>10</v>
      </c>
      <c r="B5" t="s">
        <v>11</v>
      </c>
      <c r="L5">
        <v>62</v>
      </c>
      <c r="M5">
        <v>63</v>
      </c>
    </row>
    <row r="6" spans="1:13" x14ac:dyDescent="0.3">
      <c r="A6" t="s">
        <v>12</v>
      </c>
      <c r="B6" t="s">
        <v>13</v>
      </c>
      <c r="L6">
        <v>66</v>
      </c>
      <c r="M6">
        <v>67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Janne Huovari</dc:creator>
  <dc:description/>
  <cp:lastModifiedBy>Janne Huovari</cp:lastModifiedBy>
  <cp:revision>5</cp:revision>
  <dcterms:created xsi:type="dcterms:W3CDTF">2021-11-22T10:00:36Z</dcterms:created>
  <dcterms:modified xsi:type="dcterms:W3CDTF">2022-01-21T09:59:33Z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