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rek\Projects\Java\Clusterization\releases\input_networks\Rastrigin_3D\"/>
    </mc:Choice>
  </mc:AlternateContent>
  <bookViews>
    <workbookView xWindow="0" yWindow="3000" windowWidth="28800" windowHeight="12420"/>
  </bookViews>
  <sheets>
    <sheet name="ANN Rastrigin3D" sheetId="1" r:id="rId1"/>
    <sheet name="Activation fun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L4" i="1" l="1"/>
  <c r="M4" i="1" s="1"/>
  <c r="L3" i="1"/>
  <c r="M3" i="1" s="1"/>
  <c r="K87" i="1"/>
  <c r="L87" i="1" s="1"/>
  <c r="C4" i="1" l="1"/>
  <c r="D4" i="1"/>
  <c r="H21" i="1" l="1"/>
  <c r="I21" i="1" s="1"/>
  <c r="H33" i="1"/>
  <c r="I33" i="1" s="1"/>
  <c r="H22" i="1"/>
  <c r="I22" i="1" s="1"/>
  <c r="H20" i="1"/>
  <c r="I20" i="1" s="1"/>
  <c r="H28" i="1"/>
  <c r="I28" i="1" s="1"/>
  <c r="H36" i="1"/>
  <c r="I36" i="1" s="1"/>
  <c r="H23" i="1"/>
  <c r="I23" i="1" s="1"/>
  <c r="H13" i="1"/>
  <c r="I13" i="1" s="1"/>
  <c r="H11" i="1"/>
  <c r="I11" i="1" s="1"/>
  <c r="H18" i="1"/>
  <c r="I18" i="1" s="1"/>
  <c r="H17" i="1"/>
  <c r="I17" i="1" s="1"/>
  <c r="H31" i="1"/>
  <c r="I31" i="1" s="1"/>
  <c r="H32" i="1"/>
  <c r="I32" i="1" s="1"/>
  <c r="H16" i="1"/>
  <c r="I16" i="1" s="1"/>
  <c r="H10" i="1"/>
  <c r="I10" i="1" s="1"/>
  <c r="H27" i="1"/>
  <c r="I27" i="1" s="1"/>
  <c r="H25" i="1"/>
  <c r="I25" i="1" s="1"/>
  <c r="H19" i="1"/>
  <c r="I19" i="1" s="1"/>
  <c r="H29" i="1"/>
  <c r="I29" i="1" s="1"/>
  <c r="H24" i="1"/>
  <c r="I24" i="1" s="1"/>
  <c r="H26" i="1"/>
  <c r="I26" i="1" s="1"/>
  <c r="H30" i="1"/>
  <c r="I30" i="1" s="1"/>
  <c r="H34" i="1"/>
  <c r="I34" i="1" s="1"/>
  <c r="H37" i="1"/>
  <c r="I37" i="1" s="1"/>
  <c r="H12" i="1"/>
  <c r="I12" i="1" s="1"/>
  <c r="H15" i="1"/>
  <c r="I15" i="1" s="1"/>
  <c r="H14" i="1"/>
  <c r="I14" i="1" s="1"/>
  <c r="H35" i="1"/>
  <c r="I35" i="1" s="1"/>
  <c r="AH45" i="1" l="1"/>
  <c r="AI45" i="1" s="1"/>
  <c r="AH47" i="1"/>
  <c r="AI47" i="1" s="1"/>
  <c r="AH44" i="1"/>
  <c r="AI44" i="1" s="1"/>
  <c r="AH46" i="1"/>
  <c r="AI46" i="1" s="1"/>
  <c r="AH48" i="1"/>
  <c r="AI48" i="1" s="1"/>
  <c r="AH50" i="1"/>
  <c r="AI50" i="1" s="1"/>
  <c r="AH52" i="1"/>
  <c r="AI52" i="1" s="1"/>
  <c r="AH51" i="1"/>
  <c r="AI51" i="1" s="1"/>
  <c r="AH49" i="1"/>
  <c r="AI49" i="1" s="1"/>
  <c r="AH43" i="1"/>
  <c r="AI43" i="1" s="1"/>
  <c r="AH53" i="1"/>
  <c r="AI53" i="1" s="1"/>
  <c r="Q74" i="1" l="1"/>
  <c r="R74" i="1" s="1"/>
  <c r="Q71" i="1"/>
  <c r="R71" i="1" s="1"/>
  <c r="Q69" i="1"/>
  <c r="R69" i="1" s="1"/>
  <c r="Q75" i="1"/>
  <c r="R75" i="1" s="1"/>
  <c r="Q64" i="1"/>
  <c r="R64" i="1" s="1"/>
  <c r="Q61" i="1"/>
  <c r="R61" i="1" s="1"/>
  <c r="Q70" i="1"/>
  <c r="R70" i="1" s="1"/>
  <c r="Q62" i="1"/>
  <c r="R62" i="1" s="1"/>
  <c r="Q67" i="1"/>
  <c r="R67" i="1" s="1"/>
  <c r="Q76" i="1"/>
  <c r="R76" i="1" s="1"/>
  <c r="Q60" i="1"/>
  <c r="R60" i="1" s="1"/>
  <c r="Q68" i="1"/>
  <c r="R68" i="1" s="1"/>
  <c r="Q59" i="1"/>
  <c r="R59" i="1" s="1"/>
  <c r="Q73" i="1"/>
  <c r="R73" i="1" s="1"/>
  <c r="Q72" i="1"/>
  <c r="R72" i="1" s="1"/>
  <c r="Q63" i="1"/>
  <c r="R63" i="1" s="1"/>
  <c r="Q66" i="1"/>
  <c r="R66" i="1" s="1"/>
  <c r="Q65" i="1"/>
  <c r="R65" i="1" s="1"/>
  <c r="X82" i="1" l="1"/>
  <c r="Y82" i="1" s="1"/>
  <c r="C87" i="1" s="1"/>
</calcChain>
</file>

<file path=xl/comments1.xml><?xml version="1.0" encoding="utf-8"?>
<comments xmlns="http://schemas.openxmlformats.org/spreadsheetml/2006/main">
  <authors>
    <author>ggorecki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minimum of normalized value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maximum of normalized value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minimum of original value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maximum of original value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first coefficient of normalization formula (liner formula)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second coefficient of normalization formula (liner formula)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minimum of normalized value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maximum of normalized value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minimum of original value</t>
        </r>
      </text>
    </comment>
    <comment ref="J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maximum of original value</t>
        </r>
      </text>
    </comment>
    <comment ref="K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first coefficient of normalization formula (liner formula)</t>
        </r>
      </text>
    </comment>
    <comment ref="L86" authorId="0" shapeId="0">
      <text>
        <r>
          <rPr>
            <b/>
            <sz val="9"/>
            <color indexed="81"/>
            <rFont val="Tahoma"/>
            <family val="2"/>
            <charset val="238"/>
          </rPr>
          <t>ggorecki:</t>
        </r>
        <r>
          <rPr>
            <sz val="9"/>
            <color indexed="81"/>
            <rFont val="Tahoma"/>
            <family val="2"/>
            <charset val="238"/>
          </rPr>
          <t xml:space="preserve">
second coefficient of normalization formula (liner formula)</t>
        </r>
      </text>
    </comment>
  </commentList>
</comments>
</file>

<file path=xl/sharedStrings.xml><?xml version="1.0" encoding="utf-8"?>
<sst xmlns="http://schemas.openxmlformats.org/spreadsheetml/2006/main" count="46" uniqueCount="21">
  <si>
    <t>x2</t>
  </si>
  <si>
    <t>x1</t>
  </si>
  <si>
    <t>f(s)</t>
  </si>
  <si>
    <t>s</t>
  </si>
  <si>
    <t>y</t>
  </si>
  <si>
    <t>a</t>
  </si>
  <si>
    <t>b</t>
  </si>
  <si>
    <t>x</t>
  </si>
  <si>
    <t>min nor</t>
  </si>
  <si>
    <t>max nor</t>
  </si>
  <si>
    <t>min org</t>
  </si>
  <si>
    <t>max org</t>
  </si>
  <si>
    <t>bias</t>
  </si>
  <si>
    <t>inputs</t>
  </si>
  <si>
    <t>Layer 4</t>
  </si>
  <si>
    <t>Layer 3</t>
  </si>
  <si>
    <t>Layer 2</t>
  </si>
  <si>
    <t>Layer 1</t>
  </si>
  <si>
    <t>Network input</t>
  </si>
  <si>
    <t>Network output</t>
  </si>
  <si>
    <t>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</si>
</sst>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0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4" borderId="1" xfId="0" applyFill="1" applyBorder="1"/>
    <xf numFmtId="0" fontId="3" fillId="0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'Activation function'!$A$2:$A$102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4.9999999999999698</c:v>
                </c:pt>
              </c:numCache>
            </c:numRef>
          </c:xVal>
          <c:yVal>
            <c:numRef>
              <c:f>'Activation function'!$B$2:$B$102</c:f>
              <c:numCache>
                <c:formatCode>General</c:formatCode>
                <c:ptCount val="101"/>
                <c:pt idx="0">
                  <c:v>-0.99990920426259511</c:v>
                </c:pt>
                <c:pt idx="1">
                  <c:v>-0.99988910295055444</c:v>
                </c:pt>
                <c:pt idx="2">
                  <c:v>-0.9998645517007605</c:v>
                </c:pt>
                <c:pt idx="3">
                  <c:v>-0.99983456555429662</c:v>
                </c:pt>
                <c:pt idx="4">
                  <c:v>-0.99979794161218449</c:v>
                </c:pt>
                <c:pt idx="5">
                  <c:v>-0.99975321084802748</c:v>
                </c:pt>
                <c:pt idx="6">
                  <c:v>-0.99969857928388051</c:v>
                </c:pt>
                <c:pt idx="7">
                  <c:v>-0.99963185619007311</c:v>
                </c:pt>
                <c:pt idx="8">
                  <c:v>-0.99955036645953343</c:v>
                </c:pt>
                <c:pt idx="9">
                  <c:v>-0.99945084368779735</c:v>
                </c:pt>
                <c:pt idx="10">
                  <c:v>-0.99932929973906703</c:v>
                </c:pt>
                <c:pt idx="11">
                  <c:v>-0.99918086567002795</c:v>
                </c:pt>
                <c:pt idx="12">
                  <c:v>-0.99899959778584091</c:v>
                </c:pt>
                <c:pt idx="13">
                  <c:v>-0.99877824128113124</c:v>
                </c:pt>
                <c:pt idx="14">
                  <c:v>-0.99850794233232665</c:v>
                </c:pt>
                <c:pt idx="15">
                  <c:v>-0.99817789761119879</c:v>
                </c:pt>
                <c:pt idx="16">
                  <c:v>-0.99777492793427935</c:v>
                </c:pt>
                <c:pt idx="17">
                  <c:v>-0.99728296009914219</c:v>
                </c:pt>
                <c:pt idx="18">
                  <c:v>-0.99668239783965118</c:v>
                </c:pt>
                <c:pt idx="19">
                  <c:v>-0.99594935922190031</c:v>
                </c:pt>
                <c:pt idx="20">
                  <c:v>-0.99505475368673058</c:v>
                </c:pt>
                <c:pt idx="21">
                  <c:v>-0.99396316735058332</c:v>
                </c:pt>
                <c:pt idx="22">
                  <c:v>-0.99263152020112821</c:v>
                </c:pt>
                <c:pt idx="23">
                  <c:v>-0.99100745367811782</c:v>
                </c:pt>
                <c:pt idx="24">
                  <c:v>-0.98902740220109941</c:v>
                </c:pt>
                <c:pt idx="25">
                  <c:v>-0.98661429815143054</c:v>
                </c:pt>
                <c:pt idx="26">
                  <c:v>-0.98367485769368057</c:v>
                </c:pt>
                <c:pt idx="27">
                  <c:v>-0.98009639626619172</c:v>
                </c:pt>
                <c:pt idx="28">
                  <c:v>-0.97574313003145197</c:v>
                </c:pt>
                <c:pt idx="29">
                  <c:v>-0.97045193661345441</c:v>
                </c:pt>
                <c:pt idx="30">
                  <c:v>-0.96402758007581757</c:v>
                </c:pt>
                <c:pt idx="31">
                  <c:v>-0.95623745812773986</c:v>
                </c:pt>
                <c:pt idx="32">
                  <c:v>-0.94680601284626931</c:v>
                </c:pt>
                <c:pt idx="33">
                  <c:v>-0.93540907060310019</c:v>
                </c:pt>
                <c:pt idx="34">
                  <c:v>-0.92166855440647277</c:v>
                </c:pt>
                <c:pt idx="35">
                  <c:v>-0.90514825364486828</c:v>
                </c:pt>
                <c:pt idx="36">
                  <c:v>-0.88535164820226464</c:v>
                </c:pt>
                <c:pt idx="37">
                  <c:v>-0.86172315931330901</c:v>
                </c:pt>
                <c:pt idx="38">
                  <c:v>-0.83365460701215832</c:v>
                </c:pt>
                <c:pt idx="39">
                  <c:v>-0.80049902176063337</c:v>
                </c:pt>
                <c:pt idx="40">
                  <c:v>-0.76159415595576907</c:v>
                </c:pt>
                <c:pt idx="41">
                  <c:v>-0.71629787019902924</c:v>
                </c:pt>
                <c:pt idx="42">
                  <c:v>-0.66403677026785457</c:v>
                </c:pt>
                <c:pt idx="43">
                  <c:v>-0.60436777711717626</c:v>
                </c:pt>
                <c:pt idx="44">
                  <c:v>-0.53704956699804951</c:v>
                </c:pt>
                <c:pt idx="45">
                  <c:v>-0.46211715726002545</c:v>
                </c:pt>
                <c:pt idx="46">
                  <c:v>-0.379948962255242</c:v>
                </c:pt>
                <c:pt idx="47">
                  <c:v>-0.29131261245160922</c:v>
                </c:pt>
                <c:pt idx="48">
                  <c:v>-0.19737532022492321</c:v>
                </c:pt>
                <c:pt idx="49">
                  <c:v>-9.9667994624975553E-2</c:v>
                </c:pt>
                <c:pt idx="50">
                  <c:v>-2.042810365310288E-14</c:v>
                </c:pt>
                <c:pt idx="51">
                  <c:v>9.966799462493614E-2</c:v>
                </c:pt>
                <c:pt idx="52">
                  <c:v>0.19737532022488469</c:v>
                </c:pt>
                <c:pt idx="53">
                  <c:v>0.29131261245157281</c:v>
                </c:pt>
                <c:pt idx="54">
                  <c:v>0.37994896225520769</c:v>
                </c:pt>
                <c:pt idx="55">
                  <c:v>0.46211715725999403</c:v>
                </c:pt>
                <c:pt idx="56">
                  <c:v>0.53704956699802109</c:v>
                </c:pt>
                <c:pt idx="57">
                  <c:v>0.60436777711715073</c:v>
                </c:pt>
                <c:pt idx="58">
                  <c:v>0.66403677026783781</c:v>
                </c:pt>
                <c:pt idx="59">
                  <c:v>0.71629787019901481</c:v>
                </c:pt>
                <c:pt idx="60">
                  <c:v>0.76159415595575641</c:v>
                </c:pt>
                <c:pt idx="61">
                  <c:v>0.80049902176062249</c:v>
                </c:pt>
                <c:pt idx="62">
                  <c:v>0.83365460701214888</c:v>
                </c:pt>
                <c:pt idx="63">
                  <c:v>0.86172315931330123</c:v>
                </c:pt>
                <c:pt idx="64">
                  <c:v>0.88535164820225831</c:v>
                </c:pt>
                <c:pt idx="65">
                  <c:v>0.90514825364486295</c:v>
                </c:pt>
                <c:pt idx="66">
                  <c:v>0.921668554406468</c:v>
                </c:pt>
                <c:pt idx="67">
                  <c:v>0.93540907060309619</c:v>
                </c:pt>
                <c:pt idx="68">
                  <c:v>0.94680601284626609</c:v>
                </c:pt>
                <c:pt idx="69">
                  <c:v>0.95623745812773731</c:v>
                </c:pt>
                <c:pt idx="70">
                  <c:v>0.96402758007581557</c:v>
                </c:pt>
                <c:pt idx="71">
                  <c:v>0.97045193661345208</c:v>
                </c:pt>
                <c:pt idx="72">
                  <c:v>0.9757431300314503</c:v>
                </c:pt>
                <c:pt idx="73">
                  <c:v>0.98009639626619016</c:v>
                </c:pt>
                <c:pt idx="74">
                  <c:v>0.98367485769367935</c:v>
                </c:pt>
                <c:pt idx="75">
                  <c:v>0.98661429815142965</c:v>
                </c:pt>
                <c:pt idx="76">
                  <c:v>0.98902740220109853</c:v>
                </c:pt>
                <c:pt idx="77">
                  <c:v>0.99100745367811727</c:v>
                </c:pt>
                <c:pt idx="78">
                  <c:v>0.99263152020112777</c:v>
                </c:pt>
                <c:pt idx="79">
                  <c:v>0.99396316735058288</c:v>
                </c:pt>
                <c:pt idx="80">
                  <c:v>0.99505475368673024</c:v>
                </c:pt>
                <c:pt idx="81">
                  <c:v>0.9959493592219002</c:v>
                </c:pt>
                <c:pt idx="82">
                  <c:v>0.99668239783965107</c:v>
                </c:pt>
                <c:pt idx="83">
                  <c:v>0.99728296009914175</c:v>
                </c:pt>
                <c:pt idx="84">
                  <c:v>0.99777492793427913</c:v>
                </c:pt>
                <c:pt idx="85">
                  <c:v>0.99817789761119879</c:v>
                </c:pt>
                <c:pt idx="86">
                  <c:v>0.9985079423323262</c:v>
                </c:pt>
                <c:pt idx="87">
                  <c:v>0.99877824128113124</c:v>
                </c:pt>
                <c:pt idx="88">
                  <c:v>0.99899959778584102</c:v>
                </c:pt>
                <c:pt idx="89">
                  <c:v>0.99918086567002784</c:v>
                </c:pt>
                <c:pt idx="90">
                  <c:v>0.99932929973906681</c:v>
                </c:pt>
                <c:pt idx="91">
                  <c:v>0.99945084368779713</c:v>
                </c:pt>
                <c:pt idx="92">
                  <c:v>0.99955036645953332</c:v>
                </c:pt>
                <c:pt idx="93">
                  <c:v>0.99963185619007322</c:v>
                </c:pt>
                <c:pt idx="94">
                  <c:v>0.99969857928388062</c:v>
                </c:pt>
                <c:pt idx="95">
                  <c:v>0.99975321084802737</c:v>
                </c:pt>
                <c:pt idx="96">
                  <c:v>0.99979794161218449</c:v>
                </c:pt>
                <c:pt idx="97">
                  <c:v>0.99983456555429684</c:v>
                </c:pt>
                <c:pt idx="98">
                  <c:v>0.99986455170076027</c:v>
                </c:pt>
                <c:pt idx="99">
                  <c:v>0.99988910295055433</c:v>
                </c:pt>
                <c:pt idx="100">
                  <c:v>0.99990920426259522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09008"/>
        <c:axId val="414018416"/>
      </c:scatterChart>
      <c:valAx>
        <c:axId val="4140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8416"/>
        <c:crosses val="autoZero"/>
        <c:crossBetween val="midCat"/>
      </c:valAx>
      <c:valAx>
        <c:axId val="414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19049</xdr:rowOff>
    </xdr:from>
    <xdr:to>
      <xdr:col>18</xdr:col>
      <xdr:colOff>152400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7"/>
  <sheetViews>
    <sheetView tabSelected="1" workbookViewId="0"/>
  </sheetViews>
  <sheetFormatPr defaultRowHeight="15" x14ac:dyDescent="0.25"/>
  <cols>
    <col min="3" max="35" width="9.7109375" customWidth="1"/>
  </cols>
  <sheetData>
    <row r="1" spans="1:13" x14ac:dyDescent="0.25">
      <c r="C1" s="11" t="s">
        <v>18</v>
      </c>
      <c r="D1" s="11"/>
    </row>
    <row r="2" spans="1:13" x14ac:dyDescent="0.25">
      <c r="C2" s="3" t="s">
        <v>1</v>
      </c>
      <c r="D2" s="3" t="s">
        <v>0</v>
      </c>
      <c r="G2" s="5"/>
      <c r="H2" s="5" t="s">
        <v>8</v>
      </c>
      <c r="I2" s="5" t="s">
        <v>9</v>
      </c>
      <c r="J2" s="5" t="s">
        <v>10</v>
      </c>
      <c r="K2" s="5" t="s">
        <v>11</v>
      </c>
      <c r="L2" s="5" t="s">
        <v>5</v>
      </c>
      <c r="M2" s="5" t="s">
        <v>6</v>
      </c>
    </row>
    <row r="3" spans="1:13" x14ac:dyDescent="0.25">
      <c r="C3" s="6">
        <v>0</v>
      </c>
      <c r="D3" s="6">
        <v>0</v>
      </c>
      <c r="G3" s="5" t="s">
        <v>1</v>
      </c>
      <c r="H3" s="5">
        <v>-1</v>
      </c>
      <c r="I3" s="5">
        <v>1</v>
      </c>
      <c r="J3" s="5">
        <v>-4.9989399700000003</v>
      </c>
      <c r="K3" s="5">
        <v>4.9977663650000004</v>
      </c>
      <c r="L3" s="5">
        <f>ABS((I3-H3)/(K3-J3))</f>
        <v>0.20006589500360669</v>
      </c>
      <c r="M3" s="5">
        <f>H3-L3*J3</f>
        <v>1.1739916735287181E-4</v>
      </c>
    </row>
    <row r="4" spans="1:13" x14ac:dyDescent="0.25">
      <c r="C4" s="4">
        <f>L3*C3+M3</f>
        <v>1.1739916735287181E-4</v>
      </c>
      <c r="D4" s="4">
        <f>L4*D3+M4</f>
        <v>5.1127096420078288E-5</v>
      </c>
      <c r="G4" s="5" t="s">
        <v>0</v>
      </c>
      <c r="H4" s="5">
        <v>-1</v>
      </c>
      <c r="I4" s="5">
        <v>1</v>
      </c>
      <c r="J4" s="5">
        <v>-4.9995518219999999</v>
      </c>
      <c r="K4" s="5">
        <v>4.999040623</v>
      </c>
      <c r="L4" s="5">
        <f>ABS((I4-H4)/(K4-J4))</f>
        <v>0.20002815506297997</v>
      </c>
      <c r="M4" s="5">
        <f>H4-L4*J4</f>
        <v>5.1127096420078288E-5</v>
      </c>
    </row>
    <row r="7" spans="1:13" x14ac:dyDescent="0.25">
      <c r="C7" t="s">
        <v>17</v>
      </c>
    </row>
    <row r="8" spans="1:13" x14ac:dyDescent="0.25">
      <c r="C8" s="8" t="s">
        <v>13</v>
      </c>
      <c r="D8" s="9"/>
      <c r="F8" s="10" t="s">
        <v>12</v>
      </c>
      <c r="H8" s="10" t="s">
        <v>3</v>
      </c>
      <c r="I8" s="10" t="s">
        <v>2</v>
      </c>
    </row>
    <row r="9" spans="1:13" x14ac:dyDescent="0.25">
      <c r="C9" s="3">
        <v>1</v>
      </c>
      <c r="D9" s="3">
        <v>2</v>
      </c>
      <c r="F9" s="10"/>
      <c r="H9" s="10"/>
      <c r="I9" s="10"/>
    </row>
    <row r="10" spans="1:13" x14ac:dyDescent="0.25">
      <c r="A10" s="12" t="s">
        <v>20</v>
      </c>
      <c r="B10" s="3">
        <v>1</v>
      </c>
      <c r="C10">
        <v>-14.681458294135499</v>
      </c>
      <c r="D10">
        <v>1.59129128295207E-2</v>
      </c>
      <c r="F10">
        <v>-6.7784838770753097</v>
      </c>
      <c r="H10">
        <f>$C$4*C10+$D$4*D10+F10</f>
        <v>-6.7802066544735382</v>
      </c>
      <c r="I10">
        <f xml:space="preserve"> ( 2 / ( 1 + EXP( -2 * H10 ) ) ) - 1</f>
        <v>-0.99999741882908499</v>
      </c>
    </row>
    <row r="11" spans="1:13" x14ac:dyDescent="0.25">
      <c r="A11" s="12"/>
      <c r="B11" s="3">
        <v>2</v>
      </c>
      <c r="C11">
        <v>-7.4562598007306997</v>
      </c>
      <c r="D11">
        <v>1.6745317471504501E-2</v>
      </c>
      <c r="F11">
        <v>2.83942426696313</v>
      </c>
      <c r="H11">
        <f>$C$4*C11+$D$4*D11+F11</f>
        <v>2.8385497644104185</v>
      </c>
      <c r="I11">
        <f xml:space="preserve"> ( 2 / ( 1 + EXP( -2 * H11 ) ) ) - 1</f>
        <v>0.99317641288363334</v>
      </c>
    </row>
    <row r="12" spans="1:13" x14ac:dyDescent="0.25">
      <c r="A12" s="12"/>
      <c r="B12" s="3">
        <v>3</v>
      </c>
      <c r="C12">
        <v>-17.2416699941617</v>
      </c>
      <c r="D12">
        <v>-4.5655860993017803E-3</v>
      </c>
      <c r="F12">
        <v>4.3135280674830501</v>
      </c>
      <c r="H12">
        <f>$C$4*C12+$D$4*D12+F12</f>
        <v>4.3115036763568018</v>
      </c>
      <c r="I12">
        <f xml:space="preserve"> ( 2 / ( 1 + EXP( -2 * H12 ) ) ) - 1</f>
        <v>0.9996402280049812</v>
      </c>
    </row>
    <row r="13" spans="1:13" x14ac:dyDescent="0.25">
      <c r="A13" s="12"/>
      <c r="B13" s="3">
        <v>4</v>
      </c>
      <c r="C13">
        <v>1.3080041479461299E-2</v>
      </c>
      <c r="D13">
        <v>-20.354132766259401</v>
      </c>
      <c r="F13">
        <v>-0.997876934091249</v>
      </c>
      <c r="H13">
        <f>$C$4*C13+$D$4*D13+F13</f>
        <v>-0.99891604621375796</v>
      </c>
      <c r="I13">
        <f xml:space="preserve"> ( 2 / ( 1 + EXP( -2 * H13 ) ) ) - 1</f>
        <v>-0.76113854723651475</v>
      </c>
    </row>
    <row r="14" spans="1:13" x14ac:dyDescent="0.25">
      <c r="A14" s="12"/>
      <c r="B14" s="3">
        <v>5</v>
      </c>
      <c r="C14">
        <v>-16.879439118104301</v>
      </c>
      <c r="D14">
        <v>8.7841421831912694</v>
      </c>
      <c r="F14">
        <v>9.0760093791609595</v>
      </c>
      <c r="H14">
        <f>$C$4*C14+$D$4*D14+F14</f>
        <v>9.0744768547474788</v>
      </c>
      <c r="I14">
        <f xml:space="preserve"> ( 2 / ( 1 + EXP( -2 * H14 ) ) ) - 1</f>
        <v>0.99999997375542504</v>
      </c>
    </row>
    <row r="15" spans="1:13" x14ac:dyDescent="0.25">
      <c r="A15" s="12"/>
      <c r="B15" s="3">
        <v>6</v>
      </c>
      <c r="C15">
        <v>5.0330706832441997E-3</v>
      </c>
      <c r="D15">
        <v>-8.7142195834207197</v>
      </c>
      <c r="F15">
        <v>-4.0369016176031298</v>
      </c>
      <c r="H15">
        <f>$C$4*C15+$D$4*D15+F15</f>
        <v>-4.0373465594696896</v>
      </c>
      <c r="I15">
        <f xml:space="preserve"> ( 2 / ( 1 + EXP( -2 * H15 ) ) ) - 1</f>
        <v>-0.99937755619620028</v>
      </c>
    </row>
    <row r="16" spans="1:13" x14ac:dyDescent="0.25">
      <c r="A16" s="12"/>
      <c r="B16" s="3">
        <v>7</v>
      </c>
      <c r="C16">
        <v>12.1545401306711</v>
      </c>
      <c r="D16">
        <v>2.2769984384170199E-2</v>
      </c>
      <c r="F16">
        <v>10.8653250308528</v>
      </c>
      <c r="H16">
        <f>$C$4*C16+$D$4*D16+F16</f>
        <v>10.866753127906884</v>
      </c>
      <c r="I16">
        <f xml:space="preserve"> ( 2 / ( 1 + EXP( -2 * H16 ) ) ) - 1</f>
        <v>0.99999999927173722</v>
      </c>
    </row>
    <row r="17" spans="1:9" x14ac:dyDescent="0.25">
      <c r="A17" s="12"/>
      <c r="B17" s="3">
        <v>8</v>
      </c>
      <c r="C17" s="1">
        <v>-2.5662309090304902E-4</v>
      </c>
      <c r="D17">
        <v>16.085777724439598</v>
      </c>
      <c r="F17">
        <v>13.2791623471831</v>
      </c>
      <c r="H17">
        <f>$C$4*C17+$D$4*D17+F17</f>
        <v>13.279984736164472</v>
      </c>
      <c r="I17">
        <f xml:space="preserve"> ( 2 / ( 1 + EXP( -2 * H17 ) ) ) - 1</f>
        <v>0.99999999999416289</v>
      </c>
    </row>
    <row r="18" spans="1:9" x14ac:dyDescent="0.25">
      <c r="A18" s="12"/>
      <c r="B18" s="3">
        <v>9</v>
      </c>
      <c r="C18">
        <v>-8.2070044720260107E-3</v>
      </c>
      <c r="D18">
        <v>8.6237978255981904</v>
      </c>
      <c r="F18">
        <v>-1.6826908234698801</v>
      </c>
      <c r="H18">
        <f>$C$4*C18+$D$4*D18+F18</f>
        <v>-1.6822508772224349</v>
      </c>
      <c r="I18">
        <f xml:space="preserve"> ( 2 / ( 1 + EXP( -2 * H18 ) ) ) - 1</f>
        <v>-0.93315303571420372</v>
      </c>
    </row>
    <row r="19" spans="1:9" x14ac:dyDescent="0.25">
      <c r="A19" s="12"/>
      <c r="B19" s="3">
        <v>10</v>
      </c>
      <c r="C19">
        <v>-18.4561835899997</v>
      </c>
      <c r="D19">
        <v>1.9887801910119999E-3</v>
      </c>
      <c r="F19">
        <v>1.0343366449034399</v>
      </c>
      <c r="H19">
        <f>$C$4*C19+$D$4*D19+F19</f>
        <v>1.0321700059980188</v>
      </c>
      <c r="I19">
        <f xml:space="preserve"> ( 2 / ( 1 + EXP( -2 * H19 ) ) ) - 1</f>
        <v>0.77477719471804551</v>
      </c>
    </row>
    <row r="20" spans="1:9" x14ac:dyDescent="0.25">
      <c r="A20" s="12"/>
      <c r="B20" s="3">
        <v>11</v>
      </c>
      <c r="C20">
        <v>1.21011768096701E-2</v>
      </c>
      <c r="D20">
        <v>11.6592760826533</v>
      </c>
      <c r="F20">
        <v>-11.343937185059101</v>
      </c>
      <c r="H20">
        <f>$C$4*C20+$D$4*D20+F20</f>
        <v>-11.343339659458554</v>
      </c>
      <c r="I20">
        <f xml:space="preserve"> ( 2 / ( 1 + EXP( -2 * H20 ) ) ) - 1</f>
        <v>-0.99999999971924314</v>
      </c>
    </row>
    <row r="21" spans="1:9" x14ac:dyDescent="0.25">
      <c r="A21" s="12"/>
      <c r="B21" s="3">
        <v>12</v>
      </c>
      <c r="C21">
        <v>18.220835893027601</v>
      </c>
      <c r="D21">
        <v>-1.9924769436067201E-3</v>
      </c>
      <c r="F21">
        <v>2.79412940272567</v>
      </c>
      <c r="H21">
        <f>$C$4*C21+$D$4*D21+F21</f>
        <v>2.7962684118184238</v>
      </c>
      <c r="I21">
        <f xml:space="preserve"> ( 2 / ( 1 + EXP( -2 * H21 ) ) ) - 1</f>
        <v>0.99257652709729083</v>
      </c>
    </row>
    <row r="22" spans="1:9" x14ac:dyDescent="0.25">
      <c r="A22" s="12"/>
      <c r="B22" s="3">
        <v>13</v>
      </c>
      <c r="C22">
        <v>-7.0526645017260003E-3</v>
      </c>
      <c r="D22">
        <v>9.3288162966225308</v>
      </c>
      <c r="F22">
        <v>-4.3436519023930202</v>
      </c>
      <c r="H22">
        <f>$C$4*C22+$D$4*D22+F22</f>
        <v>-4.3431757750796773</v>
      </c>
      <c r="I22">
        <f xml:space="preserve"> ( 2 / ( 1 + EXP( -2 * H22 ) ) ) - 1</f>
        <v>-0.99966230695648239</v>
      </c>
    </row>
    <row r="23" spans="1:9" x14ac:dyDescent="0.25">
      <c r="A23" s="12"/>
      <c r="B23" s="3">
        <v>14</v>
      </c>
      <c r="C23">
        <v>-13.525122986518699</v>
      </c>
      <c r="D23">
        <v>6.7732804683121803E-3</v>
      </c>
      <c r="F23">
        <v>-7.2337588440068696</v>
      </c>
      <c r="H23">
        <f>$C$4*C23+$D$4*D23+F23</f>
        <v>-7.2353463358856684</v>
      </c>
      <c r="I23">
        <f xml:space="preserve"> ( 2 / ( 1 + EXP( -2 * H23 ) ) ) - 1</f>
        <v>-0.99999896130559218</v>
      </c>
    </row>
    <row r="24" spans="1:9" x14ac:dyDescent="0.25">
      <c r="A24" s="12"/>
      <c r="B24" s="3">
        <v>15</v>
      </c>
      <c r="C24">
        <v>8.4606214196418001</v>
      </c>
      <c r="D24">
        <v>1.4624750642222401E-2</v>
      </c>
      <c r="F24">
        <v>-5.3849258983478796</v>
      </c>
      <c r="H24">
        <f>$C$4*C24+$D$4*D24+F24</f>
        <v>-5.3839318807168892</v>
      </c>
      <c r="I24">
        <f xml:space="preserve"> ( 2 / ( 1 + EXP( -2 * H24 ) ) ) - 1</f>
        <v>-0.99995786945923237</v>
      </c>
    </row>
    <row r="25" spans="1:9" x14ac:dyDescent="0.25">
      <c r="A25" s="12"/>
      <c r="B25" s="3">
        <v>16</v>
      </c>
      <c r="C25">
        <v>-17.910920723305502</v>
      </c>
      <c r="D25">
        <v>5.2490234047305297E-3</v>
      </c>
      <c r="F25">
        <v>7.96140402159876</v>
      </c>
      <c r="H25">
        <f>$C$4*C25+$D$4*D25+F25</f>
        <v>7.9593015627866466</v>
      </c>
      <c r="I25">
        <f xml:space="preserve"> ( 2 / ( 1 + EXP( -2 * H25 ) ) ) - 1</f>
        <v>0.99999975584341305</v>
      </c>
    </row>
    <row r="26" spans="1:9" x14ac:dyDescent="0.25">
      <c r="A26" s="12"/>
      <c r="B26" s="3">
        <v>17</v>
      </c>
      <c r="C26">
        <v>21.949466493551501</v>
      </c>
      <c r="D26">
        <v>2.6164634206089301E-2</v>
      </c>
      <c r="F26">
        <v>-14.030481458179599</v>
      </c>
      <c r="H26">
        <f>$C$4*C26+$D$4*D26+F26</f>
        <v>-14.02790327136764</v>
      </c>
      <c r="I26">
        <f xml:space="preserve"> ( 2 / ( 1 + EXP( -2 * H26 ) ) ) - 1</f>
        <v>-0.99999999999869216</v>
      </c>
    </row>
    <row r="27" spans="1:9" x14ac:dyDescent="0.25">
      <c r="A27" s="12"/>
      <c r="B27" s="3">
        <v>18</v>
      </c>
      <c r="C27">
        <v>-4.1030609410781602E-3</v>
      </c>
      <c r="D27">
        <v>-19.856242813616301</v>
      </c>
      <c r="F27">
        <v>-9.1025149530139498</v>
      </c>
      <c r="H27">
        <f>$C$4*C27+$D$4*D27+F27</f>
        <v>-9.1035306267507607</v>
      </c>
      <c r="I27">
        <f xml:space="preserve"> ( 2 / ( 1 + EXP( -2 * H27 ) ) ) - 1</f>
        <v>-0.99999997523697159</v>
      </c>
    </row>
    <row r="28" spans="1:9" x14ac:dyDescent="0.25">
      <c r="A28" s="12"/>
      <c r="B28" s="3">
        <v>19</v>
      </c>
      <c r="C28">
        <v>20.704840676085801</v>
      </c>
      <c r="D28">
        <v>7.5101579182660201</v>
      </c>
      <c r="F28">
        <v>-8.19454918506983</v>
      </c>
      <c r="H28">
        <f>$C$4*C28+$D$4*D28+F28</f>
        <v>-8.1917344814462663</v>
      </c>
      <c r="I28">
        <f xml:space="preserve"> ( 2 / ( 1 + EXP( -2 * H28 ) ) ) - 1</f>
        <v>-0.99999984661609254</v>
      </c>
    </row>
    <row r="29" spans="1:9" x14ac:dyDescent="0.25">
      <c r="A29" s="12"/>
      <c r="B29" s="3">
        <v>20</v>
      </c>
      <c r="C29">
        <v>-17.854575213234899</v>
      </c>
      <c r="D29">
        <v>5.6299467522441797E-2</v>
      </c>
      <c r="F29">
        <v>16.971352727130501</v>
      </c>
      <c r="H29">
        <f>$C$4*C29+$D$4*D29+F29</f>
        <v>16.969259493295333</v>
      </c>
      <c r="I29">
        <f xml:space="preserve"> ( 2 / ( 1 + EXP( -2 * H29 ) ) ) - 1</f>
        <v>0.99999999999999645</v>
      </c>
    </row>
    <row r="30" spans="1:9" x14ac:dyDescent="0.25">
      <c r="A30" s="12"/>
      <c r="B30" s="3">
        <v>21</v>
      </c>
      <c r="C30">
        <v>-5.9519030449740997</v>
      </c>
      <c r="D30">
        <v>1.20709849274007E-2</v>
      </c>
      <c r="F30">
        <v>0.69936677798508695</v>
      </c>
      <c r="H30">
        <f>$C$4*C30+$D$4*D30+F30</f>
        <v>0.69866864667785222</v>
      </c>
      <c r="I30">
        <f xml:space="preserve"> ( 2 / ( 1 + EXP( -2 * H30 ) ) ) - 1</f>
        <v>0.60352203444760777</v>
      </c>
    </row>
    <row r="31" spans="1:9" x14ac:dyDescent="0.25">
      <c r="A31" s="12"/>
      <c r="B31" s="3">
        <v>22</v>
      </c>
      <c r="C31">
        <v>2.2656903376171499E-2</v>
      </c>
      <c r="D31">
        <v>-21.879443264347799</v>
      </c>
      <c r="F31">
        <v>-5.3949526928170304</v>
      </c>
      <c r="H31">
        <f>$C$4*C31+$D$4*D31+F31</f>
        <v>-5.3960686653208327</v>
      </c>
      <c r="I31">
        <f xml:space="preserve"> ( 2 / ( 1 + EXP( -2 * H31 ) ) ) - 1</f>
        <v>-0.99995887978508913</v>
      </c>
    </row>
    <row r="32" spans="1:9" x14ac:dyDescent="0.25">
      <c r="A32" s="12"/>
      <c r="B32" s="3">
        <v>23</v>
      </c>
      <c r="C32">
        <v>1.45196687517067E-2</v>
      </c>
      <c r="D32">
        <v>9.8842610858285305</v>
      </c>
      <c r="F32">
        <v>-8.5415553923125795</v>
      </c>
      <c r="H32">
        <f>$C$4*C32+$D$4*D32+F32</f>
        <v>-8.541048334145982</v>
      </c>
      <c r="I32">
        <f xml:space="preserve"> ( 2 / ( 1 + EXP( -2 * H32 ) ) ) - 1</f>
        <v>-0.99999992372720581</v>
      </c>
    </row>
    <row r="33" spans="1:35" x14ac:dyDescent="0.25">
      <c r="A33" s="12"/>
      <c r="B33" s="3">
        <v>24</v>
      </c>
      <c r="C33">
        <v>1.5468653826388601E-2</v>
      </c>
      <c r="D33">
        <v>-6.3243299886910203</v>
      </c>
      <c r="F33">
        <v>-3.4031036092132898</v>
      </c>
      <c r="H33">
        <f>$C$4*C33+$D$4*D33+F33</f>
        <v>-3.4034251378353346</v>
      </c>
      <c r="I33">
        <f xml:space="preserve"> ( 2 / ( 1 + EXP( -2 * H33 ) ) ) - 1</f>
        <v>-0.9977901014186733</v>
      </c>
    </row>
    <row r="34" spans="1:35" x14ac:dyDescent="0.25">
      <c r="A34" s="12"/>
      <c r="B34" s="3">
        <v>25</v>
      </c>
      <c r="C34">
        <v>1.1929136019376001E-2</v>
      </c>
      <c r="D34">
        <v>20.276766078641302</v>
      </c>
      <c r="F34">
        <v>3.05252163121428</v>
      </c>
      <c r="H34">
        <f>$C$4*C34+$D$4*D34+F34</f>
        <v>3.0535597238593062</v>
      </c>
      <c r="I34">
        <f xml:space="preserve"> ( 2 / ( 1 + EXP( -2 * H34 ) ) ) - 1</f>
        <v>0.99555598373674625</v>
      </c>
    </row>
    <row r="35" spans="1:35" x14ac:dyDescent="0.25">
      <c r="A35" s="12"/>
      <c r="B35" s="3">
        <v>26</v>
      </c>
      <c r="C35">
        <v>-1.7000416195963399E-2</v>
      </c>
      <c r="D35">
        <v>21.0117791812837</v>
      </c>
      <c r="F35">
        <v>-9.4014144340680108</v>
      </c>
      <c r="H35">
        <f>$C$4*C35+$D$4*D35+F35</f>
        <v>-9.4003421586425588</v>
      </c>
      <c r="I35">
        <f xml:space="preserve"> ( 2 / ( 1 + EXP( -2 * H35 ) ) ) - 1</f>
        <v>-0.99999998632282083</v>
      </c>
    </row>
    <row r="36" spans="1:35" x14ac:dyDescent="0.25">
      <c r="A36" s="12"/>
      <c r="B36" s="3">
        <v>27</v>
      </c>
      <c r="C36">
        <v>-2.3769909386179302E-3</v>
      </c>
      <c r="D36">
        <v>-18.138000022699799</v>
      </c>
      <c r="F36">
        <v>0.97760285493569599</v>
      </c>
      <c r="H36">
        <f>$C$4*C36+$D$4*D36+F36</f>
        <v>0.976675232602911</v>
      </c>
      <c r="I36">
        <f xml:space="preserve"> ( 2 / ( 1 + EXP( -2 * H36 ) ) ) - 1</f>
        <v>0.75162303321547475</v>
      </c>
    </row>
    <row r="37" spans="1:35" x14ac:dyDescent="0.25">
      <c r="A37" s="12"/>
      <c r="B37" s="3">
        <v>28</v>
      </c>
      <c r="C37">
        <v>-1.0698646693973199E-2</v>
      </c>
      <c r="D37">
        <v>17.1268206818438</v>
      </c>
      <c r="F37">
        <v>-4.1141988373457199</v>
      </c>
      <c r="H37">
        <f>$C$4*C37+$D$4*D37+F37</f>
        <v>-4.1133244487455638</v>
      </c>
      <c r="I37">
        <f xml:space="preserve"> ( 2 / ( 1 + EXP( -2 * H37 ) ) ) - 1</f>
        <v>-0.99946528096230247</v>
      </c>
    </row>
    <row r="40" spans="1:35" x14ac:dyDescent="0.25">
      <c r="C40" t="s">
        <v>16</v>
      </c>
    </row>
    <row r="41" spans="1:35" x14ac:dyDescent="0.25">
      <c r="C41" s="10" t="s">
        <v>13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F41" s="10" t="s">
        <v>12</v>
      </c>
      <c r="AH41" s="10" t="s">
        <v>3</v>
      </c>
      <c r="AI41" s="10" t="s">
        <v>2</v>
      </c>
    </row>
    <row r="42" spans="1:35" x14ac:dyDescent="0.25"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  <c r="Z42" s="3">
        <v>24</v>
      </c>
      <c r="AA42" s="3">
        <v>25</v>
      </c>
      <c r="AB42" s="3">
        <v>26</v>
      </c>
      <c r="AC42" s="3">
        <v>27</v>
      </c>
      <c r="AD42" s="3">
        <v>28</v>
      </c>
      <c r="AF42" s="10"/>
      <c r="AH42" s="10"/>
      <c r="AI42" s="10"/>
    </row>
    <row r="43" spans="1:35" x14ac:dyDescent="0.25">
      <c r="A43" s="14" t="s">
        <v>20</v>
      </c>
      <c r="B43" s="3">
        <v>1</v>
      </c>
      <c r="C43">
        <v>0.435151710924295</v>
      </c>
      <c r="D43">
        <v>2.7902646749995301</v>
      </c>
      <c r="E43">
        <v>-2.4720810765558698</v>
      </c>
      <c r="F43">
        <v>1.0052969750562499</v>
      </c>
      <c r="G43">
        <v>-1.7484587489454601E-2</v>
      </c>
      <c r="H43">
        <v>-3.4434057941702898</v>
      </c>
      <c r="I43">
        <v>0.176957854533492</v>
      </c>
      <c r="J43">
        <v>0.65780804253286396</v>
      </c>
      <c r="K43">
        <v>-3.61952745400189</v>
      </c>
      <c r="L43">
        <v>-2.1630749502723301</v>
      </c>
      <c r="M43">
        <v>-0.91055482139250998</v>
      </c>
      <c r="N43">
        <v>0.51545068218742096</v>
      </c>
      <c r="O43">
        <v>-2.8614165602902699</v>
      </c>
      <c r="P43">
        <v>-0.24253021526149801</v>
      </c>
      <c r="Q43">
        <v>-2.7437911217469799</v>
      </c>
      <c r="R43">
        <v>-2.3506852272760899</v>
      </c>
      <c r="S43">
        <v>2.05562682273289</v>
      </c>
      <c r="T43">
        <v>2.55943847673859</v>
      </c>
      <c r="U43" s="1">
        <v>3.5886209381987599E-6</v>
      </c>
      <c r="V43">
        <v>0.14518522102010301</v>
      </c>
      <c r="W43">
        <v>3.9622983556554798</v>
      </c>
      <c r="X43">
        <v>1.07005338780171</v>
      </c>
      <c r="Y43">
        <v>2.0026983118207302</v>
      </c>
      <c r="Z43">
        <v>-0.16168180211281899</v>
      </c>
      <c r="AA43">
        <v>0.97069450164025795</v>
      </c>
      <c r="AB43">
        <v>2.3187344255679498</v>
      </c>
      <c r="AC43">
        <v>-1.5755221362251299</v>
      </c>
      <c r="AD43">
        <v>2.7597441184885301</v>
      </c>
      <c r="AF43">
        <v>-1.6790636957018199</v>
      </c>
      <c r="AH43" s="2">
        <f>$I$10*C43+$I$11*D43+$I$12*E43+$I$13*F43+$I$14*G43+$I$15*H43+$I$16*I43+$I$17*J43+$I$18*K43+$I$19*L43+$I$20*M43+$I$21*N43+$I$22*O43+$I$23*P43+$I$24*Q43+$I$25*R43+$I$26*S43+$I$27*T43+$I$28*U43+$I$29*V43+$I$30*W43+$I$31*X43+$I$32*Y43+$I$33*Z43+$I$34*AA43+$I$35*AB43+$I$36*AC43+$I$37*AD43+AF43</f>
        <v>-1.9857384576272263</v>
      </c>
      <c r="AI43">
        <f xml:space="preserve"> ( 2 / ( 1 + EXP( -2 * AH43 ) ) ) - 1</f>
        <v>-0.96300601458811486</v>
      </c>
    </row>
    <row r="44" spans="1:35" x14ac:dyDescent="0.25">
      <c r="A44" s="15"/>
      <c r="B44" s="3">
        <v>2</v>
      </c>
      <c r="C44">
        <v>0.338110287962891</v>
      </c>
      <c r="D44">
        <v>1.3057716317739601</v>
      </c>
      <c r="E44">
        <v>-1.2196342510121301</v>
      </c>
      <c r="F44">
        <v>0.49476068919677502</v>
      </c>
      <c r="G44">
        <v>1.93669590444383E-2</v>
      </c>
      <c r="H44">
        <v>-1.77153660923921</v>
      </c>
      <c r="I44">
        <v>-1.6599257766650399</v>
      </c>
      <c r="J44">
        <v>4.4621221981818397</v>
      </c>
      <c r="K44">
        <v>-1.84645263221123</v>
      </c>
      <c r="L44">
        <v>-1.12727745722026</v>
      </c>
      <c r="M44">
        <v>3.1677120229304299</v>
      </c>
      <c r="N44">
        <v>0.30632762071930902</v>
      </c>
      <c r="O44">
        <v>-2.0132550558131901</v>
      </c>
      <c r="P44">
        <v>-0.28079785516012001</v>
      </c>
      <c r="Q44">
        <v>-1.59126434728482</v>
      </c>
      <c r="R44">
        <v>-1.16825057758224</v>
      </c>
      <c r="S44">
        <v>1.1621183308959</v>
      </c>
      <c r="T44">
        <v>1.43437207937045</v>
      </c>
      <c r="U44">
        <v>-5.4455886117072798E-3</v>
      </c>
      <c r="V44">
        <v>-0.372356821122104</v>
      </c>
      <c r="W44">
        <v>2.04313806603143</v>
      </c>
      <c r="X44">
        <v>0.54324795417827698</v>
      </c>
      <c r="Y44">
        <v>0.612321407456769</v>
      </c>
      <c r="Z44">
        <v>-0.27405933612555</v>
      </c>
      <c r="AA44">
        <v>0.49779957180925399</v>
      </c>
      <c r="AB44">
        <v>1.6343076617366099</v>
      </c>
      <c r="AC44">
        <v>-0.77258273045836101</v>
      </c>
      <c r="AD44">
        <v>1.46039253161324</v>
      </c>
      <c r="AF44">
        <v>-1.37070368977246</v>
      </c>
      <c r="AH44" s="2">
        <f>$I$10*C44+$I$11*D44+$I$12*E44+$I$13*F44+$I$14*G44+$I$15*H44+$I$16*I44+$I$17*J44+$I$18*K44+$I$19*L44+$I$20*M44+$I$21*N44+$I$22*O44+$I$23*P44+$I$24*Q44+$I$25*R44+$I$26*S44+$I$27*T44+$I$28*U44+$I$29*V44+$I$30*W44+$I$31*X44+$I$32*Y44+$I$33*Z44+$I$34*AA44+$I$35*AB44+$I$36*AC44+$I$37*AD44+AF44</f>
        <v>-2.5048746897101082</v>
      </c>
      <c r="AI44">
        <f t="shared" ref="AI44:AI53" si="0" xml:space="preserve"> ( 2 / ( 1 + EXP( -2 * AH44 ) ) ) - 1</f>
        <v>-0.98674330553029954</v>
      </c>
    </row>
    <row r="45" spans="1:35" x14ac:dyDescent="0.25">
      <c r="A45" s="15"/>
      <c r="B45" s="3">
        <v>3</v>
      </c>
      <c r="C45">
        <v>-0.73107309809348198</v>
      </c>
      <c r="D45">
        <v>-2.6320471393062101</v>
      </c>
      <c r="E45">
        <v>-1.5775669495642399</v>
      </c>
      <c r="F45">
        <v>0.57153281972079095</v>
      </c>
      <c r="G45">
        <v>2.5678205021878902</v>
      </c>
      <c r="H45">
        <v>-2.00336333541303</v>
      </c>
      <c r="I45">
        <v>3.0559739034649902</v>
      </c>
      <c r="J45">
        <v>-0.20366750016356999</v>
      </c>
      <c r="K45">
        <v>-1.9264609262150501</v>
      </c>
      <c r="L45">
        <v>-0.58047305443800901</v>
      </c>
      <c r="M45">
        <v>-1.82003682098161</v>
      </c>
      <c r="N45">
        <v>2.63900959435562</v>
      </c>
      <c r="O45">
        <v>-1.1364475270363701</v>
      </c>
      <c r="P45">
        <v>-1.95436715749603</v>
      </c>
      <c r="Q45">
        <v>-1.88582130449978</v>
      </c>
      <c r="R45">
        <v>-0.30329238410703002</v>
      </c>
      <c r="S45">
        <v>-2.73267553420306</v>
      </c>
      <c r="T45">
        <v>1.2692179085374</v>
      </c>
      <c r="U45">
        <v>-1.3867357815630399</v>
      </c>
      <c r="V45">
        <v>-0.51910698816779699</v>
      </c>
      <c r="W45">
        <v>-0.63144877448288295</v>
      </c>
      <c r="X45">
        <v>0.59311922600659395</v>
      </c>
      <c r="Y45">
        <v>0.86941387349354204</v>
      </c>
      <c r="Z45">
        <v>0.385741958581308</v>
      </c>
      <c r="AA45">
        <v>0.55641555960649802</v>
      </c>
      <c r="AB45">
        <v>0.92864315280371901</v>
      </c>
      <c r="AC45">
        <v>-0.87338595342351499</v>
      </c>
      <c r="AD45">
        <v>1.4502250898964499</v>
      </c>
      <c r="AF45">
        <v>3.3994862611936001</v>
      </c>
      <c r="AH45" s="2">
        <f>$I$10*C45+$I$11*D45+$I$12*E45+$I$13*F45+$I$14*G45+$I$15*H45+$I$16*I45+$I$17*J45+$I$18*K45+$I$19*L45+$I$20*M45+$I$21*N45+$I$22*O45+$I$23*P45+$I$24*Q45+$I$25*R45+$I$26*S45+$I$27*T45+$I$28*U45+$I$29*V45+$I$30*W45+$I$31*X45+$I$32*Y45+$I$33*Z45+$I$34*AA45+$I$35*AB45+$I$36*AC45+$I$37*AD45+AF45</f>
        <v>15.008966194182873</v>
      </c>
      <c r="AI45">
        <f t="shared" si="0"/>
        <v>0.99999999999981615</v>
      </c>
    </row>
    <row r="46" spans="1:35" x14ac:dyDescent="0.25">
      <c r="A46" s="15"/>
      <c r="B46" s="3">
        <v>4</v>
      </c>
      <c r="C46">
        <v>0.29456706206163902</v>
      </c>
      <c r="D46">
        <v>1.9610819300595801</v>
      </c>
      <c r="E46">
        <v>-1.75431977293335</v>
      </c>
      <c r="F46">
        <v>-2.0516499252214802</v>
      </c>
      <c r="G46">
        <v>1.2050784703128601E-2</v>
      </c>
      <c r="H46">
        <v>8.7531584091531306E-2</v>
      </c>
      <c r="I46">
        <v>-0.13991257241310301</v>
      </c>
      <c r="J46">
        <v>-0.151880263288005</v>
      </c>
      <c r="K46">
        <v>-25.0738375941574</v>
      </c>
      <c r="L46">
        <v>-1.54368354467514</v>
      </c>
      <c r="M46">
        <v>0.62839054792665405</v>
      </c>
      <c r="N46">
        <v>0.37808299397189898</v>
      </c>
      <c r="O46">
        <v>8.8201621467038809</v>
      </c>
      <c r="P46">
        <v>-0.17362772790168601</v>
      </c>
      <c r="Q46">
        <v>-2.29581687218597</v>
      </c>
      <c r="R46">
        <v>-1.6998389622727399</v>
      </c>
      <c r="S46">
        <v>1.72184164802118</v>
      </c>
      <c r="T46">
        <v>11.226812392792599</v>
      </c>
      <c r="U46">
        <v>-5.7456632261990298E-2</v>
      </c>
      <c r="V46">
        <v>-5.5621370063497997</v>
      </c>
      <c r="W46">
        <v>2.76814816624527</v>
      </c>
      <c r="X46">
        <v>-22.566822989300402</v>
      </c>
      <c r="Y46">
        <v>-4.0575473422837396</v>
      </c>
      <c r="Z46">
        <v>-12.896522232447801</v>
      </c>
      <c r="AA46">
        <v>8.1577334750252497</v>
      </c>
      <c r="AB46">
        <v>-3.34209262520034</v>
      </c>
      <c r="AC46">
        <v>2.7487999025155698</v>
      </c>
      <c r="AD46">
        <v>-8.1301600971233405</v>
      </c>
      <c r="AF46">
        <v>4.6510201161448697</v>
      </c>
      <c r="AH46" s="2">
        <f>$I$10*C46+$I$11*D46+$I$12*E46+$I$13*F46+$I$14*G46+$I$15*H46+$I$16*I46+$I$17*J46+$I$18*K46+$I$19*L46+$I$20*M46+$I$21*N46+$I$22*O46+$I$23*P46+$I$24*Q46+$I$25*R46+$I$26*S46+$I$27*T46+$I$28*U46+$I$29*V46+$I$30*W46+$I$31*X46+$I$32*Y46+$I$33*Z46+$I$34*AA46+$I$35*AB46+$I$36*AC46+$I$37*AD46+AF46</f>
        <v>64.009979916692231</v>
      </c>
      <c r="AI46">
        <f t="shared" si="0"/>
        <v>1</v>
      </c>
    </row>
    <row r="47" spans="1:35" x14ac:dyDescent="0.25">
      <c r="A47" s="15"/>
      <c r="B47" s="3">
        <v>5</v>
      </c>
      <c r="C47">
        <v>1.18688785507961</v>
      </c>
      <c r="D47">
        <v>2.7812316008162101</v>
      </c>
      <c r="E47">
        <v>0.95044251673665103</v>
      </c>
      <c r="F47">
        <v>1.4219215420164399</v>
      </c>
      <c r="G47">
        <v>10.252271736202699</v>
      </c>
      <c r="H47">
        <v>-5.7854797218756904</v>
      </c>
      <c r="I47">
        <v>0.61320307165314003</v>
      </c>
      <c r="J47">
        <v>2.5817797355274901</v>
      </c>
      <c r="K47">
        <v>-4.81569861045178</v>
      </c>
      <c r="L47">
        <v>8.1054549222812897E-2</v>
      </c>
      <c r="M47">
        <v>-11.5106961454181</v>
      </c>
      <c r="N47">
        <v>-0.54604493443595503</v>
      </c>
      <c r="O47">
        <v>-8.1698471496977696</v>
      </c>
      <c r="P47">
        <v>-0.113046194423707</v>
      </c>
      <c r="Q47">
        <v>-1.9572142936700301</v>
      </c>
      <c r="R47">
        <v>0.82012384038858899</v>
      </c>
      <c r="S47">
        <v>-11.9421609979387</v>
      </c>
      <c r="T47">
        <v>9.6230422984330204</v>
      </c>
      <c r="U47">
        <v>7.0337018983313904</v>
      </c>
      <c r="V47">
        <v>0.33845363784444599</v>
      </c>
      <c r="W47">
        <v>0.277784177770109</v>
      </c>
      <c r="X47">
        <v>1.3434905590449999</v>
      </c>
      <c r="Y47">
        <v>-4.8014374498610097</v>
      </c>
      <c r="Z47">
        <v>-5.3902614746864996</v>
      </c>
      <c r="AA47">
        <v>1.26165756507799</v>
      </c>
      <c r="AB47">
        <v>4.8165739218397698</v>
      </c>
      <c r="AC47">
        <v>-2.1324507491697799</v>
      </c>
      <c r="AD47">
        <v>3.6672235838462801</v>
      </c>
      <c r="AF47">
        <v>1.51198217285614</v>
      </c>
      <c r="AH47" s="2">
        <f>$I$10*C47+$I$11*D47+$I$12*E47+$I$13*F47+$I$14*G47+$I$15*H47+$I$16*I47+$I$17*J47+$I$18*K47+$I$19*L47+$I$20*M47+$I$21*N47+$I$22*O47+$I$23*P47+$I$24*Q47+$I$25*R47+$I$26*S47+$I$27*T47+$I$28*U47+$I$29*V47+$I$30*W47+$I$31*X47+$I$32*Y47+$I$33*Z47+$I$34*AA47+$I$35*AB47+$I$36*AC47+$I$37*AD47+AF47</f>
        <v>44.566269769317834</v>
      </c>
      <c r="AI47">
        <f t="shared" si="0"/>
        <v>1</v>
      </c>
    </row>
    <row r="48" spans="1:35" x14ac:dyDescent="0.25">
      <c r="A48" s="15"/>
      <c r="B48" s="3">
        <v>6</v>
      </c>
      <c r="C48">
        <v>3.0731703617470201</v>
      </c>
      <c r="D48">
        <v>3.91521285087682</v>
      </c>
      <c r="E48">
        <v>-6.5601059295099597</v>
      </c>
      <c r="F48">
        <v>0.33222391223750403</v>
      </c>
      <c r="G48">
        <v>-3.4412831429381902E-3</v>
      </c>
      <c r="H48">
        <v>-0.57655708597015498</v>
      </c>
      <c r="I48">
        <v>-2.6343464438302302</v>
      </c>
      <c r="J48">
        <v>-8.7553349181070494E-2</v>
      </c>
      <c r="K48">
        <v>-1.2107889952386199</v>
      </c>
      <c r="L48">
        <v>6.7028771523599104</v>
      </c>
      <c r="M48">
        <v>-0.407375988463618</v>
      </c>
      <c r="N48">
        <v>2.0667400102668498</v>
      </c>
      <c r="O48">
        <v>-0.77401958852033104</v>
      </c>
      <c r="P48">
        <v>-3.1818503377396001</v>
      </c>
      <c r="Q48">
        <v>-4.2522221495374302</v>
      </c>
      <c r="R48">
        <v>-7.3636002192644199</v>
      </c>
      <c r="S48">
        <v>9.33186627817995</v>
      </c>
      <c r="T48">
        <v>0.48785257560058798</v>
      </c>
      <c r="U48">
        <v>-1.17858864489399</v>
      </c>
      <c r="V48">
        <v>-7.92068907269626</v>
      </c>
      <c r="W48">
        <v>8.7567111678418605</v>
      </c>
      <c r="X48">
        <v>0.29975506709697802</v>
      </c>
      <c r="Y48">
        <v>0.58323898174466804</v>
      </c>
      <c r="Z48">
        <v>-0.241330111656503</v>
      </c>
      <c r="AA48">
        <v>0.31849294099860598</v>
      </c>
      <c r="AB48">
        <v>0.61426555325424004</v>
      </c>
      <c r="AC48">
        <v>-0.53464588042930805</v>
      </c>
      <c r="AD48">
        <v>0.94236110118571004</v>
      </c>
      <c r="AF48">
        <v>8.6156114093642007</v>
      </c>
      <c r="AH48" s="2">
        <f>$I$10*C48+$I$11*D48+$I$12*E48+$I$13*F48+$I$14*G48+$I$15*H48+$I$16*I48+$I$17*J48+$I$18*K48+$I$19*L48+$I$20*M48+$I$21*N48+$I$22*O48+$I$23*P48+$I$24*Q48+$I$25*R48+$I$26*S48+$I$27*T48+$I$28*U48+$I$29*V48+$I$30*W48+$I$31*X48+$I$32*Y48+$I$33*Z48+$I$34*AA48+$I$35*AB48+$I$36*AC48+$I$37*AD48+AF48</f>
        <v>-3.4629333731176288</v>
      </c>
      <c r="AI48">
        <f t="shared" si="0"/>
        <v>-0.99803782383882478</v>
      </c>
    </row>
    <row r="49" spans="1:35" x14ac:dyDescent="0.25">
      <c r="A49" s="15"/>
      <c r="B49" s="3">
        <v>7</v>
      </c>
      <c r="C49">
        <v>6.2307975106254299</v>
      </c>
      <c r="D49">
        <v>0.64568220417611499</v>
      </c>
      <c r="E49">
        <v>1.6107872556820499</v>
      </c>
      <c r="F49">
        <v>0.403034754579156</v>
      </c>
      <c r="G49">
        <v>-7.4376543319818302E-3</v>
      </c>
      <c r="H49">
        <v>-1.2541070964263701</v>
      </c>
      <c r="I49">
        <v>16.408251099985399</v>
      </c>
      <c r="J49">
        <v>-0.181188430353349</v>
      </c>
      <c r="K49">
        <v>-1.4162043558180599</v>
      </c>
      <c r="L49">
        <v>2.78631192873695</v>
      </c>
      <c r="M49">
        <v>-0.75332441703481101</v>
      </c>
      <c r="N49">
        <v>-5.14455932868891</v>
      </c>
      <c r="O49">
        <v>-0.764280047619458</v>
      </c>
      <c r="P49">
        <v>11.7322270062048</v>
      </c>
      <c r="Q49">
        <v>25.3941399287819</v>
      </c>
      <c r="R49">
        <v>0.68140339787497095</v>
      </c>
      <c r="S49">
        <v>2.8880850226161501</v>
      </c>
      <c r="T49">
        <v>0.86022060478879803</v>
      </c>
      <c r="U49">
        <v>1.5866820688951899</v>
      </c>
      <c r="V49">
        <v>1.55968842346574</v>
      </c>
      <c r="W49">
        <v>0.79175153760954697</v>
      </c>
      <c r="X49">
        <v>0.42587790068114301</v>
      </c>
      <c r="Y49">
        <v>0.59889465242831696</v>
      </c>
      <c r="Z49" s="1">
        <v>9.1028107848605498E-4</v>
      </c>
      <c r="AA49">
        <v>0.38077935836294102</v>
      </c>
      <c r="AB49">
        <v>0.62275126329956998</v>
      </c>
      <c r="AC49">
        <v>-0.63602337666929898</v>
      </c>
      <c r="AD49">
        <v>1.0616088272105799</v>
      </c>
      <c r="AF49">
        <v>-17.580790569591102</v>
      </c>
      <c r="AH49" s="2">
        <f>$I$10*C49+$I$11*D49+$I$12*E49+$I$13*F49+$I$14*G49+$I$15*H49+$I$16*I49+$I$17*J49+$I$18*K49+$I$19*L49+$I$20*M49+$I$21*N49+$I$22*O49+$I$23*P49+$I$24*Q49+$I$25*R49+$I$26*S49+$I$27*T49+$I$28*U49+$I$29*V49+$I$30*W49+$I$31*X49+$I$32*Y49+$I$33*Z49+$I$34*AA49+$I$35*AB49+$I$36*AC49+$I$37*AD49+AF49</f>
        <v>-47.052377340207457</v>
      </c>
      <c r="AI49">
        <f t="shared" si="0"/>
        <v>-1</v>
      </c>
    </row>
    <row r="50" spans="1:35" x14ac:dyDescent="0.25">
      <c r="A50" s="15"/>
      <c r="B50" s="3">
        <v>8</v>
      </c>
      <c r="C50">
        <v>0.17343718501507399</v>
      </c>
      <c r="D50">
        <v>1.6577067793659199</v>
      </c>
      <c r="E50">
        <v>-1.3885757085665</v>
      </c>
      <c r="F50">
        <v>0.430516997393528</v>
      </c>
      <c r="G50">
        <v>-0.20714509552408</v>
      </c>
      <c r="H50">
        <v>-0.57477362410922905</v>
      </c>
      <c r="I50">
        <v>-6.3085856628038006E-2</v>
      </c>
      <c r="J50">
        <v>22.169806029462901</v>
      </c>
      <c r="K50">
        <v>-0.69800788663003199</v>
      </c>
      <c r="L50">
        <v>-0.99123438076086401</v>
      </c>
      <c r="M50">
        <v>-4.4097847566950401</v>
      </c>
      <c r="N50">
        <v>0.210432983773818</v>
      </c>
      <c r="O50">
        <v>-4.4212802143630698</v>
      </c>
      <c r="P50">
        <v>-0.10301730917251301</v>
      </c>
      <c r="Q50">
        <v>-1.60298547582108</v>
      </c>
      <c r="R50">
        <v>-1.3514048097029301</v>
      </c>
      <c r="S50">
        <v>1.43708294111267</v>
      </c>
      <c r="T50">
        <v>2.0741356873450298</v>
      </c>
      <c r="U50">
        <v>9.9067791691700297E-2</v>
      </c>
      <c r="V50">
        <v>7.4180337457688201E-3</v>
      </c>
      <c r="W50">
        <v>2.0721882159618201</v>
      </c>
      <c r="X50">
        <v>0.65458840115403105</v>
      </c>
      <c r="Y50">
        <v>0.105885851512108</v>
      </c>
      <c r="Z50">
        <v>-0.29934323385800199</v>
      </c>
      <c r="AA50">
        <v>0.91926333737297405</v>
      </c>
      <c r="AB50">
        <v>-3.7337003186575801</v>
      </c>
      <c r="AC50">
        <v>0.41903271407798198</v>
      </c>
      <c r="AD50">
        <v>-1.0540332356414399</v>
      </c>
      <c r="AF50">
        <v>5.6254387066889002</v>
      </c>
      <c r="AH50" s="2">
        <f>$I$10*C50+$I$11*D50+$I$12*E50+$I$13*F50+$I$14*G50+$I$15*H50+$I$16*I50+$I$17*J50+$I$18*K50+$I$19*L50+$I$20*M50+$I$21*N50+$I$22*O50+$I$23*P50+$I$24*Q50+$I$25*R50+$I$26*S50+$I$27*T50+$I$28*U50+$I$29*V50+$I$30*W50+$I$31*X50+$I$32*Y50+$I$33*Z50+$I$34*AA50+$I$35*AB50+$I$36*AC50+$I$37*AD50+AF50</f>
        <v>40.336244751528625</v>
      </c>
      <c r="AI50">
        <f t="shared" si="0"/>
        <v>1</v>
      </c>
    </row>
    <row r="51" spans="1:35" x14ac:dyDescent="0.25">
      <c r="A51" s="15"/>
      <c r="B51" s="3">
        <v>9</v>
      </c>
      <c r="C51">
        <v>-0.113998296648619</v>
      </c>
      <c r="D51">
        <v>-0.57434604624063701</v>
      </c>
      <c r="E51">
        <v>0.66988101844060599</v>
      </c>
      <c r="F51">
        <v>1.2458309956671001</v>
      </c>
      <c r="G51">
        <v>-3.4825334153575298E-2</v>
      </c>
      <c r="H51">
        <v>-10.1719621781561</v>
      </c>
      <c r="I51">
        <v>-0.294722590414496</v>
      </c>
      <c r="J51">
        <v>13.2849741944353</v>
      </c>
      <c r="K51">
        <v>-1.1259229577291101</v>
      </c>
      <c r="L51">
        <v>0.68462327355345598</v>
      </c>
      <c r="M51">
        <v>-2.4835424701720799</v>
      </c>
      <c r="N51">
        <v>-0.162381075492156</v>
      </c>
      <c r="O51">
        <v>-1.1245447035370499</v>
      </c>
      <c r="P51">
        <v>4.2563442215960597E-2</v>
      </c>
      <c r="Q51">
        <v>0.121986448494689</v>
      </c>
      <c r="R51">
        <v>0.43576190485803701</v>
      </c>
      <c r="S51">
        <v>-0.31295816467521398</v>
      </c>
      <c r="T51">
        <v>-2.3177117070754401</v>
      </c>
      <c r="U51">
        <v>0.271165943072951</v>
      </c>
      <c r="V51">
        <v>-0.16977812041906301</v>
      </c>
      <c r="W51">
        <v>-1.19777411834051</v>
      </c>
      <c r="X51">
        <v>0.74877615666429798</v>
      </c>
      <c r="Y51">
        <v>-0.34196894641745701</v>
      </c>
      <c r="Z51">
        <v>-1.8720301016478</v>
      </c>
      <c r="AA51">
        <v>12.273762193450001</v>
      </c>
      <c r="AB51">
        <v>-0.33453429991317502</v>
      </c>
      <c r="AC51">
        <v>1.0444486797889401</v>
      </c>
      <c r="AD51">
        <v>-1.09642475130809</v>
      </c>
      <c r="AF51">
        <v>2.5436287442904302</v>
      </c>
      <c r="AH51" s="2">
        <f>$I$10*C51+$I$11*D51+$I$12*E51+$I$13*F51+$I$14*G51+$I$15*H51+$I$16*I51+$I$17*J51+$I$18*K51+$I$19*L51+$I$20*M51+$I$21*N51+$I$22*O51+$I$23*P51+$I$24*Q51+$I$25*R51+$I$26*S51+$I$27*T51+$I$28*U51+$I$29*V51+$I$30*W51+$I$31*X51+$I$32*Y51+$I$33*Z51+$I$34*AA51+$I$35*AB51+$I$36*AC51+$I$37*AD51+AF51</f>
        <v>47.591065814663189</v>
      </c>
      <c r="AI51">
        <f t="shared" si="0"/>
        <v>1</v>
      </c>
    </row>
    <row r="52" spans="1:35" x14ac:dyDescent="0.25">
      <c r="A52" s="15"/>
      <c r="B52" s="3">
        <v>10</v>
      </c>
      <c r="C52">
        <v>-14.516418995204299</v>
      </c>
      <c r="D52">
        <v>-1.5013881263908</v>
      </c>
      <c r="E52">
        <v>-4.8612435685618696</v>
      </c>
      <c r="F52">
        <v>0.40668036640256899</v>
      </c>
      <c r="G52">
        <v>-0.16321359296350699</v>
      </c>
      <c r="H52">
        <v>-1.14488013752103</v>
      </c>
      <c r="I52">
        <v>-2.1879447590660699</v>
      </c>
      <c r="J52">
        <v>-8.4017972281434705E-2</v>
      </c>
      <c r="K52">
        <v>-1.48545928565499</v>
      </c>
      <c r="L52">
        <v>16.959601493258901</v>
      </c>
      <c r="M52">
        <v>-0.42728249890127201</v>
      </c>
      <c r="N52">
        <v>-11.505356565238699</v>
      </c>
      <c r="O52">
        <v>-0.98660233906883299</v>
      </c>
      <c r="P52">
        <v>13.7238807388855</v>
      </c>
      <c r="Q52">
        <v>-8.9893179217672401</v>
      </c>
      <c r="R52">
        <v>-5.0194046696290497</v>
      </c>
      <c r="S52">
        <v>0.90423586919325205</v>
      </c>
      <c r="T52">
        <v>0.850242916444237</v>
      </c>
      <c r="U52">
        <v>28.831920748902199</v>
      </c>
      <c r="V52">
        <v>0.72965402900195597</v>
      </c>
      <c r="W52">
        <v>11.413621155017101</v>
      </c>
      <c r="X52">
        <v>0.40829957620629398</v>
      </c>
      <c r="Y52">
        <v>0.67251558092519803</v>
      </c>
      <c r="Z52">
        <v>-8.3396668674584007E-2</v>
      </c>
      <c r="AA52">
        <v>0.39400596306504498</v>
      </c>
      <c r="AB52">
        <v>0.81834060682087195</v>
      </c>
      <c r="AC52">
        <v>-0.65766984436597897</v>
      </c>
      <c r="AD52">
        <v>1.1282313294749999</v>
      </c>
      <c r="AF52">
        <v>-6.3588514210443403</v>
      </c>
      <c r="AH52" s="2">
        <f>$I$10*C52+$I$11*D52+$I$12*E52+$I$13*F52+$I$14*G52+$I$15*H52+$I$16*I52+$I$17*J52+$I$18*K52+$I$19*L52+$I$20*M52+$I$21*N52+$I$22*O52+$I$23*P52+$I$24*Q52+$I$25*R52+$I$26*S52+$I$27*T52+$I$28*U52+$I$29*V52+$I$30*W52+$I$31*X52+$I$32*Y52+$I$33*Z52+$I$34*AA52+$I$35*AB52+$I$36*AC52+$I$37*AD52+AF52</f>
        <v>-31.04229791582744</v>
      </c>
      <c r="AI52">
        <f t="shared" si="0"/>
        <v>-1</v>
      </c>
    </row>
    <row r="53" spans="1:35" x14ac:dyDescent="0.25">
      <c r="A53" s="16"/>
      <c r="B53" s="3">
        <v>11</v>
      </c>
      <c r="C53">
        <v>0.23103119374027201</v>
      </c>
      <c r="D53">
        <v>1.2539854283914</v>
      </c>
      <c r="E53">
        <v>-1.2748486152960199</v>
      </c>
      <c r="F53">
        <v>1.6731613385543999E-2</v>
      </c>
      <c r="G53">
        <v>-4.6357303284182798E-2</v>
      </c>
      <c r="H53">
        <v>3.6582168852660502</v>
      </c>
      <c r="I53">
        <v>-5.02222406267663E-2</v>
      </c>
      <c r="J53">
        <v>-2.0625069717215001</v>
      </c>
      <c r="K53">
        <v>-0.74023854881954698</v>
      </c>
      <c r="L53">
        <v>-1.220124175821</v>
      </c>
      <c r="M53">
        <v>-23.3806598508673</v>
      </c>
      <c r="N53">
        <v>0.30474332357328199</v>
      </c>
      <c r="O53">
        <v>25.5222912217207</v>
      </c>
      <c r="P53">
        <v>-0.142594408294969</v>
      </c>
      <c r="Q53">
        <v>-1.0792064859502599</v>
      </c>
      <c r="R53">
        <v>-1.0581427791873801</v>
      </c>
      <c r="S53">
        <v>0.83214374450879403</v>
      </c>
      <c r="T53">
        <v>4.5308839104370202</v>
      </c>
      <c r="U53">
        <v>6.8755454234264907E-2</v>
      </c>
      <c r="V53">
        <v>0.157616818051632</v>
      </c>
      <c r="W53">
        <v>2.3199684356464698</v>
      </c>
      <c r="X53">
        <v>2.058044226402</v>
      </c>
      <c r="Y53">
        <v>-6.2219136767367704</v>
      </c>
      <c r="Z53">
        <v>0.58302398830782398</v>
      </c>
      <c r="AA53">
        <v>-9.0791057343453208</v>
      </c>
      <c r="AB53">
        <v>-0.831420726709723</v>
      </c>
      <c r="AC53">
        <v>0.60980080822566995</v>
      </c>
      <c r="AD53">
        <v>-1.11496337227516</v>
      </c>
      <c r="AF53">
        <v>-28.497358912321001</v>
      </c>
      <c r="AH53" s="2">
        <f>$I$10*C53+$I$11*D53+$I$12*E53+$I$13*F53+$I$14*G53+$I$15*H53+$I$16*I53+$I$17*J53+$I$18*K53+$I$19*L53+$I$20*M53+$I$21*N53+$I$22*O53+$I$23*P53+$I$24*Q53+$I$25*R53+$I$26*S53+$I$27*T53+$I$28*U53+$I$29*V53+$I$30*W53+$I$31*X53+$I$32*Y53+$I$33*Z53+$I$34*AA53+$I$35*AB53+$I$36*AC53+$I$37*AD53+AF53</f>
        <v>-43.433025420469917</v>
      </c>
      <c r="AI53">
        <f t="shared" si="0"/>
        <v>-1</v>
      </c>
    </row>
    <row r="56" spans="1:35" x14ac:dyDescent="0.25">
      <c r="C56" t="s">
        <v>15</v>
      </c>
    </row>
    <row r="57" spans="1:35" x14ac:dyDescent="0.25">
      <c r="C57" s="10" t="s">
        <v>13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O57" s="10" t="s">
        <v>12</v>
      </c>
      <c r="Q57" s="10" t="s">
        <v>3</v>
      </c>
      <c r="R57" s="10" t="s">
        <v>2</v>
      </c>
    </row>
    <row r="58" spans="1:35" x14ac:dyDescent="0.25">
      <c r="C58" s="3">
        <v>1</v>
      </c>
      <c r="D58" s="3">
        <v>2</v>
      </c>
      <c r="E58" s="3">
        <v>3</v>
      </c>
      <c r="F58" s="3">
        <v>4</v>
      </c>
      <c r="G58" s="3">
        <v>5</v>
      </c>
      <c r="H58" s="3">
        <v>6</v>
      </c>
      <c r="I58" s="3">
        <v>7</v>
      </c>
      <c r="J58" s="3">
        <v>8</v>
      </c>
      <c r="K58" s="3">
        <v>9</v>
      </c>
      <c r="L58" s="3">
        <v>10</v>
      </c>
      <c r="M58" s="3">
        <v>11</v>
      </c>
      <c r="O58" s="10"/>
      <c r="Q58" s="10"/>
      <c r="R58" s="10"/>
    </row>
    <row r="59" spans="1:35" x14ac:dyDescent="0.25">
      <c r="A59" s="14" t="s">
        <v>20</v>
      </c>
      <c r="B59" s="3">
        <v>1</v>
      </c>
      <c r="C59">
        <v>-0.17340005144430401</v>
      </c>
      <c r="D59">
        <v>0.628365804995349</v>
      </c>
      <c r="E59">
        <v>1.4221735225727301</v>
      </c>
      <c r="F59">
        <v>0.174611254297312</v>
      </c>
      <c r="G59">
        <v>-1.2963492964301599</v>
      </c>
      <c r="H59">
        <v>3.0899236934582199</v>
      </c>
      <c r="I59">
        <v>0.61785746396661201</v>
      </c>
      <c r="J59">
        <v>-0.108402781454299</v>
      </c>
      <c r="K59">
        <v>3.4028695851052601E-2</v>
      </c>
      <c r="L59">
        <v>-2.8705318842949801</v>
      </c>
      <c r="M59">
        <v>-0.41134901993301398</v>
      </c>
      <c r="O59">
        <v>1.4101321038211601</v>
      </c>
      <c r="Q59">
        <f>$AI$43*C59+$AI$44*D59+$AI$45*E59+$AI$46*F59+$AI$47*G59+$AI$48*H59+$AI$49*I59+$AI$50*J59+$AI$51*K59+$AI$52*L59+$AI$53*M59+O59</f>
        <v>0.76330576103928538</v>
      </c>
      <c r="R59">
        <f xml:space="preserve"> ( 2 / ( 1 + EXP( -2 * Q59 ) ) ) - 1</f>
        <v>0.64301999679235733</v>
      </c>
    </row>
    <row r="60" spans="1:35" x14ac:dyDescent="0.25">
      <c r="A60" s="15"/>
      <c r="B60" s="3">
        <v>2</v>
      </c>
      <c r="C60">
        <v>3.3109419719434898</v>
      </c>
      <c r="D60">
        <v>0.46747281031890198</v>
      </c>
      <c r="E60">
        <v>1.15488422486276</v>
      </c>
      <c r="F60">
        <v>2.27243659238647</v>
      </c>
      <c r="G60">
        <v>-2.7524513468882899</v>
      </c>
      <c r="H60">
        <v>0.58449447213713102</v>
      </c>
      <c r="I60">
        <v>1.2816621463096201</v>
      </c>
      <c r="J60">
        <v>-2.5264207759717698</v>
      </c>
      <c r="K60">
        <v>-3.2567295420656399</v>
      </c>
      <c r="L60">
        <v>0.77843617258158804</v>
      </c>
      <c r="M60">
        <v>1.88036304438462</v>
      </c>
      <c r="O60">
        <v>6.76596825380427</v>
      </c>
      <c r="Q60">
        <f>$AI$43*C60+$AI$44*D60+$AI$45*E60+$AI$46*F60+$AI$47*G60+$AI$48*H60+$AI$49*I60+$AI$50*J60+$AI$51*K60+$AI$52*L60+$AI$53*M60+O60</f>
        <v>-6.51585424719923</v>
      </c>
      <c r="R60">
        <f xml:space="preserve"> ( 2 / ( 1 + EXP( -2 * Q60 ) ) ) - 1</f>
        <v>-0.99999562044529211</v>
      </c>
    </row>
    <row r="61" spans="1:35" x14ac:dyDescent="0.25">
      <c r="A61" s="15"/>
      <c r="B61" s="3">
        <v>3</v>
      </c>
      <c r="C61">
        <v>0.48366270702710601</v>
      </c>
      <c r="D61">
        <v>-0.331665174481723</v>
      </c>
      <c r="E61">
        <v>3.5180638937069499E-2</v>
      </c>
      <c r="F61">
        <v>3.0653503217648499E-2</v>
      </c>
      <c r="G61">
        <v>0.120807509854053</v>
      </c>
      <c r="H61">
        <v>4.6685848715817498E-2</v>
      </c>
      <c r="I61">
        <v>0.40420407884591703</v>
      </c>
      <c r="J61">
        <v>0.40866016298060098</v>
      </c>
      <c r="K61">
        <v>-5.4885669905674499E-2</v>
      </c>
      <c r="L61">
        <v>0.30515984035709198</v>
      </c>
      <c r="M61">
        <v>0.39919886619668399</v>
      </c>
      <c r="O61">
        <v>0.341549332012764</v>
      </c>
      <c r="Q61">
        <f>$AI$43*C61+$AI$44*D61+$AI$45*E61+$AI$46*F61+$AI$47*G61+$AI$48*H61+$AI$49*I61+$AI$50*J61+$AI$51*K61+$AI$52*L61+$AI$53*M61+O61</f>
        <v>-0.41169325646133453</v>
      </c>
      <c r="R61">
        <f xml:space="preserve"> ( 2 / ( 1 + EXP( -2 * Q61 ) ) ) - 1</f>
        <v>-0.38990945914899688</v>
      </c>
    </row>
    <row r="62" spans="1:35" x14ac:dyDescent="0.25">
      <c r="A62" s="15"/>
      <c r="B62" s="3">
        <v>4</v>
      </c>
      <c r="C62">
        <v>-0.67196811570989101</v>
      </c>
      <c r="D62">
        <v>0.77909326883744701</v>
      </c>
      <c r="E62">
        <v>0.22941332666158601</v>
      </c>
      <c r="F62">
        <v>-0.190875483764017</v>
      </c>
      <c r="G62">
        <v>-0.45783439768207901</v>
      </c>
      <c r="H62">
        <v>-0.25742498753321202</v>
      </c>
      <c r="I62">
        <v>0.17943213930465701</v>
      </c>
      <c r="J62">
        <v>-2.5098201163375302</v>
      </c>
      <c r="K62">
        <v>0.133160521131857</v>
      </c>
      <c r="L62">
        <v>-5.4077304678779303E-2</v>
      </c>
      <c r="M62">
        <v>-0.60951629620252001</v>
      </c>
      <c r="O62">
        <v>2.52907721302619</v>
      </c>
      <c r="Q62">
        <f>$AI$43*C62+$AI$44*D62+$AI$45*E62+$AI$46*F62+$AI$47*G62+$AI$48*H62+$AI$49*I62+$AI$50*J62+$AI$51*K62+$AI$52*L62+$AI$53*M62+O62</f>
        <v>0.35254666860298922</v>
      </c>
      <c r="R62">
        <f xml:space="preserve"> ( 2 / ( 1 + EXP( -2 * Q62 ) ) ) - 1</f>
        <v>0.33863212324207859</v>
      </c>
    </row>
    <row r="63" spans="1:35" x14ac:dyDescent="0.25">
      <c r="A63" s="15"/>
      <c r="B63" s="3">
        <v>5</v>
      </c>
      <c r="C63">
        <v>0.483744184640932</v>
      </c>
      <c r="D63">
        <v>-0.33172498705852899</v>
      </c>
      <c r="E63">
        <v>3.5076608906723199E-2</v>
      </c>
      <c r="F63">
        <v>3.0684942033720498E-2</v>
      </c>
      <c r="G63">
        <v>0.120771482310798</v>
      </c>
      <c r="H63">
        <v>4.6650867294669898E-2</v>
      </c>
      <c r="I63">
        <v>0.40423972167157701</v>
      </c>
      <c r="J63">
        <v>0.40857685150613499</v>
      </c>
      <c r="K63">
        <v>-5.4886762881825001E-2</v>
      </c>
      <c r="L63">
        <v>0.30516740721601199</v>
      </c>
      <c r="M63">
        <v>0.39921928412587498</v>
      </c>
      <c r="O63">
        <v>0.34175590601161099</v>
      </c>
      <c r="Q63">
        <f>$AI$43*C63+$AI$44*D63+$AI$45*E63+$AI$46*F63+$AI$47*G63+$AI$48*H63+$AI$49*I63+$AI$50*J63+$AI$51*K63+$AI$52*L63+$AI$53*M63+O63</f>
        <v>-0.41172786427538621</v>
      </c>
      <c r="R63">
        <f xml:space="preserve"> ( 2 / ( 1 + EXP( -2 * Q63 ) ) ) - 1</f>
        <v>-0.38993880516231172</v>
      </c>
    </row>
    <row r="64" spans="1:35" x14ac:dyDescent="0.25">
      <c r="A64" s="15"/>
      <c r="B64" s="3">
        <v>6</v>
      </c>
      <c r="C64">
        <v>0.483689686492703</v>
      </c>
      <c r="D64">
        <v>-0.331684980381794</v>
      </c>
      <c r="E64">
        <v>3.5146187794901397E-2</v>
      </c>
      <c r="F64">
        <v>3.0663913288838499E-2</v>
      </c>
      <c r="G64">
        <v>0.12079557738843499</v>
      </c>
      <c r="H64">
        <v>4.6674264152828E-2</v>
      </c>
      <c r="I64">
        <v>0.40421588069995801</v>
      </c>
      <c r="J64">
        <v>0.408632566517245</v>
      </c>
      <c r="K64">
        <v>-5.4886030591679097E-2</v>
      </c>
      <c r="L64">
        <v>0.30516234588286001</v>
      </c>
      <c r="M64">
        <v>0.39920562526616199</v>
      </c>
      <c r="O64">
        <v>0.34161774647855297</v>
      </c>
      <c r="Q64">
        <f>$AI$43*C64+$AI$44*D64+$AI$45*E64+$AI$46*F64+$AI$47*G64+$AI$48*H64+$AI$49*I64+$AI$50*J64+$AI$51*K64+$AI$52*L64+$AI$53*M64+O64</f>
        <v>-0.41170471534708825</v>
      </c>
      <c r="R64">
        <f xml:space="preserve"> ( 2 / ( 1 + EXP( -2 * Q64 ) ) ) - 1</f>
        <v>-0.38991917590396719</v>
      </c>
    </row>
    <row r="65" spans="1:35" x14ac:dyDescent="0.25">
      <c r="A65" s="15"/>
      <c r="B65" s="3">
        <v>7</v>
      </c>
      <c r="C65">
        <v>0.48371927420819599</v>
      </c>
      <c r="D65">
        <v>-0.331706700620508</v>
      </c>
      <c r="E65">
        <v>3.5108410666892298E-2</v>
      </c>
      <c r="F65">
        <v>3.06753299275868E-2</v>
      </c>
      <c r="G65">
        <v>0.120782494550081</v>
      </c>
      <c r="H65">
        <v>4.6661561107578998E-2</v>
      </c>
      <c r="I65">
        <v>0.40422882409907601</v>
      </c>
      <c r="J65">
        <v>0.40860231357131099</v>
      </c>
      <c r="K65">
        <v>-5.4886427568803603E-2</v>
      </c>
      <c r="L65">
        <v>0.305165093706674</v>
      </c>
      <c r="M65">
        <v>0.39921303992261498</v>
      </c>
      <c r="O65">
        <v>0.34169276083070699</v>
      </c>
      <c r="Q65">
        <f>$AI$43*C65+$AI$44*D65+$AI$45*E65+$AI$46*F65+$AI$47*G65+$AI$48*H65+$AI$49*I65+$AI$50*J65+$AI$51*K65+$AI$52*L65+$AI$53*M65+O65</f>
        <v>-0.41171728285318832</v>
      </c>
      <c r="R65">
        <f xml:space="preserve"> ( 2 / ( 1 + EXP( -2 * Q65 ) ) ) - 1</f>
        <v>-0.38992983263237624</v>
      </c>
    </row>
    <row r="66" spans="1:35" x14ac:dyDescent="0.25">
      <c r="A66" s="15"/>
      <c r="B66" s="3">
        <v>8</v>
      </c>
      <c r="C66">
        <v>-3.3877884692362102E-2</v>
      </c>
      <c r="D66">
        <v>1.2968825320927999</v>
      </c>
      <c r="E66">
        <v>5.50774881540843</v>
      </c>
      <c r="F66">
        <v>0.14559035721958599</v>
      </c>
      <c r="G66">
        <v>0.100949701104769</v>
      </c>
      <c r="H66">
        <v>-0.16587272932400299</v>
      </c>
      <c r="I66">
        <v>5.5718634631042896</v>
      </c>
      <c r="J66">
        <v>-0.72312325193968296</v>
      </c>
      <c r="K66">
        <v>-9.4530534015786996E-2</v>
      </c>
      <c r="L66">
        <v>4.3675899648075998</v>
      </c>
      <c r="M66">
        <v>-0.66682218434915697</v>
      </c>
      <c r="O66">
        <v>5.6064590151336402</v>
      </c>
      <c r="Q66">
        <f>$AI$43*C66+$AI$44*D66+$AI$45*E66+$AI$46*F66+$AI$47*G66+$AI$48*H66+$AI$49*I66+$AI$50*J66+$AI$51*K66+$AI$52*L66+$AI$53*M66+O66</f>
        <v>0.18894456727445785</v>
      </c>
      <c r="R66">
        <f xml:space="preserve"> ( 2 / ( 1 + EXP( -2 * Q66 ) ) ) - 1</f>
        <v>0.18672777428101051</v>
      </c>
    </row>
    <row r="67" spans="1:35" x14ac:dyDescent="0.25">
      <c r="A67" s="15"/>
      <c r="B67" s="3">
        <v>9</v>
      </c>
      <c r="C67">
        <v>-0.67309619285980204</v>
      </c>
      <c r="D67">
        <v>23.0045246386915</v>
      </c>
      <c r="E67">
        <v>14.262114512944301</v>
      </c>
      <c r="F67">
        <v>-2.5620898449054502E-2</v>
      </c>
      <c r="G67">
        <v>0.131003973597214</v>
      </c>
      <c r="H67">
        <v>-5.0729288467034797E-2</v>
      </c>
      <c r="I67">
        <v>0.17819631935218999</v>
      </c>
      <c r="J67">
        <v>8.8751722376822801</v>
      </c>
      <c r="K67">
        <v>-0.25064965896731101</v>
      </c>
      <c r="L67">
        <v>0.39866900329138899</v>
      </c>
      <c r="M67">
        <v>12.0068496757298</v>
      </c>
      <c r="O67">
        <v>11.1848203545693</v>
      </c>
      <c r="Q67">
        <f>$AI$43*C67+$AI$44*D67+$AI$45*E67+$AI$46*F67+$AI$47*G67+$AI$48*H67+$AI$49*I67+$AI$50*J67+$AI$51*K67+$AI$52*L67+$AI$53*M67+O67</f>
        <v>-0.40760973034805659</v>
      </c>
      <c r="R67">
        <f xml:space="preserve"> ( 2 / ( 1 + EXP( -2 * Q67 ) ) ) - 1</f>
        <v>-0.38644124617484787</v>
      </c>
    </row>
    <row r="68" spans="1:35" x14ac:dyDescent="0.25">
      <c r="A68" s="15"/>
      <c r="B68" s="3">
        <v>10</v>
      </c>
      <c r="C68">
        <v>-0.95104750624828005</v>
      </c>
      <c r="D68">
        <v>0.13362684173768599</v>
      </c>
      <c r="E68">
        <v>0.95746260809436701</v>
      </c>
      <c r="F68">
        <v>0.24779972675682699</v>
      </c>
      <c r="G68">
        <v>-0.76974947354263201</v>
      </c>
      <c r="H68">
        <v>1.01034926537687</v>
      </c>
      <c r="I68">
        <v>0.65171394396345494</v>
      </c>
      <c r="J68">
        <v>-0.50702608427843998</v>
      </c>
      <c r="K68">
        <v>-0.26669563355792902</v>
      </c>
      <c r="L68">
        <v>0.90448770004307</v>
      </c>
      <c r="M68">
        <v>-0.648801473809826</v>
      </c>
      <c r="O68">
        <v>1.3373078392825699</v>
      </c>
      <c r="Q68">
        <f>$AI$43*C68+$AI$44*D68+$AI$45*E68+$AI$46*F68+$AI$47*G68+$AI$48*H68+$AI$49*I68+$AI$50*J68+$AI$51*K68+$AI$52*L68+$AI$53*M68+O68</f>
        <v>-0.13265889242369555</v>
      </c>
      <c r="R68">
        <f xml:space="preserve"> ( 2 / ( 1 + EXP( -2 * Q68 ) ) ) - 1</f>
        <v>-0.131886137717799</v>
      </c>
    </row>
    <row r="69" spans="1:35" x14ac:dyDescent="0.25">
      <c r="A69" s="15"/>
      <c r="B69" s="3">
        <v>11</v>
      </c>
      <c r="C69">
        <v>0.48369527601444701</v>
      </c>
      <c r="D69">
        <v>-0.33168908364709898</v>
      </c>
      <c r="E69">
        <v>3.5139050849106797E-2</v>
      </c>
      <c r="F69">
        <v>3.0666070019580299E-2</v>
      </c>
      <c r="G69">
        <v>0.120793105629332</v>
      </c>
      <c r="H69">
        <v>4.6671864268773601E-2</v>
      </c>
      <c r="I69">
        <v>0.40421832586492901</v>
      </c>
      <c r="J69">
        <v>0.408626850532052</v>
      </c>
      <c r="K69">
        <v>-5.48861054814049E-2</v>
      </c>
      <c r="L69">
        <v>0.30516286497723</v>
      </c>
      <c r="M69">
        <v>0.39920702583432399</v>
      </c>
      <c r="O69">
        <v>0.34163191873823001</v>
      </c>
      <c r="Q69">
        <f>$AI$43*C69+$AI$44*D69+$AI$45*E69+$AI$46*F69+$AI$47*G69+$AI$48*H69+$AI$49*I69+$AI$50*J69+$AI$51*K69+$AI$52*L69+$AI$53*M69+O69</f>
        <v>-0.41170708946241735</v>
      </c>
      <c r="R69">
        <f xml:space="preserve"> ( 2 / ( 1 + EXP( -2 * Q69 ) ) ) - 1</f>
        <v>-0.38992118906414652</v>
      </c>
    </row>
    <row r="70" spans="1:35" x14ac:dyDescent="0.25">
      <c r="A70" s="15"/>
      <c r="B70" s="3">
        <v>12</v>
      </c>
      <c r="C70">
        <v>4.2177373745240496</v>
      </c>
      <c r="D70">
        <v>-3.41475918076629</v>
      </c>
      <c r="E70">
        <v>1.49027424975483</v>
      </c>
      <c r="F70">
        <v>-0.159491586066803</v>
      </c>
      <c r="G70">
        <v>0.119948753046708</v>
      </c>
      <c r="H70">
        <v>0.46532307338024997</v>
      </c>
      <c r="I70">
        <v>1.9820665427388899</v>
      </c>
      <c r="J70">
        <v>4.6008002742650502</v>
      </c>
      <c r="K70">
        <v>1.04831029713952</v>
      </c>
      <c r="L70">
        <v>1.1093221752525699</v>
      </c>
      <c r="M70">
        <v>1.48714336543042</v>
      </c>
      <c r="O70">
        <v>-2.5055580834984799</v>
      </c>
      <c r="Q70">
        <f>$AI$43*C70+$AI$44*D70+$AI$45*E70+$AI$46*F70+$AI$47*G70+$AI$48*H70+$AI$49*I70+$AI$50*J70+$AI$51*K70+$AI$52*L70+$AI$53*M70+O70</f>
        <v>-1.1408739043202247</v>
      </c>
      <c r="R70">
        <f xml:space="preserve"> ( 2 / ( 1 + EXP( -2 * Q70 ) ) ) - 1</f>
        <v>-0.81470815392781715</v>
      </c>
    </row>
    <row r="71" spans="1:35" x14ac:dyDescent="0.25">
      <c r="A71" s="15"/>
      <c r="B71" s="3">
        <v>13</v>
      </c>
      <c r="C71">
        <v>0.483722637679454</v>
      </c>
      <c r="D71">
        <v>-0.33170916971223602</v>
      </c>
      <c r="E71">
        <v>3.5104116530378301E-2</v>
      </c>
      <c r="F71">
        <v>3.06766277644289E-2</v>
      </c>
      <c r="G71">
        <v>0.120781007522651</v>
      </c>
      <c r="H71">
        <v>4.6660117143737502E-2</v>
      </c>
      <c r="I71">
        <v>0.40423029550676898</v>
      </c>
      <c r="J71">
        <v>0.408598875186931</v>
      </c>
      <c r="K71">
        <v>-5.48864727869268E-2</v>
      </c>
      <c r="L71">
        <v>0.305165406078997</v>
      </c>
      <c r="M71">
        <v>0.39921388294381099</v>
      </c>
      <c r="O71">
        <v>0.34170128741441302</v>
      </c>
      <c r="Q71">
        <f>$AI$43*C71+$AI$44*D71+$AI$45*E71+$AI$46*F71+$AI$47*G71+$AI$48*H71+$AI$49*I71+$AI$50*J71+$AI$51*K71+$AI$52*L71+$AI$53*M71+O71</f>
        <v>-0.4117187115530872</v>
      </c>
      <c r="R71">
        <f xml:space="preserve"> ( 2 / ( 1 + EXP( -2 * Q71 ) ) ) - 1</f>
        <v>-0.38993104410453205</v>
      </c>
    </row>
    <row r="72" spans="1:35" x14ac:dyDescent="0.25">
      <c r="A72" s="15"/>
      <c r="B72" s="3">
        <v>14</v>
      </c>
      <c r="C72">
        <v>7.5152325820954298</v>
      </c>
      <c r="D72">
        <v>-0.59861255349148701</v>
      </c>
      <c r="E72">
        <v>1.95797474638486</v>
      </c>
      <c r="F72">
        <v>0.14527184491912101</v>
      </c>
      <c r="G72">
        <v>0.323666026887096</v>
      </c>
      <c r="H72">
        <v>1.27110477915563</v>
      </c>
      <c r="I72">
        <v>7.0249435843442001</v>
      </c>
      <c r="J72">
        <v>2.2800534225018998</v>
      </c>
      <c r="K72">
        <v>-0.53811926229712403</v>
      </c>
      <c r="L72">
        <v>1.60630556151129</v>
      </c>
      <c r="M72">
        <v>2.90599188712677</v>
      </c>
      <c r="O72">
        <v>16.524697937088099</v>
      </c>
      <c r="Q72">
        <f>$AI$43*C72+$AI$44*D72+$AI$45*E72+$AI$46*F72+$AI$47*G72+$AI$48*H72+$AI$49*I72+$AI$50*J72+$AI$51*K72+$AI$52*L72+$AI$53*M72+O72</f>
        <v>1.2411557870193732</v>
      </c>
      <c r="R72">
        <f xml:space="preserve"> ( 2 / ( 1 + EXP( -2 * Q72 ) ) ) - 1</f>
        <v>0.84578490983220878</v>
      </c>
    </row>
    <row r="73" spans="1:35" x14ac:dyDescent="0.25">
      <c r="A73" s="15"/>
      <c r="B73" s="3">
        <v>15</v>
      </c>
      <c r="C73">
        <v>0.48378028535066903</v>
      </c>
      <c r="D73">
        <v>-0.33175148797028298</v>
      </c>
      <c r="E73">
        <v>3.5030526360019597E-2</v>
      </c>
      <c r="F73">
        <v>3.0698872645216799E-2</v>
      </c>
      <c r="G73">
        <v>0.12075552680859999</v>
      </c>
      <c r="H73">
        <v>4.6635371266869098E-2</v>
      </c>
      <c r="I73">
        <v>0.404255514769705</v>
      </c>
      <c r="J73">
        <v>0.408539963514432</v>
      </c>
      <c r="K73">
        <v>-5.4887250477859001E-2</v>
      </c>
      <c r="L73">
        <v>0.30517076012042499</v>
      </c>
      <c r="M73">
        <v>0.39922833592255202</v>
      </c>
      <c r="O73">
        <v>0.34184740112349199</v>
      </c>
      <c r="Q73">
        <f>$AI$43*C73+$AI$44*D73+$AI$45*E73+$AI$46*F73+$AI$47*G73+$AI$48*H73+$AI$49*I73+$AI$50*J73+$AI$51*K73+$AI$52*L73+$AI$53*M73+O73</f>
        <v>-0.41174319996934505</v>
      </c>
      <c r="R73">
        <f xml:space="preserve"> ( 2 / ( 1 + EXP( -2 * Q73 ) ) ) - 1</f>
        <v>-0.38995180895140136</v>
      </c>
    </row>
    <row r="74" spans="1:35" x14ac:dyDescent="0.25">
      <c r="A74" s="15"/>
      <c r="B74" s="3">
        <v>16</v>
      </c>
      <c r="C74">
        <v>5.40575877726149E-2</v>
      </c>
      <c r="D74">
        <v>1.6568128564073701</v>
      </c>
      <c r="E74">
        <v>1.19150900653034</v>
      </c>
      <c r="F74">
        <v>2.7119566322534698</v>
      </c>
      <c r="G74">
        <v>-0.114903664727924</v>
      </c>
      <c r="H74">
        <v>-0.13287794182309601</v>
      </c>
      <c r="I74">
        <v>-0.48403438936669002</v>
      </c>
      <c r="J74">
        <v>0.202657360725504</v>
      </c>
      <c r="K74">
        <v>-2.1788145060376198</v>
      </c>
      <c r="L74">
        <v>-0.24287530675031799</v>
      </c>
      <c r="M74">
        <v>0.51001869140703604</v>
      </c>
      <c r="O74">
        <v>-1.03952211915355</v>
      </c>
      <c r="Q74">
        <f>$AI$43*C74+$AI$44*D74+$AI$45*E74+$AI$46*F74+$AI$47*G74+$AI$48*H74+$AI$49*I74+$AI$50*J74+$AI$51*K74+$AI$52*L74+$AI$53*M74+O74</f>
        <v>-0.56451585054238118</v>
      </c>
      <c r="R74">
        <f xml:space="preserve"> ( 2 / ( 1 + EXP( -2 * Q74 ) ) ) - 1</f>
        <v>-0.51132031738970984</v>
      </c>
    </row>
    <row r="75" spans="1:35" x14ac:dyDescent="0.25">
      <c r="A75" s="15"/>
      <c r="B75" s="3">
        <v>17</v>
      </c>
      <c r="C75">
        <v>0.62073989075077296</v>
      </c>
      <c r="D75">
        <v>0.699676055920324</v>
      </c>
      <c r="E75">
        <v>0.47281227408936399</v>
      </c>
      <c r="F75">
        <v>0.17916090051539199</v>
      </c>
      <c r="G75">
        <v>1.1084627057968801</v>
      </c>
      <c r="H75">
        <v>0.17629604061861101</v>
      </c>
      <c r="I75">
        <v>0.72976437482975798</v>
      </c>
      <c r="J75">
        <v>1.15486736030523</v>
      </c>
      <c r="K75">
        <v>-1.02977595346545</v>
      </c>
      <c r="L75">
        <v>0.59383955900499896</v>
      </c>
      <c r="M75">
        <v>1.09085224016695</v>
      </c>
      <c r="O75">
        <v>0.112990152689662</v>
      </c>
      <c r="Q75">
        <f>$AI$43*C75+$AI$44*D75+$AI$45*E75+$AI$46*F75+$AI$47*G75+$AI$48*H75+$AI$49*I75+$AI$50*J75+$AI$51*K75+$AI$52*L75+$AI$53*M75+O75</f>
        <v>-1.8800657633081024</v>
      </c>
      <c r="R75">
        <f xml:space="preserve"> ( 2 / ( 1 + EXP( -2 * Q75 ) ) ) - 1</f>
        <v>-0.95449796201192882</v>
      </c>
    </row>
    <row r="76" spans="1:35" x14ac:dyDescent="0.25">
      <c r="A76" s="16"/>
      <c r="B76" s="3">
        <v>18</v>
      </c>
      <c r="C76">
        <v>0.483693734641645</v>
      </c>
      <c r="D76">
        <v>-0.33168795213622099</v>
      </c>
      <c r="E76">
        <v>3.5141018904451198E-2</v>
      </c>
      <c r="F76">
        <v>3.06654752842449E-2</v>
      </c>
      <c r="G76">
        <v>0.120793787219245</v>
      </c>
      <c r="H76">
        <v>4.6672526051966798E-2</v>
      </c>
      <c r="I76">
        <v>0.404217651565212</v>
      </c>
      <c r="J76">
        <v>0.40862842666730798</v>
      </c>
      <c r="K76">
        <v>-5.4886084819224197E-2</v>
      </c>
      <c r="L76">
        <v>0.30516272183140197</v>
      </c>
      <c r="M76">
        <v>0.39920663959779201</v>
      </c>
      <c r="O76">
        <v>0.34162801068975901</v>
      </c>
      <c r="Q76">
        <f>$AI$43*C76+$AI$44*D76+$AI$45*E76+$AI$46*F76+$AI$47*G76+$AI$48*H76+$AI$49*I76+$AI$50*J76+$AI$51*K76+$AI$52*L76+$AI$53*M76+O76</f>
        <v>-0.41170643476561553</v>
      </c>
      <c r="R76">
        <f xml:space="preserve"> ( 2 / ( 1 + EXP( -2 * Q76 ) ) ) - 1</f>
        <v>-0.38992063390634479</v>
      </c>
    </row>
    <row r="79" spans="1:35" x14ac:dyDescent="0.25">
      <c r="C79" t="s">
        <v>14</v>
      </c>
    </row>
    <row r="80" spans="1:35" x14ac:dyDescent="0.25">
      <c r="C80" s="8" t="s">
        <v>13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9"/>
      <c r="V80" s="10" t="s">
        <v>12</v>
      </c>
      <c r="X80" s="10" t="s">
        <v>3</v>
      </c>
      <c r="Y80" s="10" t="s">
        <v>2</v>
      </c>
      <c r="AD80" s="5"/>
      <c r="AE80" s="5"/>
      <c r="AF80" s="5"/>
      <c r="AG80" s="5"/>
      <c r="AH80" s="5"/>
      <c r="AI80" s="5"/>
    </row>
    <row r="81" spans="1:25" x14ac:dyDescent="0.25">
      <c r="C81" s="3">
        <v>1</v>
      </c>
      <c r="D81" s="3">
        <v>2</v>
      </c>
      <c r="E81" s="3">
        <v>3</v>
      </c>
      <c r="F81" s="3">
        <v>4</v>
      </c>
      <c r="G81" s="3">
        <v>5</v>
      </c>
      <c r="H81" s="3">
        <v>6</v>
      </c>
      <c r="I81" s="3">
        <v>7</v>
      </c>
      <c r="J81" s="3">
        <v>8</v>
      </c>
      <c r="K81" s="3">
        <v>9</v>
      </c>
      <c r="L81" s="3">
        <v>10</v>
      </c>
      <c r="M81" s="3">
        <v>11</v>
      </c>
      <c r="N81" s="3">
        <v>12</v>
      </c>
      <c r="O81" s="3">
        <v>13</v>
      </c>
      <c r="P81" s="3">
        <v>14</v>
      </c>
      <c r="Q81" s="3">
        <v>15</v>
      </c>
      <c r="R81" s="3">
        <v>16</v>
      </c>
      <c r="S81" s="3">
        <v>17</v>
      </c>
      <c r="T81" s="3">
        <v>18</v>
      </c>
      <c r="V81" s="10"/>
      <c r="X81" s="10"/>
      <c r="Y81" s="10"/>
    </row>
    <row r="82" spans="1:25" x14ac:dyDescent="0.25">
      <c r="A82" s="13" t="s">
        <v>20</v>
      </c>
      <c r="B82" s="3">
        <v>1</v>
      </c>
      <c r="C82">
        <v>0.114040314637778</v>
      </c>
      <c r="D82">
        <v>0.16644067387404199</v>
      </c>
      <c r="E82">
        <v>8.5981578994701893E-2</v>
      </c>
      <c r="F82">
        <v>-0.117961876156044</v>
      </c>
      <c r="G82">
        <v>8.5988539140120404E-2</v>
      </c>
      <c r="H82">
        <v>8.5983883422253105E-2</v>
      </c>
      <c r="I82">
        <v>8.5986410936106497E-2</v>
      </c>
      <c r="J82">
        <v>0.135600333072774</v>
      </c>
      <c r="K82">
        <v>0.11281492054346801</v>
      </c>
      <c r="L82">
        <v>0.220130035053962</v>
      </c>
      <c r="M82">
        <v>8.5984360879976504E-2</v>
      </c>
      <c r="N82">
        <v>0.110924310833906</v>
      </c>
      <c r="O82">
        <v>8.5986698278756796E-2</v>
      </c>
      <c r="P82">
        <v>6.0020020016893598</v>
      </c>
      <c r="Q82">
        <v>8.5991623768099004E-2</v>
      </c>
      <c r="R82">
        <v>0.123780373643976</v>
      </c>
      <c r="S82">
        <v>0.26898163499540301</v>
      </c>
      <c r="T82">
        <v>8.5984229214323596E-2</v>
      </c>
      <c r="V82">
        <v>-5.8502694601182696</v>
      </c>
      <c r="X82">
        <f>$R$59*C82+$R$60*D82+$R$61*E82+$R$62*F82+$R$63*G82+$R$64*H82+$R$65*I82+$R$66*J82+$R$67*K82+$R$68*L82+$R$69*M82+$R$70*N82+$R$71*O82+$R$72*P82+$R$73*Q82+$R$74*R82+$R$75*S82+$R$75*T82+V82</f>
        <v>-1.6814061331861216</v>
      </c>
      <c r="Y82">
        <f xml:space="preserve"> ( 2 / ( 1 + EXP( -2 * X82) ) ) - 1</f>
        <v>-0.93304378722621339</v>
      </c>
    </row>
    <row r="85" spans="1:25" x14ac:dyDescent="0.25">
      <c r="C85" s="11" t="s">
        <v>19</v>
      </c>
    </row>
    <row r="86" spans="1:25" x14ac:dyDescent="0.25">
      <c r="C86" s="3" t="s">
        <v>4</v>
      </c>
      <c r="G86" s="5" t="s">
        <v>8</v>
      </c>
      <c r="H86" s="5" t="s">
        <v>9</v>
      </c>
      <c r="I86" s="5" t="s">
        <v>10</v>
      </c>
      <c r="J86" s="5" t="s">
        <v>11</v>
      </c>
      <c r="K86" s="5" t="s">
        <v>5</v>
      </c>
      <c r="L86" s="5" t="s">
        <v>6</v>
      </c>
    </row>
    <row r="87" spans="1:25" x14ac:dyDescent="0.25">
      <c r="C87" s="7">
        <f>(Y82-L87)/K87</f>
        <v>2.7949904424330678</v>
      </c>
      <c r="G87" s="5">
        <v>-1</v>
      </c>
      <c r="H87" s="5">
        <v>1</v>
      </c>
      <c r="I87" s="5">
        <v>0.101784126</v>
      </c>
      <c r="J87" s="5">
        <v>80.548577780000002</v>
      </c>
      <c r="K87" s="5">
        <f>ABS((H87-G87)/(J87-I87))</f>
        <v>2.4861152435757213E-2</v>
      </c>
      <c r="L87" s="5">
        <f>G87-K87*I87</f>
        <v>-1.0025304706720264</v>
      </c>
    </row>
  </sheetData>
  <mergeCells count="19">
    <mergeCell ref="V80:V81"/>
    <mergeCell ref="X80:X81"/>
    <mergeCell ref="Y80:Y81"/>
    <mergeCell ref="AF41:AF42"/>
    <mergeCell ref="AH41:AH42"/>
    <mergeCell ref="AI41:AI42"/>
    <mergeCell ref="A10:A37"/>
    <mergeCell ref="A43:A53"/>
    <mergeCell ref="A59:A76"/>
    <mergeCell ref="C80:T80"/>
    <mergeCell ref="F8:F9"/>
    <mergeCell ref="H8:H9"/>
    <mergeCell ref="I8:I9"/>
    <mergeCell ref="O57:O58"/>
    <mergeCell ref="Q57:Q58"/>
    <mergeCell ref="C41:AD41"/>
    <mergeCell ref="C57:M57"/>
    <mergeCell ref="R57:R58"/>
    <mergeCell ref="C8:D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7</v>
      </c>
      <c r="B1" t="s">
        <v>4</v>
      </c>
      <c r="C1" t="s">
        <v>7</v>
      </c>
    </row>
    <row r="2" spans="1:3" x14ac:dyDescent="0.25">
      <c r="A2">
        <v>-5</v>
      </c>
      <c r="B2">
        <f xml:space="preserve"> ( 2 / ( 1 + EXP( -2 * A2 ) ) ) - 1</f>
        <v>-0.99990920426259511</v>
      </c>
      <c r="C2">
        <f>-0.5*LN(2/(B2+1)-1)</f>
        <v>-4.999999999999873</v>
      </c>
    </row>
    <row r="3" spans="1:3" x14ac:dyDescent="0.25">
      <c r="A3">
        <v>-4.9000000000000004</v>
      </c>
      <c r="B3">
        <f xml:space="preserve"> ( 2 / ( 1 + EXP( -2 * A3 ) ) ) - 1</f>
        <v>-0.99988910295055444</v>
      </c>
      <c r="C3">
        <f>-0.5*LN(2/(B3+1)-1)</f>
        <v>-4.900000000000146</v>
      </c>
    </row>
    <row r="4" spans="1:3" x14ac:dyDescent="0.25">
      <c r="A4">
        <v>-4.8</v>
      </c>
      <c r="B4">
        <f xml:space="preserve"> ( 2 / ( 1 + EXP( -2 * A4 ) ) ) - 1</f>
        <v>-0.9998645517007605</v>
      </c>
      <c r="C4">
        <f>-0.5*LN(2/(B4+1)-1)</f>
        <v>-4.8000000000001322</v>
      </c>
    </row>
    <row r="5" spans="1:3" x14ac:dyDescent="0.25">
      <c r="A5">
        <v>-4.7</v>
      </c>
      <c r="B5">
        <f xml:space="preserve"> ( 2 / ( 1 + EXP( -2 * A5 ) ) ) - 1</f>
        <v>-0.99983456555429662</v>
      </c>
      <c r="C5">
        <f>-0.5*LN(2/(B5+1)-1)</f>
        <v>-4.6999999999998483</v>
      </c>
    </row>
    <row r="6" spans="1:3" x14ac:dyDescent="0.25">
      <c r="A6">
        <v>-4.5999999999999996</v>
      </c>
      <c r="B6">
        <f xml:space="preserve"> ( 2 / ( 1 + EXP( -2 * A6 ) ) ) - 1</f>
        <v>-0.99979794161218449</v>
      </c>
      <c r="C6">
        <f>-0.5*LN(2/(B6+1)-1)</f>
        <v>-4.6000000000000956</v>
      </c>
    </row>
    <row r="7" spans="1:3" x14ac:dyDescent="0.25">
      <c r="A7">
        <v>-4.5</v>
      </c>
      <c r="B7">
        <f xml:space="preserve"> ( 2 / ( 1 + EXP( -2 * A7 ) ) ) - 1</f>
        <v>-0.99975321084802748</v>
      </c>
      <c r="C7">
        <f>-0.5*LN(2/(B7+1)-1)</f>
        <v>-4.4999999999998952</v>
      </c>
    </row>
    <row r="8" spans="1:3" x14ac:dyDescent="0.25">
      <c r="A8">
        <v>-4.4000000000000004</v>
      </c>
      <c r="B8">
        <f xml:space="preserve"> ( 2 / ( 1 + EXP( -2 * A8 ) ) ) - 1</f>
        <v>-0.99969857928388051</v>
      </c>
      <c r="C8">
        <f>-0.5*LN(2/(B8+1)-1)</f>
        <v>-4.400000000000035</v>
      </c>
    </row>
    <row r="9" spans="1:3" x14ac:dyDescent="0.25">
      <c r="A9">
        <v>-4.3</v>
      </c>
      <c r="B9">
        <f xml:space="preserve"> ( 2 / ( 1 + EXP( -2 * A9 ) ) ) - 1</f>
        <v>-0.99963185619007311</v>
      </c>
      <c r="C9">
        <f>-0.5*LN(2/(B9+1)-1)</f>
        <v>-4.2999999999999421</v>
      </c>
    </row>
    <row r="10" spans="1:3" x14ac:dyDescent="0.25">
      <c r="A10">
        <v>-4.2</v>
      </c>
      <c r="B10">
        <f xml:space="preserve"> ( 2 / ( 1 + EXP( -2 * A10 ) ) ) - 1</f>
        <v>-0.99955036645953343</v>
      </c>
      <c r="C10">
        <f>-0.5*LN(2/(B10+1)-1)</f>
        <v>-4.2000000000000286</v>
      </c>
    </row>
    <row r="11" spans="1:3" x14ac:dyDescent="0.25">
      <c r="A11">
        <v>-4.0999999999999996</v>
      </c>
      <c r="B11">
        <f xml:space="preserve"> ( 2 / ( 1 + EXP( -2 * A11 ) ) ) - 1</f>
        <v>-0.99945084368779735</v>
      </c>
      <c r="C11">
        <f>-0.5*LN(2/(B11+1)-1)</f>
        <v>-4.1000000000000165</v>
      </c>
    </row>
    <row r="12" spans="1:3" x14ac:dyDescent="0.25">
      <c r="A12">
        <v>-4</v>
      </c>
      <c r="B12">
        <f xml:space="preserve"> ( 2 / ( 1 + EXP( -2 * A12 ) ) ) - 1</f>
        <v>-0.99932929973906703</v>
      </c>
      <c r="C12">
        <f>-0.5*LN(2/(B12+1)-1)</f>
        <v>-3.9999999999999929</v>
      </c>
    </row>
    <row r="13" spans="1:3" x14ac:dyDescent="0.25">
      <c r="A13">
        <v>-3.9</v>
      </c>
      <c r="B13">
        <f xml:space="preserve"> ( 2 / ( 1 + EXP( -2 * A13 ) ) ) - 1</f>
        <v>-0.99918086567002795</v>
      </c>
      <c r="C13">
        <f>-0.5*LN(2/(B13+1)-1)</f>
        <v>-3.9000000000000314</v>
      </c>
    </row>
    <row r="14" spans="1:3" x14ac:dyDescent="0.25">
      <c r="A14">
        <v>-3.8</v>
      </c>
      <c r="B14">
        <f xml:space="preserve"> ( 2 / ( 1 + EXP( -2 * A14 ) ) ) - 1</f>
        <v>-0.99899959778584091</v>
      </c>
      <c r="C14">
        <f>-0.5*LN(2/(B14+1)-1)</f>
        <v>-3.8000000000000189</v>
      </c>
    </row>
    <row r="15" spans="1:3" x14ac:dyDescent="0.25">
      <c r="A15">
        <v>-3.7</v>
      </c>
      <c r="B15">
        <f xml:space="preserve"> ( 2 / ( 1 + EXP( -2 * A15 ) ) ) - 1</f>
        <v>-0.99877824128113124</v>
      </c>
      <c r="C15">
        <f>-0.5*LN(2/(B15+1)-1)</f>
        <v>-3.7000000000000175</v>
      </c>
    </row>
    <row r="16" spans="1:3" x14ac:dyDescent="0.25">
      <c r="A16">
        <v>-3.6</v>
      </c>
      <c r="B16">
        <f xml:space="preserve"> ( 2 / ( 1 + EXP( -2 * A16 ) ) ) - 1</f>
        <v>-0.99850794233232665</v>
      </c>
      <c r="C16">
        <f>-0.5*LN(2/(B16+1)-1)</f>
        <v>-3.6000000000000139</v>
      </c>
    </row>
    <row r="17" spans="1:3" x14ac:dyDescent="0.25">
      <c r="A17">
        <v>-3.5000000000000102</v>
      </c>
      <c r="B17">
        <f xml:space="preserve"> ( 2 / ( 1 + EXP( -2 * A17 ) ) ) - 1</f>
        <v>-0.99817789761119879</v>
      </c>
      <c r="C17">
        <f>-0.5*LN(2/(B17+1)-1)</f>
        <v>-3.5000000000000235</v>
      </c>
    </row>
    <row r="18" spans="1:3" x14ac:dyDescent="0.25">
      <c r="A18">
        <v>-3.4000000000000101</v>
      </c>
      <c r="B18">
        <f xml:space="preserve"> ( 2 / ( 1 + EXP( -2 * A18 ) ) ) - 1</f>
        <v>-0.99777492793427935</v>
      </c>
      <c r="C18">
        <f>-0.5*LN(2/(B18+1)-1)</f>
        <v>-3.3999999999999995</v>
      </c>
    </row>
    <row r="19" spans="1:3" x14ac:dyDescent="0.25">
      <c r="A19">
        <v>-3.30000000000001</v>
      </c>
      <c r="B19">
        <f xml:space="preserve"> ( 2 / ( 1 + EXP( -2 * A19 ) ) ) - 1</f>
        <v>-0.99728296009914219</v>
      </c>
      <c r="C19">
        <f>-0.5*LN(2/(B19+1)-1)</f>
        <v>-3.3000000000000198</v>
      </c>
    </row>
    <row r="20" spans="1:3" x14ac:dyDescent="0.25">
      <c r="A20">
        <v>-3.2000000000000099</v>
      </c>
      <c r="B20">
        <f xml:space="preserve"> ( 2 / ( 1 + EXP( -2 * A20 ) ) ) - 1</f>
        <v>-0.99668239783965118</v>
      </c>
      <c r="C20">
        <f>-0.5*LN(2/(B20+1)-1)</f>
        <v>-3.2000000000000037</v>
      </c>
    </row>
    <row r="21" spans="1:3" x14ac:dyDescent="0.25">
      <c r="A21">
        <v>-3.1000000000000099</v>
      </c>
      <c r="B21">
        <f xml:space="preserve"> ( 2 / ( 1 + EXP( -2 * A21 ) ) ) - 1</f>
        <v>-0.99594935922190031</v>
      </c>
      <c r="C21">
        <f>-0.5*LN(2/(B21+1)-1)</f>
        <v>-3.100000000000009</v>
      </c>
    </row>
    <row r="22" spans="1:3" x14ac:dyDescent="0.25">
      <c r="A22">
        <v>-3.0000000000000102</v>
      </c>
      <c r="B22">
        <f xml:space="preserve"> ( 2 / ( 1 + EXP( -2 * A22 ) ) ) - 1</f>
        <v>-0.99505475368673058</v>
      </c>
      <c r="C22">
        <f>-0.5*LN(2/(B22+1)-1)</f>
        <v>-3.0000000000000124</v>
      </c>
    </row>
    <row r="23" spans="1:3" x14ac:dyDescent="0.25">
      <c r="A23">
        <v>-2.9000000000000101</v>
      </c>
      <c r="B23">
        <f xml:space="preserve"> ( 2 / ( 1 + EXP( -2 * A23 ) ) ) - 1</f>
        <v>-0.99396316735058332</v>
      </c>
      <c r="C23">
        <f>-0.5*LN(2/(B23+1)-1)</f>
        <v>-2.9000000000000141</v>
      </c>
    </row>
    <row r="24" spans="1:3" x14ac:dyDescent="0.25">
      <c r="A24">
        <v>-2.80000000000001</v>
      </c>
      <c r="B24">
        <f xml:space="preserve"> ( 2 / ( 1 + EXP( -2 * A24 ) ) ) - 1</f>
        <v>-0.99263152020112821</v>
      </c>
      <c r="C24">
        <f>-0.5*LN(2/(B24+1)-1)</f>
        <v>-2.8000000000000131</v>
      </c>
    </row>
    <row r="25" spans="1:3" x14ac:dyDescent="0.25">
      <c r="A25">
        <v>-2.7000000000000099</v>
      </c>
      <c r="B25">
        <f xml:space="preserve"> ( 2 / ( 1 + EXP( -2 * A25 ) ) ) - 1</f>
        <v>-0.99100745367811782</v>
      </c>
      <c r="C25">
        <f>-0.5*LN(2/(B25+1)-1)</f>
        <v>-2.7000000000000104</v>
      </c>
    </row>
    <row r="26" spans="1:3" x14ac:dyDescent="0.25">
      <c r="A26">
        <v>-2.6000000000000099</v>
      </c>
      <c r="B26">
        <f xml:space="preserve"> ( 2 / ( 1 + EXP( -2 * A26 ) ) ) - 1</f>
        <v>-0.98902740220109941</v>
      </c>
      <c r="C26">
        <f>-0.5*LN(2/(B26+1)-1)</f>
        <v>-2.6000000000000103</v>
      </c>
    </row>
    <row r="27" spans="1:3" x14ac:dyDescent="0.25">
      <c r="A27">
        <v>-2.5000000000000102</v>
      </c>
      <c r="B27">
        <f xml:space="preserve"> ( 2 / ( 1 + EXP( -2 * A27 ) ) ) - 1</f>
        <v>-0.98661429815143054</v>
      </c>
      <c r="C27">
        <f>-0.5*LN(2/(B27+1)-1)</f>
        <v>-2.5000000000000093</v>
      </c>
    </row>
    <row r="28" spans="1:3" x14ac:dyDescent="0.25">
      <c r="A28">
        <v>-2.4000000000000101</v>
      </c>
      <c r="B28">
        <f xml:space="preserve"> ( 2 / ( 1 + EXP( -2 * A28 ) ) ) - 1</f>
        <v>-0.98367485769368057</v>
      </c>
      <c r="C28">
        <f>-0.5*LN(2/(B28+1)-1)</f>
        <v>-2.400000000000011</v>
      </c>
    </row>
    <row r="29" spans="1:3" x14ac:dyDescent="0.25">
      <c r="A29">
        <v>-2.30000000000001</v>
      </c>
      <c r="B29">
        <f xml:space="preserve"> ( 2 / ( 1 + EXP( -2 * A29 ) ) ) - 1</f>
        <v>-0.98009639626619172</v>
      </c>
      <c r="C29">
        <f>-0.5*LN(2/(B29+1)-1)</f>
        <v>-2.3000000000000091</v>
      </c>
    </row>
    <row r="30" spans="1:3" x14ac:dyDescent="0.25">
      <c r="A30">
        <v>-2.2000000000000099</v>
      </c>
      <c r="B30">
        <f xml:space="preserve"> ( 2 / ( 1 + EXP( -2 * A30 ) ) ) - 1</f>
        <v>-0.97574313003145197</v>
      </c>
      <c r="C30">
        <f>-0.5*LN(2/(B30+1)-1)</f>
        <v>-2.2000000000000095</v>
      </c>
    </row>
    <row r="31" spans="1:3" x14ac:dyDescent="0.25">
      <c r="A31">
        <v>-2.1000000000000099</v>
      </c>
      <c r="B31">
        <f xml:space="preserve"> ( 2 / ( 1 + EXP( -2 * A31 ) ) ) - 1</f>
        <v>-0.97045193661345441</v>
      </c>
      <c r="C31">
        <f>-0.5*LN(2/(B31+1)-1)</f>
        <v>-2.100000000000009</v>
      </c>
    </row>
    <row r="32" spans="1:3" x14ac:dyDescent="0.25">
      <c r="A32">
        <v>-2.0000000000000102</v>
      </c>
      <c r="B32">
        <f xml:space="preserve"> ( 2 / ( 1 + EXP( -2 * A32 ) ) ) - 1</f>
        <v>-0.96402758007581757</v>
      </c>
      <c r="C32">
        <f>-0.5*LN(2/(B32+1)-1)</f>
        <v>-2.0000000000000098</v>
      </c>
    </row>
    <row r="33" spans="1:3" x14ac:dyDescent="0.25">
      <c r="A33">
        <v>-1.9000000000000099</v>
      </c>
      <c r="B33">
        <f xml:space="preserve"> ( 2 / ( 1 + EXP( -2 * A33 ) ) ) - 1</f>
        <v>-0.95623745812773986</v>
      </c>
      <c r="C33">
        <f>-0.5*LN(2/(B33+1)-1)</f>
        <v>-1.9000000000000095</v>
      </c>
    </row>
    <row r="34" spans="1:3" x14ac:dyDescent="0.25">
      <c r="A34">
        <v>-1.80000000000001</v>
      </c>
      <c r="B34">
        <f xml:space="preserve"> ( 2 / ( 1 + EXP( -2 * A34 ) ) ) - 1</f>
        <v>-0.94680601284626931</v>
      </c>
      <c r="C34">
        <f>-0.5*LN(2/(B34+1)-1)</f>
        <v>-1.8000000000000098</v>
      </c>
    </row>
    <row r="35" spans="1:3" x14ac:dyDescent="0.25">
      <c r="A35">
        <v>-1.7000000000000099</v>
      </c>
      <c r="B35">
        <f xml:space="preserve"> ( 2 / ( 1 + EXP( -2 * A35 ) ) ) - 1</f>
        <v>-0.93540907060310019</v>
      </c>
      <c r="C35">
        <f>-0.5*LN(2/(B35+1)-1)</f>
        <v>-1.7000000000000097</v>
      </c>
    </row>
    <row r="36" spans="1:3" x14ac:dyDescent="0.25">
      <c r="A36">
        <v>-1.6000000000000101</v>
      </c>
      <c r="B36">
        <f xml:space="preserve"> ( 2 / ( 1 + EXP( -2 * A36 ) ) ) - 1</f>
        <v>-0.92166855440647277</v>
      </c>
      <c r="C36">
        <f>-0.5*LN(2/(B36+1)-1)</f>
        <v>-1.6000000000000099</v>
      </c>
    </row>
    <row r="37" spans="1:3" x14ac:dyDescent="0.25">
      <c r="A37">
        <v>-1.50000000000001</v>
      </c>
      <c r="B37">
        <f xml:space="preserve"> ( 2 / ( 1 + EXP( -2 * A37 ) ) ) - 1</f>
        <v>-0.90514825364486828</v>
      </c>
      <c r="C37">
        <f>-0.5*LN(2/(B37+1)-1)</f>
        <v>-1.5000000000000102</v>
      </c>
    </row>
    <row r="38" spans="1:3" x14ac:dyDescent="0.25">
      <c r="A38">
        <v>-1.4000000000000099</v>
      </c>
      <c r="B38">
        <f xml:space="preserve"> ( 2 / ( 1 + EXP( -2 * A38 ) ) ) - 1</f>
        <v>-0.88535164820226464</v>
      </c>
      <c r="C38">
        <f>-0.5*LN(2/(B38+1)-1)</f>
        <v>-1.4000000000000099</v>
      </c>
    </row>
    <row r="39" spans="1:3" x14ac:dyDescent="0.25">
      <c r="A39">
        <v>-1.30000000000001</v>
      </c>
      <c r="B39">
        <f xml:space="preserve"> ( 2 / ( 1 + EXP( -2 * A39 ) ) ) - 1</f>
        <v>-0.86172315931330901</v>
      </c>
      <c r="C39">
        <f>-0.5*LN(2/(B39+1)-1)</f>
        <v>-1.3000000000000103</v>
      </c>
    </row>
    <row r="40" spans="1:3" x14ac:dyDescent="0.25">
      <c r="A40">
        <v>-1.2000000000000099</v>
      </c>
      <c r="B40">
        <f xml:space="preserve"> ( 2 / ( 1 + EXP( -2 * A40 ) ) ) - 1</f>
        <v>-0.83365460701215832</v>
      </c>
      <c r="C40">
        <f>-0.5*LN(2/(B40+1)-1)</f>
        <v>-1.2000000000000099</v>
      </c>
    </row>
    <row r="41" spans="1:3" x14ac:dyDescent="0.25">
      <c r="A41">
        <v>-1.1000000000000101</v>
      </c>
      <c r="B41">
        <f xml:space="preserve"> ( 2 / ( 1 + EXP( -2 * A41 ) ) ) - 1</f>
        <v>-0.80049902176063337</v>
      </c>
      <c r="C41">
        <f>-0.5*LN(2/(B41+1)-1)</f>
        <v>-1.1000000000000103</v>
      </c>
    </row>
    <row r="42" spans="1:3" x14ac:dyDescent="0.25">
      <c r="A42">
        <v>-1.00000000000001</v>
      </c>
      <c r="B42">
        <f xml:space="preserve"> ( 2 / ( 1 + EXP( -2 * A42 ) ) ) - 1</f>
        <v>-0.76159415595576907</v>
      </c>
      <c r="C42">
        <f>-0.5*LN(2/(B42+1)-1)</f>
        <v>-1.00000000000001</v>
      </c>
    </row>
    <row r="43" spans="1:3" x14ac:dyDescent="0.25">
      <c r="A43">
        <v>-0.90000000000001001</v>
      </c>
      <c r="B43">
        <f xml:space="preserve"> ( 2 / ( 1 + EXP( -2 * A43 ) ) ) - 1</f>
        <v>-0.71629787019902924</v>
      </c>
      <c r="C43">
        <f>-0.5*LN(2/(B43+1)-1)</f>
        <v>-0.9000000000000099</v>
      </c>
    </row>
    <row r="44" spans="1:3" x14ac:dyDescent="0.25">
      <c r="A44">
        <v>-0.80000000000001004</v>
      </c>
      <c r="B44">
        <f xml:space="preserve"> ( 2 / ( 1 + EXP( -2 * A44 ) ) ) - 1</f>
        <v>-0.66403677026785457</v>
      </c>
      <c r="C44">
        <f>-0.5*LN(2/(B44+1)-1)</f>
        <v>-0.80000000000001004</v>
      </c>
    </row>
    <row r="45" spans="1:3" x14ac:dyDescent="0.25">
      <c r="A45">
        <v>-0.70000000000002005</v>
      </c>
      <c r="B45">
        <f xml:space="preserve"> ( 2 / ( 1 + EXP( -2 * A45 ) ) ) - 1</f>
        <v>-0.60436777711717626</v>
      </c>
      <c r="C45">
        <f>-0.5*LN(2/(B45+1)-1)</f>
        <v>-0.70000000000002016</v>
      </c>
    </row>
    <row r="46" spans="1:3" x14ac:dyDescent="0.25">
      <c r="A46">
        <v>-0.60000000000001996</v>
      </c>
      <c r="B46">
        <f xml:space="preserve"> ( 2 / ( 1 + EXP( -2 * A46 ) ) ) - 1</f>
        <v>-0.53704956699804951</v>
      </c>
      <c r="C46">
        <f>-0.5*LN(2/(B46+1)-1)</f>
        <v>-0.60000000000002007</v>
      </c>
    </row>
    <row r="47" spans="1:3" x14ac:dyDescent="0.25">
      <c r="A47">
        <v>-0.50000000000001998</v>
      </c>
      <c r="B47">
        <f xml:space="preserve"> ( 2 / ( 1 + EXP( -2 * A47 ) ) ) - 1</f>
        <v>-0.46211715726002545</v>
      </c>
      <c r="C47">
        <f>-0.5*LN(2/(B47+1)-1)</f>
        <v>-0.50000000000001998</v>
      </c>
    </row>
    <row r="48" spans="1:3" x14ac:dyDescent="0.25">
      <c r="A48">
        <v>-0.40000000000002001</v>
      </c>
      <c r="B48">
        <f xml:space="preserve"> ( 2 / ( 1 + EXP( -2 * A48 ) ) ) - 1</f>
        <v>-0.379948962255242</v>
      </c>
      <c r="C48">
        <f>-0.5*LN(2/(B48+1)-1)</f>
        <v>-0.40000000000002001</v>
      </c>
    </row>
    <row r="49" spans="1:3" x14ac:dyDescent="0.25">
      <c r="A49">
        <v>-0.30000000000001997</v>
      </c>
      <c r="B49">
        <f xml:space="preserve"> ( 2 / ( 1 + EXP( -2 * A49 ) ) ) - 1</f>
        <v>-0.29131261245160922</v>
      </c>
      <c r="C49">
        <f>-0.5*LN(2/(B49+1)-1)</f>
        <v>-0.30000000000002003</v>
      </c>
    </row>
    <row r="50" spans="1:3" x14ac:dyDescent="0.25">
      <c r="A50">
        <v>-0.20000000000002</v>
      </c>
      <c r="B50">
        <f xml:space="preserve"> ( 2 / ( 1 + EXP( -2 * A50 ) ) ) - 1</f>
        <v>-0.19737532022492321</v>
      </c>
      <c r="C50">
        <f>-0.5*LN(2/(B50+1)-1)</f>
        <v>-0.20000000000001997</v>
      </c>
    </row>
    <row r="51" spans="1:3" x14ac:dyDescent="0.25">
      <c r="A51">
        <v>-0.10000000000002</v>
      </c>
      <c r="B51">
        <f xml:space="preserve"> ( 2 / ( 1 + EXP( -2 * A51 ) ) ) - 1</f>
        <v>-9.9667994624975553E-2</v>
      </c>
      <c r="C51">
        <f>-0.5*LN(2/(B51+1)-1)</f>
        <v>-0.10000000000001992</v>
      </c>
    </row>
    <row r="52" spans="1:3" x14ac:dyDescent="0.25">
      <c r="A52">
        <v>-2.0428103653102899E-14</v>
      </c>
      <c r="B52">
        <f xml:space="preserve"> ( 2 / ( 1 + EXP( -2 * A52 ) ) ) - 1</f>
        <v>-2.042810365310288E-14</v>
      </c>
      <c r="C52">
        <f>-0.5*LN(2/(B52+1)-1)</f>
        <v>-2.0428103653102464E-14</v>
      </c>
    </row>
    <row r="53" spans="1:3" x14ac:dyDescent="0.25">
      <c r="A53">
        <v>9.9999999999980105E-2</v>
      </c>
      <c r="B53">
        <f xml:space="preserve"> ( 2 / ( 1 + EXP( -2 * A53 ) ) ) - 1</f>
        <v>9.966799462493614E-2</v>
      </c>
      <c r="C53">
        <f>-0.5*LN(2/(B53+1)-1)</f>
        <v>9.999999999998016E-2</v>
      </c>
    </row>
    <row r="54" spans="1:3" x14ac:dyDescent="0.25">
      <c r="A54">
        <v>0.19999999999998</v>
      </c>
      <c r="B54">
        <f xml:space="preserve"> ( 2 / ( 1 + EXP( -2 * A54 ) ) ) - 1</f>
        <v>0.19737532022488469</v>
      </c>
      <c r="C54">
        <f>-0.5*LN(2/(B54+1)-1)</f>
        <v>0.19999999999997994</v>
      </c>
    </row>
    <row r="55" spans="1:3" x14ac:dyDescent="0.25">
      <c r="A55">
        <v>0.29999999999998</v>
      </c>
      <c r="B55">
        <f xml:space="preserve"> ( 2 / ( 1 + EXP( -2 * A55 ) ) ) - 1</f>
        <v>0.29131261245157281</v>
      </c>
      <c r="C55">
        <f>-0.5*LN(2/(B55+1)-1)</f>
        <v>0.29999999999998034</v>
      </c>
    </row>
    <row r="56" spans="1:3" x14ac:dyDescent="0.25">
      <c r="A56">
        <v>0.39999999999997998</v>
      </c>
      <c r="B56">
        <f xml:space="preserve"> ( 2 / ( 1 + EXP( -2 * A56 ) ) ) - 1</f>
        <v>0.37994896225520769</v>
      </c>
      <c r="C56">
        <f>-0.5*LN(2/(B56+1)-1)</f>
        <v>0.39999999999998004</v>
      </c>
    </row>
    <row r="57" spans="1:3" x14ac:dyDescent="0.25">
      <c r="A57">
        <v>0.49999999999998002</v>
      </c>
      <c r="B57">
        <f xml:space="preserve"> ( 2 / ( 1 + EXP( -2 * A57 ) ) ) - 1</f>
        <v>0.46211715725999403</v>
      </c>
      <c r="C57">
        <f>-0.5*LN(2/(B57+1)-1)</f>
        <v>0.49999999999998007</v>
      </c>
    </row>
    <row r="58" spans="1:3" x14ac:dyDescent="0.25">
      <c r="A58">
        <v>0.59999999999997999</v>
      </c>
      <c r="B58">
        <f xml:space="preserve"> ( 2 / ( 1 + EXP( -2 * A58 ) ) ) - 1</f>
        <v>0.53704956699802109</v>
      </c>
      <c r="C58">
        <f>-0.5*LN(2/(B58+1)-1)</f>
        <v>0.59999999999997988</v>
      </c>
    </row>
    <row r="59" spans="1:3" x14ac:dyDescent="0.25">
      <c r="A59">
        <v>0.69999999999997997</v>
      </c>
      <c r="B59">
        <f xml:space="preserve"> ( 2 / ( 1 + EXP( -2 * A59 ) ) ) - 1</f>
        <v>0.60436777711715073</v>
      </c>
      <c r="C59">
        <f>-0.5*LN(2/(B59+1)-1)</f>
        <v>0.69999999999997997</v>
      </c>
    </row>
    <row r="60" spans="1:3" x14ac:dyDescent="0.25">
      <c r="A60">
        <v>0.79999999999997995</v>
      </c>
      <c r="B60">
        <f xml:space="preserve"> ( 2 / ( 1 + EXP( -2 * A60 ) ) ) - 1</f>
        <v>0.66403677026783781</v>
      </c>
      <c r="C60">
        <f>-0.5*LN(2/(B60+1)-1)</f>
        <v>0.79999999999998006</v>
      </c>
    </row>
    <row r="61" spans="1:3" x14ac:dyDescent="0.25">
      <c r="A61">
        <v>0.89999999999998004</v>
      </c>
      <c r="B61">
        <f xml:space="preserve"> ( 2 / ( 1 + EXP( -2 * A61 ) ) ) - 1</f>
        <v>0.71629787019901481</v>
      </c>
      <c r="C61">
        <f>-0.5*LN(2/(B61+1)-1)</f>
        <v>0.89999999999998015</v>
      </c>
    </row>
    <row r="62" spans="1:3" x14ac:dyDescent="0.25">
      <c r="A62">
        <v>0.99999999999998002</v>
      </c>
      <c r="B62">
        <f xml:space="preserve"> ( 2 / ( 1 + EXP( -2 * A62 ) ) ) - 1</f>
        <v>0.76159415595575641</v>
      </c>
      <c r="C62">
        <f>-0.5*LN(2/(B62+1)-1)</f>
        <v>0.9999999999999799</v>
      </c>
    </row>
    <row r="63" spans="1:3" x14ac:dyDescent="0.25">
      <c r="A63">
        <v>1.0999999999999801</v>
      </c>
      <c r="B63">
        <f xml:space="preserve"> ( 2 / ( 1 + EXP( -2 * A63 ) ) ) - 1</f>
        <v>0.80049902176062249</v>
      </c>
      <c r="C63">
        <f>-0.5*LN(2/(B63+1)-1)</f>
        <v>1.0999999999999799</v>
      </c>
    </row>
    <row r="64" spans="1:3" x14ac:dyDescent="0.25">
      <c r="A64">
        <v>1.19999999999998</v>
      </c>
      <c r="B64">
        <f xml:space="preserve"> ( 2 / ( 1 + EXP( -2 * A64 ) ) ) - 1</f>
        <v>0.83365460701214888</v>
      </c>
      <c r="C64">
        <f>-0.5*LN(2/(B64+1)-1)</f>
        <v>1.1999999999999795</v>
      </c>
    </row>
    <row r="65" spans="1:3" x14ac:dyDescent="0.25">
      <c r="A65">
        <v>1.2999999999999801</v>
      </c>
      <c r="B65">
        <f xml:space="preserve"> ( 2 / ( 1 + EXP( -2 * A65 ) ) ) - 1</f>
        <v>0.86172315931330123</v>
      </c>
      <c r="C65">
        <f>-0.5*LN(2/(B65+1)-1)</f>
        <v>1.2999999999999798</v>
      </c>
    </row>
    <row r="66" spans="1:3" x14ac:dyDescent="0.25">
      <c r="A66">
        <v>1.3999999999999799</v>
      </c>
      <c r="B66">
        <f xml:space="preserve"> ( 2 / ( 1 + EXP( -2 * A66 ) ) ) - 1</f>
        <v>0.88535164820225831</v>
      </c>
      <c r="C66">
        <f>-0.5*LN(2/(B66+1)-1)</f>
        <v>1.3999999999999801</v>
      </c>
    </row>
    <row r="67" spans="1:3" x14ac:dyDescent="0.25">
      <c r="A67">
        <v>1.49999999999998</v>
      </c>
      <c r="B67">
        <f xml:space="preserve"> ( 2 / ( 1 + EXP( -2 * A67 ) ) ) - 1</f>
        <v>0.90514825364486295</v>
      </c>
      <c r="C67">
        <f>-0.5*LN(2/(B67+1)-1)</f>
        <v>1.4999999999999809</v>
      </c>
    </row>
    <row r="68" spans="1:3" x14ac:dyDescent="0.25">
      <c r="A68">
        <v>1.5999999999999801</v>
      </c>
      <c r="B68">
        <f xml:space="preserve"> ( 2 / ( 1 + EXP( -2 * A68 ) ) ) - 1</f>
        <v>0.921668554406468</v>
      </c>
      <c r="C68">
        <f>-0.5*LN(2/(B68+1)-1)</f>
        <v>1.5999999999999788</v>
      </c>
    </row>
    <row r="69" spans="1:3" x14ac:dyDescent="0.25">
      <c r="A69">
        <v>1.69999999999998</v>
      </c>
      <c r="B69">
        <f xml:space="preserve"> ( 2 / ( 1 + EXP( -2 * A69 ) ) ) - 1</f>
        <v>0.93540907060309619</v>
      </c>
      <c r="C69">
        <f>-0.5*LN(2/(B69+1)-1)</f>
        <v>1.6999999999999784</v>
      </c>
    </row>
    <row r="70" spans="1:3" x14ac:dyDescent="0.25">
      <c r="A70">
        <v>1.7999999999999801</v>
      </c>
      <c r="B70">
        <f xml:space="preserve"> ( 2 / ( 1 + EXP( -2 * A70 ) ) ) - 1</f>
        <v>0.94680601284626609</v>
      </c>
      <c r="C70">
        <f>-0.5*LN(2/(B70+1)-1)</f>
        <v>1.7999999999999783</v>
      </c>
    </row>
    <row r="71" spans="1:3" x14ac:dyDescent="0.25">
      <c r="A71">
        <v>1.8999999999999799</v>
      </c>
      <c r="B71">
        <f xml:space="preserve"> ( 2 / ( 1 + EXP( -2 * A71 ) ) ) - 1</f>
        <v>0.95623745812773731</v>
      </c>
      <c r="C71">
        <f>-0.5*LN(2/(B71+1)-1)</f>
        <v>1.899999999999979</v>
      </c>
    </row>
    <row r="72" spans="1:3" x14ac:dyDescent="0.25">
      <c r="A72">
        <v>1.99999999999998</v>
      </c>
      <c r="B72">
        <f xml:space="preserve"> ( 2 / ( 1 + EXP( -2 * A72 ) ) ) - 1</f>
        <v>0.96402758007581557</v>
      </c>
      <c r="C72">
        <f>-0.5*LN(2/(B72+1)-1)</f>
        <v>1.9999999999999807</v>
      </c>
    </row>
    <row r="73" spans="1:3" x14ac:dyDescent="0.25">
      <c r="A73">
        <v>2.0999999999999699</v>
      </c>
      <c r="B73">
        <f xml:space="preserve"> ( 2 / ( 1 + EXP( -2 * A73 ) ) ) - 1</f>
        <v>0.97045193661345208</v>
      </c>
      <c r="C73">
        <f>-0.5*LN(2/(B73+1)-1)</f>
        <v>2.0999999999999708</v>
      </c>
    </row>
    <row r="74" spans="1:3" x14ac:dyDescent="0.25">
      <c r="A74">
        <v>2.19999999999997</v>
      </c>
      <c r="B74">
        <f xml:space="preserve"> ( 2 / ( 1 + EXP( -2 * A74 ) ) ) - 1</f>
        <v>0.9757431300314503</v>
      </c>
      <c r="C74">
        <f>-0.5*LN(2/(B74+1)-1)</f>
        <v>2.1999999999999726</v>
      </c>
    </row>
    <row r="75" spans="1:3" x14ac:dyDescent="0.25">
      <c r="A75">
        <v>2.2999999999999701</v>
      </c>
      <c r="B75">
        <f xml:space="preserve"> ( 2 / ( 1 + EXP( -2 * A75 ) ) ) - 1</f>
        <v>0.98009639626619016</v>
      </c>
      <c r="C75">
        <f>-0.5*LN(2/(B75+1)-1)</f>
        <v>2.2999999999999696</v>
      </c>
    </row>
    <row r="76" spans="1:3" x14ac:dyDescent="0.25">
      <c r="A76">
        <v>2.3999999999999702</v>
      </c>
      <c r="B76">
        <f xml:space="preserve"> ( 2 / ( 1 + EXP( -2 * A76 ) ) ) - 1</f>
        <v>0.98367485769367935</v>
      </c>
      <c r="C76">
        <f>-0.5*LN(2/(B76+1)-1)</f>
        <v>2.3999999999999737</v>
      </c>
    </row>
    <row r="77" spans="1:3" x14ac:dyDescent="0.25">
      <c r="A77">
        <v>2.4999999999999698</v>
      </c>
      <c r="B77">
        <f xml:space="preserve"> ( 2 / ( 1 + EXP( -2 * A77 ) ) ) - 1</f>
        <v>0.98661429815142965</v>
      </c>
      <c r="C77">
        <f>-0.5*LN(2/(B77+1)-1)</f>
        <v>2.4999999999999747</v>
      </c>
    </row>
    <row r="78" spans="1:3" x14ac:dyDescent="0.25">
      <c r="A78">
        <v>2.5999999999999699</v>
      </c>
      <c r="B78">
        <f xml:space="preserve"> ( 2 / ( 1 + EXP( -2 * A78 ) ) ) - 1</f>
        <v>0.98902740220109853</v>
      </c>
      <c r="C78">
        <f>-0.5*LN(2/(B78+1)-1)</f>
        <v>2.5999999999999708</v>
      </c>
    </row>
    <row r="79" spans="1:3" x14ac:dyDescent="0.25">
      <c r="A79">
        <v>2.69999999999997</v>
      </c>
      <c r="B79">
        <f xml:space="preserve"> ( 2 / ( 1 + EXP( -2 * A79 ) ) ) - 1</f>
        <v>0.99100745367811727</v>
      </c>
      <c r="C79">
        <f>-0.5*LN(2/(B79+1)-1)</f>
        <v>2.699999999999978</v>
      </c>
    </row>
    <row r="80" spans="1:3" x14ac:dyDescent="0.25">
      <c r="A80">
        <v>2.7999999999999701</v>
      </c>
      <c r="B80">
        <f xml:space="preserve"> ( 2 / ( 1 + EXP( -2 * A80 ) ) ) - 1</f>
        <v>0.99263152020112777</v>
      </c>
      <c r="C80">
        <f>-0.5*LN(2/(B80+1)-1)</f>
        <v>2.7999999999999821</v>
      </c>
    </row>
    <row r="81" spans="1:3" x14ac:dyDescent="0.25">
      <c r="A81">
        <v>2.8999999999999702</v>
      </c>
      <c r="B81">
        <f xml:space="preserve"> ( 2 / ( 1 + EXP( -2 * A81 ) ) ) - 1</f>
        <v>0.99396316735058288</v>
      </c>
      <c r="C81">
        <f>-0.5*LN(2/(B81+1)-1)</f>
        <v>2.8999999999999742</v>
      </c>
    </row>
    <row r="82" spans="1:3" x14ac:dyDescent="0.25">
      <c r="A82">
        <v>2.9999999999999698</v>
      </c>
      <c r="B82">
        <f xml:space="preserve"> ( 2 / ( 1 + EXP( -2 * A82 ) ) ) - 1</f>
        <v>0.99505475368673024</v>
      </c>
      <c r="C82">
        <f>-0.5*LN(2/(B82+1)-1)</f>
        <v>2.9999999999999738</v>
      </c>
    </row>
    <row r="83" spans="1:3" x14ac:dyDescent="0.25">
      <c r="A83">
        <v>3.0999999999999699</v>
      </c>
      <c r="B83">
        <f xml:space="preserve"> ( 2 / ( 1 + EXP( -2 * A83 ) ) ) - 1</f>
        <v>0.9959493592219002</v>
      </c>
      <c r="C83">
        <f>-0.5*LN(2/(B83+1)-1)</f>
        <v>3.0999999999999859</v>
      </c>
    </row>
    <row r="84" spans="1:3" x14ac:dyDescent="0.25">
      <c r="A84">
        <v>3.19999999999997</v>
      </c>
      <c r="B84">
        <f xml:space="preserve"> ( 2 / ( 1 + EXP( -2 * A84 ) ) ) - 1</f>
        <v>0.99668239783965107</v>
      </c>
      <c r="C84">
        <f>-0.5*LN(2/(B84+1)-1)</f>
        <v>3.1999999999999913</v>
      </c>
    </row>
    <row r="85" spans="1:3" x14ac:dyDescent="0.25">
      <c r="A85">
        <v>3.2999999999999701</v>
      </c>
      <c r="B85">
        <f xml:space="preserve"> ( 2 / ( 1 + EXP( -2 * A85 ) ) ) - 1</f>
        <v>0.99728296009914175</v>
      </c>
      <c r="C85">
        <f>-0.5*LN(2/(B85+1)-1)</f>
        <v>3.2999999999999532</v>
      </c>
    </row>
    <row r="86" spans="1:3" x14ac:dyDescent="0.25">
      <c r="A86">
        <v>3.3999999999999702</v>
      </c>
      <c r="B86">
        <f xml:space="preserve"> ( 2 / ( 1 + EXP( -2 * A86 ) ) ) - 1</f>
        <v>0.99777492793427913</v>
      </c>
      <c r="C86">
        <f>-0.5*LN(2/(B86+1)-1)</f>
        <v>3.3999999999999377</v>
      </c>
    </row>
    <row r="87" spans="1:3" x14ac:dyDescent="0.25">
      <c r="A87">
        <v>3.4999999999999698</v>
      </c>
      <c r="B87">
        <f xml:space="preserve"> ( 2 / ( 1 + EXP( -2 * A87 ) ) ) - 1</f>
        <v>0.99817789761119879</v>
      </c>
      <c r="C87">
        <f>-0.5*LN(2/(B87+1)-1)</f>
        <v>3.5000000000000235</v>
      </c>
    </row>
    <row r="88" spans="1:3" x14ac:dyDescent="0.25">
      <c r="A88">
        <v>3.5999999999999699</v>
      </c>
      <c r="B88">
        <f xml:space="preserve"> ( 2 / ( 1 + EXP( -2 * A88 ) ) ) - 1</f>
        <v>0.9985079423323262</v>
      </c>
      <c r="C88">
        <f>-0.5*LN(2/(B88+1)-1)</f>
        <v>3.5999999999998979</v>
      </c>
    </row>
    <row r="89" spans="1:3" x14ac:dyDescent="0.25">
      <c r="A89">
        <v>3.69999999999997</v>
      </c>
      <c r="B89">
        <f xml:space="preserve"> ( 2 / ( 1 + EXP( -2 * A89 ) ) ) - 1</f>
        <v>0.99877824128113124</v>
      </c>
      <c r="C89">
        <f>-0.5*LN(2/(B89+1)-1)</f>
        <v>3.7000000000000597</v>
      </c>
    </row>
    <row r="90" spans="1:3" x14ac:dyDescent="0.25">
      <c r="A90">
        <v>3.7999999999999701</v>
      </c>
      <c r="B90">
        <f xml:space="preserve"> ( 2 / ( 1 + EXP( -2 * A90 ) ) ) - 1</f>
        <v>0.99899959778584102</v>
      </c>
      <c r="C90">
        <f>-0.5*LN(2/(B90+1)-1)</f>
        <v>3.8000000000000367</v>
      </c>
    </row>
    <row r="91" spans="1:3" x14ac:dyDescent="0.25">
      <c r="A91">
        <v>3.8999999999999702</v>
      </c>
      <c r="B91">
        <f xml:space="preserve"> ( 2 / ( 1 + EXP( -2 * A91 ) ) ) - 1</f>
        <v>0.99918086567002784</v>
      </c>
      <c r="C91">
        <f>-0.5*LN(2/(B91+1)-1)</f>
        <v>3.900000000000007</v>
      </c>
    </row>
    <row r="92" spans="1:3" x14ac:dyDescent="0.25">
      <c r="A92">
        <v>3.9999999999999698</v>
      </c>
      <c r="B92">
        <f xml:space="preserve"> ( 2 / ( 1 + EXP( -2 * A92 ) ) ) - 1</f>
        <v>0.99932929973906681</v>
      </c>
      <c r="C92">
        <f>-0.5*LN(2/(B92+1)-1)</f>
        <v>3.9999999999998277</v>
      </c>
    </row>
    <row r="93" spans="1:3" x14ac:dyDescent="0.25">
      <c r="A93">
        <v>4.0999999999999703</v>
      </c>
      <c r="B93">
        <f xml:space="preserve"> ( 2 / ( 1 + EXP( -2 * A93 ) ) ) - 1</f>
        <v>0.99945084368779713</v>
      </c>
      <c r="C93">
        <f>-0.5*LN(2/(B93+1)-1)</f>
        <v>4.0999999999998042</v>
      </c>
    </row>
    <row r="94" spans="1:3" x14ac:dyDescent="0.25">
      <c r="A94">
        <v>4.19999999999997</v>
      </c>
      <c r="B94">
        <f xml:space="preserve"> ( 2 / ( 1 + EXP( -2 * A94 ) ) ) - 1</f>
        <v>0.99955036645953332</v>
      </c>
      <c r="C94">
        <f>-0.5*LN(2/(B94+1)-1)</f>
        <v>4.1999999999998332</v>
      </c>
    </row>
    <row r="95" spans="1:3" x14ac:dyDescent="0.25">
      <c r="A95">
        <v>4.2999999999999696</v>
      </c>
      <c r="B95">
        <f xml:space="preserve"> ( 2 / ( 1 + EXP( -2 * A95 ) ) ) - 1</f>
        <v>0.99963185619007322</v>
      </c>
      <c r="C95">
        <f>-0.5*LN(2/(B95+1)-1)</f>
        <v>4.3000000000000353</v>
      </c>
    </row>
    <row r="96" spans="1:3" x14ac:dyDescent="0.25">
      <c r="A96">
        <v>4.3999999999999702</v>
      </c>
      <c r="B96">
        <f xml:space="preserve"> ( 2 / ( 1 + EXP( -2 * A96 ) ) ) - 1</f>
        <v>0.99969857928388062</v>
      </c>
      <c r="C96">
        <f>-0.5*LN(2/(B96+1)-1)</f>
        <v>4.4000000000002926</v>
      </c>
    </row>
    <row r="97" spans="1:3" x14ac:dyDescent="0.25">
      <c r="A97">
        <v>4.4999999999999698</v>
      </c>
      <c r="B97">
        <f xml:space="preserve"> ( 2 / ( 1 + EXP( -2 * A97 ) ) ) - 1</f>
        <v>0.99975321084802737</v>
      </c>
      <c r="C97">
        <f>-0.5*LN(2/(B97+1)-1)</f>
        <v>4.4999999999996723</v>
      </c>
    </row>
    <row r="98" spans="1:3" x14ac:dyDescent="0.25">
      <c r="A98">
        <v>4.5999999999999703</v>
      </c>
      <c r="B98">
        <f xml:space="preserve"> ( 2 / ( 1 + EXP( -2 * A98 ) ) ) - 1</f>
        <v>0.99979794161218449</v>
      </c>
      <c r="C98">
        <f>-0.5*LN(2/(B98+1)-1)</f>
        <v>4.6000000000002981</v>
      </c>
    </row>
    <row r="99" spans="1:3" x14ac:dyDescent="0.25">
      <c r="A99">
        <v>4.69999999999997</v>
      </c>
      <c r="B99">
        <f xml:space="preserve"> ( 2 / ( 1 + EXP( -2 * A99 ) ) ) - 1</f>
        <v>0.99983456555429684</v>
      </c>
      <c r="C99">
        <f>-0.5*LN(2/(B99+1)-1)</f>
        <v>4.7000000000005659</v>
      </c>
    </row>
    <row r="100" spans="1:3" x14ac:dyDescent="0.25">
      <c r="A100">
        <v>4.7999999999999696</v>
      </c>
      <c r="B100">
        <f xml:space="preserve"> ( 2 / ( 1 + EXP( -2 * A100 ) ) ) - 1</f>
        <v>0.99986455170076027</v>
      </c>
      <c r="C100">
        <f>-0.5*LN(2/(B100+1)-1)</f>
        <v>4.7999999999991543</v>
      </c>
    </row>
    <row r="101" spans="1:3" x14ac:dyDescent="0.25">
      <c r="A101">
        <v>4.8999999999999702</v>
      </c>
      <c r="B101">
        <f xml:space="preserve"> ( 2 / ( 1 + EXP( -2 * A101 ) ) ) - 1</f>
        <v>0.99988910295055433</v>
      </c>
      <c r="C101">
        <f>-0.5*LN(2/(B101+1)-1)</f>
        <v>4.8999999999997002</v>
      </c>
    </row>
    <row r="102" spans="1:3" x14ac:dyDescent="0.25">
      <c r="A102">
        <v>4.9999999999999698</v>
      </c>
      <c r="B102">
        <f xml:space="preserve"> ( 2 / ( 1 + EXP( -2 * A102 ) ) ) - 1</f>
        <v>0.99990920426259522</v>
      </c>
      <c r="C102">
        <f>-0.5*LN(2/(B102+1)-1)</f>
        <v>4.9999999999999352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 Rastrigin3D</vt:lpstr>
      <vt:lpstr>Activation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ggorecki</dc:creator>
  <cp:lastModifiedBy>ggorecki</cp:lastModifiedBy>
  <dcterms:created xsi:type="dcterms:W3CDTF">2017-03-18T23:58:57Z</dcterms:created>
  <dcterms:modified xsi:type="dcterms:W3CDTF">2017-10-11T12:30:39Z</dcterms:modified>
</cp:coreProperties>
</file>