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Admin\OneDrive\Dokumente\DataCraft\DataAnalyst_Aug.24\10_Statistik-Grundlagen\Tag_7_Konfidenzintervalle\Vorlesung\"/>
    </mc:Choice>
  </mc:AlternateContent>
  <xr:revisionPtr revIDLastSave="0" documentId="13_ncr:1_{89BCEA2B-0860-40BF-A754-E3123842149A}" xr6:coauthVersionLast="47" xr6:coauthVersionMax="47" xr10:uidLastSave="{00000000-0000-0000-0000-000000000000}"/>
  <bookViews>
    <workbookView xWindow="-109" yWindow="-109" windowWidth="26301" windowHeight="15800" activeTab="3" xr2:uid="{65BFE601-691D-4A62-BF9B-EC94BD1731FA}"/>
  </bookViews>
  <sheets>
    <sheet name="A1" sheetId="1" r:id="rId1"/>
    <sheet name="A2" sheetId="2" r:id="rId2"/>
    <sheet name="A3" sheetId="3" r:id="rId3"/>
    <sheet name="A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4" l="1"/>
  <c r="I12" i="4" s="1"/>
  <c r="F13" i="4"/>
  <c r="K12" i="4" s="1"/>
  <c r="F13" i="3"/>
  <c r="F12" i="3"/>
  <c r="B13" i="2"/>
  <c r="B12" i="2"/>
  <c r="B9" i="2"/>
  <c r="C19" i="1"/>
  <c r="C18" i="1"/>
  <c r="C16" i="1"/>
</calcChain>
</file>

<file path=xl/sharedStrings.xml><?xml version="1.0" encoding="utf-8"?>
<sst xmlns="http://schemas.openxmlformats.org/spreadsheetml/2006/main" count="44" uniqueCount="29">
  <si>
    <t xml:space="preserve">Konfidenzintervall Mittelwert: </t>
  </si>
  <si>
    <t>Formel:</t>
  </si>
  <si>
    <t>Was brauchen wir für unsere Formel?</t>
  </si>
  <si>
    <t>Eine Firma möchte wissen, wie viel Geld ihre Kunden im Durchschnitt pro Monat ausgeben. Die Firma hat die Ausgaben von 100 Kunden für den letzten Monat gemessen und erhält einen Mittelwert von € 500 mit einer Standardabweichung von € 50. Wie groß ist das Konfidenzintervall für den Mittelwert bei einer Konfidenz von 99%?</t>
  </si>
  <si>
    <t>Eine Umfrage bei 563 Personen hat gezeigt, dass 30% der Befragten einer bestimmten Partei angehören. Wie groß ist das Konfidenzintervall für den Anteil der Befragten, die dieser Partei angehören, bei einer Konfidenz von 95%?</t>
  </si>
  <si>
    <t>Konfidenzintervall für Anteilswerte:</t>
  </si>
  <si>
    <t xml:space="preserve">xquer </t>
  </si>
  <si>
    <t>z</t>
  </si>
  <si>
    <t>Hinweis</t>
  </si>
  <si>
    <t>Eine Studie mit 1000 Teilnehmern hat gezeigt, dass der durchschnittliche IQ von Menschen in einem bestimmten Land X 105 ist. Die Standardabweichung ist 15. Wie groß ist das Konfidenzintervall für den Mittelwert bei einer Konfidenz von 95%?</t>
  </si>
  <si>
    <t>n</t>
  </si>
  <si>
    <t>s</t>
  </si>
  <si>
    <t>std error</t>
  </si>
  <si>
    <t>std error = s / Wurzel(n)</t>
  </si>
  <si>
    <t>untergrenze</t>
  </si>
  <si>
    <t>obergrenze</t>
  </si>
  <si>
    <t xml:space="preserve">alpha </t>
  </si>
  <si>
    <t xml:space="preserve">1-alpha/2 </t>
  </si>
  <si>
    <t>Konfidenzintervall [104,07; 105,93]</t>
  </si>
  <si>
    <t>xquer</t>
  </si>
  <si>
    <t>Konfidenzintervall [487,1; 512,9]</t>
  </si>
  <si>
    <t>s / Wurzel(n)</t>
  </si>
  <si>
    <t>p</t>
  </si>
  <si>
    <t>obergranze</t>
  </si>
  <si>
    <t>Eine Fabrik produziert täglich 5000 Autos.</t>
  </si>
  <si>
    <t xml:space="preserve"> In einer Zufallsstichprobe von 100 Autos wurden 8 Autos mit einem Produktionsfehler gefunden. Wie groß ist das Konfidenzintervall für den Anteil der Autos mit einem Produktionsfehler bei einer Konfidenz von 99%?</t>
  </si>
  <si>
    <t>;</t>
  </si>
  <si>
    <t>]</t>
  </si>
  <si>
    <t>Konfidenzintervall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</si>
</sst>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0"/>
  </numFmts>
  <fonts count="6" x14ac:knownFonts="1">
    <font>
      <sz val="11"/>
      <color theme="1"/>
      <name val="Calibri"/>
      <family val="2"/>
      <scheme val="minor"/>
    </font>
    <font>
      <sz val="28"/>
      <color rgb="FF000000"/>
      <name val="Calibri"/>
      <family val="2"/>
      <scheme val="minor"/>
    </font>
    <font>
      <sz val="10"/>
      <color rgb="FF000000"/>
      <name val="Calibri"/>
      <family val="2"/>
      <scheme val="minor"/>
    </font>
    <font>
      <sz val="10"/>
      <color rgb="FF000000"/>
      <name val="Arial"/>
      <family val="2"/>
    </font>
    <font>
      <sz val="20"/>
      <color rgb="FF000000"/>
      <name val="Calibri Light"/>
      <family val="2"/>
    </font>
    <font>
      <sz val="20"/>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left" vertical="center" readingOrder="1"/>
    </xf>
    <xf numFmtId="0" fontId="4" fillId="0" borderId="0" xfId="0" applyFont="1"/>
    <xf numFmtId="0" fontId="3" fillId="0" borderId="0" xfId="0" applyFont="1" applyAlignment="1">
      <alignment horizontal="left" vertical="top" wrapText="1" readingOrder="1"/>
    </xf>
    <xf numFmtId="0" fontId="2" fillId="0" borderId="0" xfId="0" applyFont="1" applyAlignment="1">
      <alignment horizontal="left" vertical="top" wrapText="1" readingOrder="1"/>
    </xf>
    <xf numFmtId="2" fontId="0" fillId="0" borderId="0" xfId="0" applyNumberFormat="1"/>
    <xf numFmtId="0" fontId="0" fillId="2" borderId="0" xfId="0" applyFill="1"/>
    <xf numFmtId="168" fontId="0" fillId="2" borderId="0" xfId="0" applyNumberFormat="1" applyFill="1"/>
    <xf numFmtId="0" fontId="5" fillId="0" borderId="0" xfId="0" applyFont="1" applyAlignment="1">
      <alignment horizontal="left" vertical="center" readingOrder="1"/>
    </xf>
    <xf numFmtId="2" fontId="0" fillId="2" borderId="0" xfId="0" applyNumberForma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152400</xdr:colOff>
      <xdr:row>1</xdr:row>
      <xdr:rowOff>57150</xdr:rowOff>
    </xdr:from>
    <xdr:to>
      <xdr:col>10</xdr:col>
      <xdr:colOff>404103</xdr:colOff>
      <xdr:row>6</xdr:row>
      <xdr:rowOff>839</xdr:rowOff>
    </xdr:to>
    <xdr:pic>
      <xdr:nvPicPr>
        <xdr:cNvPr id="2" name="Inhaltsplatzhalter 4" descr="Ein Bild, das Text enthält.&#10;&#10;Automatisch generierte Beschreibung">
          <a:extLst>
            <a:ext uri="{FF2B5EF4-FFF2-40B4-BE49-F238E27FC236}">
              <a16:creationId xmlns:a16="http://schemas.microsoft.com/office/drawing/2014/main" id="{CF1005E5-CD17-933E-0541-5F46BF5B9C18}"/>
            </a:ext>
          </a:extLst>
        </xdr:cNvPr>
        <xdr:cNvPicPr>
          <a:picLocks noGrp="1"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4400" y="247650"/>
          <a:ext cx="7182696" cy="8961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742950</xdr:colOff>
      <xdr:row>1</xdr:row>
      <xdr:rowOff>47625</xdr:rowOff>
    </xdr:from>
    <xdr:to>
      <xdr:col>11</xdr:col>
      <xdr:colOff>5021</xdr:colOff>
      <xdr:row>8</xdr:row>
      <xdr:rowOff>39687</xdr:rowOff>
    </xdr:to>
    <xdr:pic>
      <xdr:nvPicPr>
        <xdr:cNvPr id="2" name="Inhaltsplatzhalter 4" descr="Ein Bild, das Text enthält.&#10;&#10;Automatisch generierte Beschreibung">
          <a:extLst>
            <a:ext uri="{FF2B5EF4-FFF2-40B4-BE49-F238E27FC236}">
              <a16:creationId xmlns:a16="http://schemas.microsoft.com/office/drawing/2014/main" id="{8D8380D8-5C65-97BE-E1EF-C30C27C86468}"/>
            </a:ext>
          </a:extLst>
        </xdr:cNvPr>
        <xdr:cNvPicPr>
          <a:picLocks noGrp="1"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2950" y="238125"/>
          <a:ext cx="7644071" cy="1325562"/>
        </a:xfrm>
        <a:prstGeom prst="rect">
          <a:avLst/>
        </a:prstGeom>
      </xdr:spPr>
    </xdr:pic>
    <xdr:clientData/>
  </xdr:two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AE28B-4A53-4A56-8414-1ACD8D92884E}">
  <dimension ref="A1:H19"/>
  <sheetViews>
    <sheetView zoomScale="130" zoomScaleNormal="130" workbookViewId="0">
      <selection activeCell="C25" sqref="C25"/>
    </sheetView>
  </sheetViews>
  <sheetFormatPr baseColWidth="10" defaultRowHeight="14.3" x14ac:dyDescent="0.25"/>
  <cols>
    <col min="3" max="3" width="12" bestFit="1" customWidth="1"/>
  </cols>
  <sheetData>
    <row r="1" spans="1:8" x14ac:dyDescent="0.25">
      <c r="A1" t="s">
        <v>0</v>
      </c>
    </row>
    <row r="3" spans="1:8" x14ac:dyDescent="0.25">
      <c r="A3" t="s">
        <v>1</v>
      </c>
    </row>
    <row r="8" spans="1:8" ht="41.3" customHeight="1" x14ac:dyDescent="0.25">
      <c r="B8" s="3" t="s">
        <v>9</v>
      </c>
      <c r="C8" s="3"/>
      <c r="D8" s="3"/>
      <c r="E8" s="3"/>
      <c r="F8" s="3"/>
      <c r="G8" s="3"/>
      <c r="H8" s="3"/>
    </row>
    <row r="10" spans="1:8" x14ac:dyDescent="0.25">
      <c r="B10" t="s">
        <v>2</v>
      </c>
    </row>
    <row r="11" spans="1:8" x14ac:dyDescent="0.25">
      <c r="B11" t="s">
        <v>10</v>
      </c>
      <c r="C11">
        <v>1000</v>
      </c>
      <c r="E11" t="s">
        <v>8</v>
      </c>
      <c r="H11" t="s">
        <v>13</v>
      </c>
    </row>
    <row r="12" spans="1:8" x14ac:dyDescent="0.25">
      <c r="B12" t="s">
        <v>6</v>
      </c>
      <c r="C12">
        <v>105</v>
      </c>
      <c r="E12" t="s">
        <v>16</v>
      </c>
      <c r="F12">
        <v>0.05</v>
      </c>
    </row>
    <row r="13" spans="1:8" x14ac:dyDescent="0.25">
      <c r="B13" t="s">
        <v>7</v>
      </c>
      <c r="C13">
        <v>1.96</v>
      </c>
      <c r="E13" t="s">
        <v>17</v>
      </c>
      <c r="F13">
        <v>0.97499999999999998</v>
      </c>
    </row>
    <row r="14" spans="1:8" x14ac:dyDescent="0.25">
      <c r="B14" t="s">
        <v>11</v>
      </c>
      <c r="C14">
        <v>15</v>
      </c>
    </row>
    <row r="16" spans="1:8" x14ac:dyDescent="0.25">
      <c r="B16" t="s">
        <v>12</v>
      </c>
      <c r="C16">
        <f>C14/SQRT(C11)</f>
        <v>0.47434164902525688</v>
      </c>
    </row>
    <row r="18" spans="2:5" x14ac:dyDescent="0.25">
      <c r="B18" t="s">
        <v>14</v>
      </c>
      <c r="C18" s="5">
        <f>C12-C13*C16</f>
        <v>104.0702903679105</v>
      </c>
      <c r="E18" t="s">
        <v>18</v>
      </c>
    </row>
    <row r="19" spans="2:5" x14ac:dyDescent="0.25">
      <c r="B19" t="s">
        <v>15</v>
      </c>
      <c r="C19" s="5">
        <f>C12+C13*C16</f>
        <v>105.9297096320895</v>
      </c>
    </row>
  </sheetData>
  <mergeCells count="1">
    <mergeCell ref="B8:H8"/>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37D97-8907-45A3-924B-5811032A5D38}">
  <dimension ref="A1:G13"/>
  <sheetViews>
    <sheetView zoomScale="140" zoomScaleNormal="140" workbookViewId="0">
      <selection activeCell="D20" sqref="D20"/>
    </sheetView>
  </sheetViews>
  <sheetFormatPr baseColWidth="10" defaultRowHeight="14.3" x14ac:dyDescent="0.25"/>
  <sheetData>
    <row r="1" spans="1:7" x14ac:dyDescent="0.25">
      <c r="A1" t="s">
        <v>0</v>
      </c>
    </row>
    <row r="2" spans="1:7" ht="68.3" customHeight="1" x14ac:dyDescent="0.25">
      <c r="B2" s="3" t="s">
        <v>3</v>
      </c>
      <c r="C2" s="3"/>
      <c r="D2" s="3"/>
      <c r="E2" s="3"/>
      <c r="F2" s="3"/>
      <c r="G2" s="3"/>
    </row>
    <row r="3" spans="1:7" ht="14.95" customHeight="1" x14ac:dyDescent="0.25">
      <c r="B3" s="1"/>
    </row>
    <row r="4" spans="1:7" ht="14.95" customHeight="1" x14ac:dyDescent="0.25"/>
    <row r="5" spans="1:7" x14ac:dyDescent="0.25">
      <c r="A5" t="s">
        <v>10</v>
      </c>
      <c r="B5">
        <v>100</v>
      </c>
    </row>
    <row r="6" spans="1:7" x14ac:dyDescent="0.25">
      <c r="A6" t="s">
        <v>19</v>
      </c>
      <c r="B6">
        <v>500</v>
      </c>
    </row>
    <row r="7" spans="1:7" x14ac:dyDescent="0.25">
      <c r="A7" t="s">
        <v>7</v>
      </c>
      <c r="B7">
        <v>2.58</v>
      </c>
    </row>
    <row r="8" spans="1:7" x14ac:dyDescent="0.25">
      <c r="A8" t="s">
        <v>11</v>
      </c>
      <c r="B8">
        <v>50</v>
      </c>
    </row>
    <row r="9" spans="1:7" x14ac:dyDescent="0.25">
      <c r="A9" t="s">
        <v>12</v>
      </c>
      <c r="B9">
        <f>B8/SQRT(B5)</f>
        <v>5</v>
      </c>
      <c r="D9" t="s">
        <v>21</v>
      </c>
    </row>
    <row r="12" spans="1:7" x14ac:dyDescent="0.25">
      <c r="A12" t="s">
        <v>14</v>
      </c>
      <c r="B12">
        <f>B6-B7*B9</f>
        <v>487.1</v>
      </c>
      <c r="D12" s="6" t="s">
        <v>20</v>
      </c>
      <c r="E12" s="6"/>
      <c r="F12" s="6"/>
    </row>
    <row r="13" spans="1:7" x14ac:dyDescent="0.25">
      <c r="A13" t="s">
        <v>15</v>
      </c>
      <c r="B13">
        <f>B6+B7*B9</f>
        <v>512.9</v>
      </c>
    </row>
  </sheetData>
  <mergeCells count="1">
    <mergeCell ref="B2:G2"/>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9211E-34E5-4891-BEB9-D5BCAC556621}">
  <dimension ref="A1:J14"/>
  <sheetViews>
    <sheetView zoomScale="145" zoomScaleNormal="145" workbookViewId="0">
      <selection activeCell="F12" sqref="F12"/>
    </sheetView>
  </sheetViews>
  <sheetFormatPr baseColWidth="10" defaultRowHeight="14.3" x14ac:dyDescent="0.25"/>
  <sheetData>
    <row r="1" spans="1:10" ht="25.85" x14ac:dyDescent="0.45">
      <c r="A1" s="2" t="s">
        <v>5</v>
      </c>
    </row>
    <row r="10" spans="1:10" ht="33.799999999999997" customHeight="1" x14ac:dyDescent="0.25">
      <c r="B10" s="4" t="s">
        <v>4</v>
      </c>
      <c r="C10" s="4"/>
      <c r="D10" s="4"/>
      <c r="E10" s="4"/>
      <c r="F10" s="4"/>
      <c r="G10" s="4"/>
      <c r="H10" s="4"/>
      <c r="I10" s="4"/>
      <c r="J10" s="4"/>
    </row>
    <row r="12" spans="1:10" x14ac:dyDescent="0.25">
      <c r="B12" t="s">
        <v>10</v>
      </c>
      <c r="C12">
        <v>563</v>
      </c>
      <c r="E12" t="s">
        <v>14</v>
      </c>
      <c r="F12" s="7">
        <f>C13-C14*SQRT((C13*(1-C13))/C12)</f>
        <v>0.2621460223563517</v>
      </c>
    </row>
    <row r="13" spans="1:10" x14ac:dyDescent="0.25">
      <c r="B13" t="s">
        <v>22</v>
      </c>
      <c r="C13">
        <v>0.3</v>
      </c>
      <c r="E13" t="s">
        <v>23</v>
      </c>
      <c r="F13" s="7">
        <f>C13+C14*SQRT((C13*(1-C13))/C12)</f>
        <v>0.33785397764364827</v>
      </c>
    </row>
    <row r="14" spans="1:10" x14ac:dyDescent="0.25">
      <c r="B14" t="s">
        <v>7</v>
      </c>
      <c r="C14">
        <v>1.96</v>
      </c>
    </row>
  </sheetData>
  <mergeCells count="1">
    <mergeCell ref="B10:J10"/>
  </mergeCells>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ACA3E-6CC5-4A83-B527-37983EA8572F}">
  <dimension ref="B2:L14"/>
  <sheetViews>
    <sheetView tabSelected="1" zoomScaleNormal="100" workbookViewId="0">
      <selection activeCell="C15" sqref="C15"/>
    </sheetView>
  </sheetViews>
  <sheetFormatPr baseColWidth="10" defaultRowHeight="14.3" x14ac:dyDescent="0.25"/>
  <cols>
    <col min="2" max="2" width="11.125" customWidth="1"/>
    <col min="8" max="8" width="15.875" customWidth="1"/>
    <col min="9" max="9" width="4.125" customWidth="1"/>
    <col min="10" max="10" width="1.125" customWidth="1"/>
    <col min="11" max="11" width="4.125" customWidth="1"/>
    <col min="12" max="12" width="1" customWidth="1"/>
  </cols>
  <sheetData>
    <row r="2" spans="2:12" ht="25.85" x14ac:dyDescent="0.25">
      <c r="B2" s="8" t="s">
        <v>24</v>
      </c>
    </row>
    <row r="3" spans="2:12" x14ac:dyDescent="0.25">
      <c r="B3" t="s">
        <v>25</v>
      </c>
    </row>
    <row r="12" spans="2:12" x14ac:dyDescent="0.25">
      <c r="B12" t="s">
        <v>10</v>
      </c>
      <c r="C12">
        <v>100</v>
      </c>
      <c r="E12" t="s">
        <v>14</v>
      </c>
      <c r="F12" s="5">
        <f>C13-C14*SQRT((C13*(1-C13))/C12)</f>
        <v>1.0006354574147239E-2</v>
      </c>
      <c r="H12" s="6" t="s">
        <v>28</v>
      </c>
      <c r="I12" s="9">
        <f>F12</f>
        <v>1.0006354574147239E-2</v>
      </c>
      <c r="J12" s="6" t="s">
        <v>26</v>
      </c>
      <c r="K12" s="9">
        <f>F13</f>
        <v>0.14999364542585275</v>
      </c>
      <c r="L12" s="6" t="s">
        <v>27</v>
      </c>
    </row>
    <row r="13" spans="2:12" x14ac:dyDescent="0.25">
      <c r="B13" t="s">
        <v>22</v>
      </c>
      <c r="C13">
        <v>0.08</v>
      </c>
      <c r="E13" t="s">
        <v>15</v>
      </c>
      <c r="F13" s="5">
        <f>C13+C14*SQRT((C13*(1-C13))/C12)</f>
        <v>0.14999364542585275</v>
      </c>
      <c r="H13" s="5"/>
    </row>
    <row r="14" spans="2:12" x14ac:dyDescent="0.25">
      <c r="B14" t="s">
        <v>7</v>
      </c>
      <c r="C14">
        <v>2.58</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A1</vt:lpstr>
      <vt:lpstr>A2</vt:lpstr>
      <vt:lpstr>A3</vt:lpstr>
      <vt:lpstr>A4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Rost</dc:creator>
  <cp:lastModifiedBy>Michael Matthiesen</cp:lastModifiedBy>
  <dcterms:created xsi:type="dcterms:W3CDTF">2023-01-10T10:25:28Z</dcterms:created>
  <dcterms:modified xsi:type="dcterms:W3CDTF">2025-02-12T10:51:29Z</dcterms:modified>
</cp:coreProperties>
</file>