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Admin\OneDrive\Dokumente\DataCraft\DataAnalyst_Aug.24\10_Statistik-Grundlagen\Tag_8_Hypothesentest_&amp;_t-Test\Tutorium\"/>
    </mc:Choice>
  </mc:AlternateContent>
  <xr:revisionPtr revIDLastSave="0" documentId="13_ncr:1_{142BC4A7-89AE-41DF-949E-B8394A483974}" xr6:coauthVersionLast="47" xr6:coauthVersionMax="47" xr10:uidLastSave="{00000000-0000-0000-0000-000000000000}"/>
  <bookViews>
    <workbookView xWindow="-109" yWindow="-109" windowWidth="26301" windowHeight="15800" xr2:uid="{1E1DBCD1-C787-4CF5-95EF-AB78B4118ABE}"/>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5" i="1" l="1"/>
  <c r="H39" i="1" s="1"/>
  <c r="D47" i="1"/>
  <c r="D48" i="1"/>
  <c r="H36" i="1" s="1"/>
  <c r="H11" i="1"/>
  <c r="H15" i="1" s="1"/>
  <c r="H16" i="1" s="1"/>
  <c r="H12" i="1"/>
  <c r="D19" i="1"/>
  <c r="D18" i="1"/>
  <c r="H40" i="1" l="1"/>
</calcChain>
</file>

<file path=xl/sharedStrings.xml><?xml version="1.0" encoding="utf-8"?>
<sst xmlns="http://schemas.openxmlformats.org/spreadsheetml/2006/main" count="44" uniqueCount="24">
  <si>
    <t>1. Spezifikation</t>
  </si>
  <si>
    <t>2. Signif.Niveau</t>
  </si>
  <si>
    <t>α =</t>
  </si>
  <si>
    <t>3. Prüfegrößen / t-Verteilung</t>
  </si>
  <si>
    <t>n =</t>
  </si>
  <si>
    <t>x̄ =</t>
  </si>
  <si>
    <t>s =</t>
  </si>
  <si>
    <t>µ =</t>
  </si>
  <si>
    <t>std error =</t>
  </si>
  <si>
    <t>t =</t>
  </si>
  <si>
    <t>4. t Crit</t>
  </si>
  <si>
    <t>t crit =</t>
  </si>
  <si>
    <t>5. Entscheidung</t>
  </si>
  <si>
    <t>H1 gezeigt</t>
  </si>
  <si>
    <t>Aufgabe 4: Führe einen Einstichproben T-Test durch!
Szenario 1
Ein Unternehmen behauptet, dass sein neues Produkt die Kundenzufriedenheit um mindestens 10 Punkte erhöht. Das Unternehmen erhebt die Kundenzufriedenheitswerte von 15 Kunden, die das neue Produkt benutzt haben. Die Daten (auf einer Skala von 1 bis 100) lauten wie folgt:
Zufriedenheitsbewertungen: 85, 82, 88, 90, 87, 92, 86, 84, 91, 89, 93, 85, 88, 90, 86
Berechne anhand der Daten die t-Test-Statistik für eine Stichprobe, um zu prüfen, ob der Mittelwert der Zufriedenheitsbewertung für das neue Produkt signifikant höher ist als 75 (das entspricht dem Ausgangsniveau der Zufriedenheit ohne das neue Produkt).</t>
  </si>
  <si>
    <t>Kunden</t>
  </si>
  <si>
    <t>Ratings</t>
  </si>
  <si>
    <t>Summe</t>
  </si>
  <si>
    <t>H0 : µ = µ0</t>
  </si>
  <si>
    <t>H1 : µ ≠ µ0</t>
  </si>
  <si>
    <t>≥  85</t>
  </si>
  <si>
    <t>Szenario 2
Ein Forscher möchte testen, ob eine neue Unterrichtsmethode die Schülerleistungen in Mathematik verbessert. Sie erheben die Testergebnisse einer Stichprobe von 20 Schülern vor und nach der Einführung der neuen Unterrichtsmethode. Die Daten (in Prozentwerten) lauten wie folgt:
Vorher: 70 
Nachher: 70, 75, 72, 65, 82, 74, 77, 68, 85, 71, 74, 76, 69, 73, 67, 78, 81, 68, 73, 77
Berechne die t-Test-Statistik für eine Stichprobe, um festzustellen, ob es einen signifikanten Unterschied bei den mittleren Testergebnissen nach der Einführung der neuen Unterrichtsmethode gibt.</t>
  </si>
  <si>
    <t>≠ 70</t>
  </si>
  <si>
    <t>Mittelwert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</si>
</sst>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0"/>
  </numFmts>
  <fonts count="4" x14ac:knownFonts="1">
    <font>
      <sz val="11"/>
      <color theme="1"/>
      <name val="Aptos Narrow"/>
      <family val="2"/>
      <scheme val="minor"/>
    </font>
    <font>
      <b/>
      <sz val="11"/>
      <color rgb="FFFA7D00"/>
      <name val="Aptos Narrow"/>
      <family val="2"/>
      <scheme val="minor"/>
    </font>
    <font>
      <b/>
      <sz val="11"/>
      <color theme="1"/>
      <name val="Aptos Narrow"/>
      <family val="2"/>
      <scheme val="minor"/>
    </font>
    <font>
      <b/>
      <i/>
      <sz val="11"/>
      <color theme="1"/>
      <name val="Aptos Narrow"/>
      <family val="2"/>
      <scheme val="minor"/>
    </font>
  </fonts>
  <fills count="4">
    <fill>
      <patternFill patternType="none"/>
    </fill>
    <fill>
      <patternFill patternType="gray125"/>
    </fill>
    <fill>
      <patternFill patternType="solid">
        <fgColor rgb="FFF2F2F2"/>
      </patternFill>
    </fill>
    <fill>
      <patternFill patternType="solid">
        <fgColor theme="7" tint="0.59999389629810485"/>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diagonal/>
    </border>
    <border>
      <left style="thin">
        <color rgb="FF7F7F7F"/>
      </left>
      <right style="thin">
        <color rgb="FF7F7F7F"/>
      </right>
      <top/>
      <bottom/>
      <diagonal/>
    </border>
    <border>
      <left style="thin">
        <color rgb="FF7F7F7F"/>
      </left>
      <right style="thin">
        <color rgb="FF7F7F7F"/>
      </right>
      <top/>
      <bottom style="thin">
        <color indexed="64"/>
      </bottom>
      <diagonal/>
    </border>
  </borders>
  <cellStyleXfs count="2">
    <xf numFmtId="0" fontId="0" fillId="0" borderId="0"/>
    <xf numFmtId="0" fontId="1" fillId="2" borderId="1" applyNumberFormat="0" applyAlignment="0" applyProtection="0"/>
  </cellStyleXfs>
  <cellXfs count="11">
    <xf numFmtId="0" fontId="0" fillId="0" borderId="0" xfId="0"/>
    <xf numFmtId="0" fontId="2" fillId="3" borderId="1" xfId="1" applyFont="1" applyFill="1"/>
    <xf numFmtId="0" fontId="0" fillId="0" borderId="0" xfId="0" applyAlignment="1">
      <alignment wrapText="1"/>
    </xf>
    <xf numFmtId="2" fontId="2" fillId="3" borderId="1" xfId="1" applyNumberFormat="1" applyFont="1" applyFill="1"/>
    <xf numFmtId="0" fontId="0" fillId="3" borderId="2" xfId="0" applyFill="1" applyBorder="1"/>
    <xf numFmtId="0" fontId="0" fillId="3" borderId="3" xfId="0" applyFill="1" applyBorder="1"/>
    <xf numFmtId="0" fontId="0" fillId="3" borderId="4" xfId="0" applyFill="1" applyBorder="1"/>
    <xf numFmtId="168" fontId="2" fillId="3" borderId="1" xfId="1" applyNumberFormat="1" applyFont="1" applyFill="1"/>
    <xf numFmtId="0" fontId="2" fillId="0" borderId="0" xfId="1" applyFont="1" applyFill="1" applyBorder="1"/>
    <xf numFmtId="0" fontId="3" fillId="3" borderId="1" xfId="1" applyFont="1" applyFill="1" applyAlignment="1">
      <alignment horizontal="right"/>
    </xf>
    <xf numFmtId="0" fontId="3" fillId="3" borderId="1" xfId="1" applyNumberFormat="1" applyFont="1" applyFill="1"/>
  </cellXfs>
  <cellStyles count="2">
    <cellStyle name="Berechnung" xfId="1" builtinId="22"/>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2BDC8-C687-4D34-93E6-3430F287C4D2}">
  <dimension ref="B1:I48"/>
  <sheetViews>
    <sheetView tabSelected="1" topLeftCell="A25" workbookViewId="0">
      <selection activeCell="C25" sqref="C25"/>
    </sheetView>
  </sheetViews>
  <sheetFormatPr baseColWidth="10" defaultRowHeight="14.3" x14ac:dyDescent="0.25"/>
  <cols>
    <col min="2" max="2" width="65.25" customWidth="1"/>
    <col min="3" max="3" width="11.75" customWidth="1"/>
    <col min="5" max="5" width="1.5" customWidth="1"/>
  </cols>
  <sheetData>
    <row r="1" spans="2:9" ht="171.2" customHeight="1" x14ac:dyDescent="0.25">
      <c r="B1" s="2" t="s">
        <v>14</v>
      </c>
    </row>
    <row r="2" spans="2:9" x14ac:dyDescent="0.25">
      <c r="C2" s="1" t="s">
        <v>15</v>
      </c>
      <c r="D2" s="1" t="s">
        <v>16</v>
      </c>
      <c r="E2" s="4"/>
      <c r="F2" s="1" t="s">
        <v>0</v>
      </c>
      <c r="G2" s="1"/>
      <c r="H2" s="1"/>
    </row>
    <row r="3" spans="2:9" x14ac:dyDescent="0.25">
      <c r="B3" s="2"/>
      <c r="C3" s="1">
        <v>1</v>
      </c>
      <c r="D3" s="1">
        <v>85</v>
      </c>
      <c r="E3" s="5"/>
      <c r="F3" s="1"/>
      <c r="G3" s="1" t="s">
        <v>18</v>
      </c>
      <c r="H3" s="10">
        <v>75</v>
      </c>
    </row>
    <row r="4" spans="2:9" x14ac:dyDescent="0.25">
      <c r="C4" s="1">
        <v>2</v>
      </c>
      <c r="D4" s="1">
        <v>82</v>
      </c>
      <c r="E4" s="5"/>
      <c r="F4" s="1"/>
      <c r="G4" s="1" t="s">
        <v>19</v>
      </c>
      <c r="H4" s="9" t="s">
        <v>20</v>
      </c>
      <c r="I4" s="8"/>
    </row>
    <row r="5" spans="2:9" x14ac:dyDescent="0.25">
      <c r="C5" s="1">
        <v>3</v>
      </c>
      <c r="D5" s="1">
        <v>88</v>
      </c>
      <c r="E5" s="5"/>
      <c r="F5" s="1"/>
      <c r="G5" s="1"/>
      <c r="H5" s="1"/>
    </row>
    <row r="6" spans="2:9" x14ac:dyDescent="0.25">
      <c r="C6" s="1">
        <v>4</v>
      </c>
      <c r="D6" s="1">
        <v>90</v>
      </c>
      <c r="E6" s="5"/>
      <c r="F6" s="1" t="s">
        <v>1</v>
      </c>
      <c r="G6" s="1"/>
      <c r="H6" s="1"/>
    </row>
    <row r="7" spans="2:9" x14ac:dyDescent="0.25">
      <c r="C7" s="1">
        <v>5</v>
      </c>
      <c r="D7" s="1">
        <v>87</v>
      </c>
      <c r="E7" s="5"/>
      <c r="F7" s="1"/>
      <c r="G7" s="1" t="s">
        <v>2</v>
      </c>
      <c r="H7" s="1">
        <v>0.05</v>
      </c>
    </row>
    <row r="8" spans="2:9" x14ac:dyDescent="0.25">
      <c r="C8" s="1">
        <v>6</v>
      </c>
      <c r="D8" s="1">
        <v>92</v>
      </c>
      <c r="E8" s="5"/>
      <c r="F8" s="1"/>
      <c r="G8" s="1"/>
      <c r="H8" s="1"/>
    </row>
    <row r="9" spans="2:9" x14ac:dyDescent="0.25">
      <c r="C9" s="1">
        <v>7</v>
      </c>
      <c r="D9" s="1">
        <v>86</v>
      </c>
      <c r="E9" s="5"/>
      <c r="F9" s="1" t="s">
        <v>3</v>
      </c>
      <c r="G9" s="1"/>
      <c r="H9" s="1"/>
    </row>
    <row r="10" spans="2:9" x14ac:dyDescent="0.25">
      <c r="C10" s="1">
        <v>8</v>
      </c>
      <c r="D10" s="1">
        <v>84</v>
      </c>
      <c r="E10" s="5"/>
      <c r="F10" s="1"/>
      <c r="G10" s="1"/>
      <c r="H10" s="1"/>
    </row>
    <row r="11" spans="2:9" x14ac:dyDescent="0.25">
      <c r="C11" s="1">
        <v>9</v>
      </c>
      <c r="D11" s="1">
        <v>91</v>
      </c>
      <c r="E11" s="5"/>
      <c r="F11" s="1"/>
      <c r="G11" s="1" t="s">
        <v>4</v>
      </c>
      <c r="H11" s="1">
        <f>C17</f>
        <v>15</v>
      </c>
    </row>
    <row r="12" spans="2:9" x14ac:dyDescent="0.25">
      <c r="C12" s="1">
        <v>10</v>
      </c>
      <c r="D12" s="1">
        <v>89</v>
      </c>
      <c r="E12" s="5"/>
      <c r="F12" s="1"/>
      <c r="G12" s="1" t="s">
        <v>5</v>
      </c>
      <c r="H12" s="3">
        <f>D19</f>
        <v>87.733333333333334</v>
      </c>
    </row>
    <row r="13" spans="2:9" x14ac:dyDescent="0.25">
      <c r="C13" s="1">
        <v>11</v>
      </c>
      <c r="D13" s="1">
        <v>93</v>
      </c>
      <c r="E13" s="5"/>
      <c r="F13" s="1"/>
      <c r="G13" s="1" t="s">
        <v>6</v>
      </c>
      <c r="H13" s="1">
        <v>75</v>
      </c>
    </row>
    <row r="14" spans="2:9" x14ac:dyDescent="0.25">
      <c r="C14" s="1">
        <v>12</v>
      </c>
      <c r="D14" s="1">
        <v>85</v>
      </c>
      <c r="E14" s="5"/>
      <c r="F14" s="1"/>
      <c r="G14" s="1" t="s">
        <v>7</v>
      </c>
      <c r="H14" s="1">
        <v>75</v>
      </c>
    </row>
    <row r="15" spans="2:9" x14ac:dyDescent="0.25">
      <c r="C15" s="1">
        <v>13</v>
      </c>
      <c r="D15" s="1">
        <v>88</v>
      </c>
      <c r="E15" s="5"/>
      <c r="F15" s="1"/>
      <c r="G15" s="1" t="s">
        <v>8</v>
      </c>
      <c r="H15" s="3">
        <f>H13/SQRT(H11)</f>
        <v>19.364916731037084</v>
      </c>
    </row>
    <row r="16" spans="2:9" x14ac:dyDescent="0.25">
      <c r="C16" s="1">
        <v>14</v>
      </c>
      <c r="D16" s="1">
        <v>90</v>
      </c>
      <c r="E16" s="5"/>
      <c r="F16" s="1"/>
      <c r="G16" s="1" t="s">
        <v>9</v>
      </c>
      <c r="H16" s="7">
        <f>(H12-H13)/H15</f>
        <v>0.65754650588943708</v>
      </c>
    </row>
    <row r="17" spans="2:8" x14ac:dyDescent="0.25">
      <c r="C17" s="1">
        <v>15</v>
      </c>
      <c r="D17" s="1">
        <v>86</v>
      </c>
      <c r="E17" s="5"/>
      <c r="F17" s="1"/>
      <c r="G17" s="1"/>
      <c r="H17" s="1"/>
    </row>
    <row r="18" spans="2:8" x14ac:dyDescent="0.25">
      <c r="C18" s="1" t="s">
        <v>17</v>
      </c>
      <c r="D18" s="1">
        <f>SUM(D3:D17)</f>
        <v>1316</v>
      </c>
      <c r="E18" s="5"/>
      <c r="F18" s="1" t="s">
        <v>10</v>
      </c>
      <c r="G18" s="1"/>
      <c r="H18" s="1"/>
    </row>
    <row r="19" spans="2:8" x14ac:dyDescent="0.25">
      <c r="C19" s="1" t="s">
        <v>23</v>
      </c>
      <c r="D19" s="3">
        <f>AVERAGE(D3:D17)</f>
        <v>87.733333333333334</v>
      </c>
      <c r="E19" s="6"/>
      <c r="F19" s="1"/>
      <c r="G19" s="1" t="s">
        <v>11</v>
      </c>
      <c r="H19" s="1">
        <v>2.145</v>
      </c>
    </row>
    <row r="20" spans="2:8" x14ac:dyDescent="0.25">
      <c r="F20" s="1"/>
      <c r="G20" s="1"/>
      <c r="H20" s="1"/>
    </row>
    <row r="21" spans="2:8" x14ac:dyDescent="0.25">
      <c r="F21" s="1" t="s">
        <v>12</v>
      </c>
      <c r="G21" s="1"/>
      <c r="H21" s="1"/>
    </row>
    <row r="22" spans="2:8" x14ac:dyDescent="0.25">
      <c r="F22" s="1"/>
      <c r="G22" s="1" t="s">
        <v>13</v>
      </c>
      <c r="H22" s="1"/>
    </row>
    <row r="25" spans="2:8" ht="156.9" x14ac:dyDescent="0.25">
      <c r="B25" s="2" t="s">
        <v>21</v>
      </c>
    </row>
    <row r="26" spans="2:8" x14ac:dyDescent="0.25">
      <c r="C26" s="1" t="s">
        <v>15</v>
      </c>
      <c r="D26" s="1" t="s">
        <v>16</v>
      </c>
      <c r="E26" s="4"/>
      <c r="F26" s="1" t="s">
        <v>0</v>
      </c>
      <c r="G26" s="1"/>
      <c r="H26" s="1"/>
    </row>
    <row r="27" spans="2:8" x14ac:dyDescent="0.25">
      <c r="C27" s="1">
        <v>1</v>
      </c>
      <c r="D27" s="1">
        <v>70</v>
      </c>
      <c r="E27" s="5"/>
      <c r="F27" s="1"/>
      <c r="G27" s="1" t="s">
        <v>18</v>
      </c>
      <c r="H27" s="10">
        <v>70</v>
      </c>
    </row>
    <row r="28" spans="2:8" x14ac:dyDescent="0.25">
      <c r="C28" s="1">
        <v>2</v>
      </c>
      <c r="D28" s="1">
        <v>75</v>
      </c>
      <c r="E28" s="5"/>
      <c r="F28" s="1"/>
      <c r="G28" s="1" t="s">
        <v>19</v>
      </c>
      <c r="H28" s="9" t="s">
        <v>22</v>
      </c>
    </row>
    <row r="29" spans="2:8" x14ac:dyDescent="0.25">
      <c r="C29" s="1">
        <v>3</v>
      </c>
      <c r="D29" s="1">
        <v>72</v>
      </c>
      <c r="E29" s="5"/>
      <c r="F29" s="1"/>
      <c r="G29" s="1"/>
      <c r="H29" s="1"/>
    </row>
    <row r="30" spans="2:8" x14ac:dyDescent="0.25">
      <c r="C30" s="1">
        <v>4</v>
      </c>
      <c r="D30" s="1">
        <v>65</v>
      </c>
      <c r="E30" s="5"/>
      <c r="F30" s="1" t="s">
        <v>1</v>
      </c>
      <c r="G30" s="1"/>
      <c r="H30" s="1"/>
    </row>
    <row r="31" spans="2:8" x14ac:dyDescent="0.25">
      <c r="C31" s="1">
        <v>5</v>
      </c>
      <c r="D31" s="1">
        <v>82</v>
      </c>
      <c r="E31" s="5"/>
      <c r="F31" s="1"/>
      <c r="G31" s="1" t="s">
        <v>2</v>
      </c>
      <c r="H31" s="1">
        <v>0.05</v>
      </c>
    </row>
    <row r="32" spans="2:8" x14ac:dyDescent="0.25">
      <c r="C32" s="1">
        <v>6</v>
      </c>
      <c r="D32" s="1">
        <v>74</v>
      </c>
      <c r="E32" s="5"/>
      <c r="F32" s="1"/>
      <c r="G32" s="1"/>
      <c r="H32" s="1"/>
    </row>
    <row r="33" spans="3:8" x14ac:dyDescent="0.25">
      <c r="C33" s="1">
        <v>7</v>
      </c>
      <c r="D33" s="1">
        <v>77</v>
      </c>
      <c r="E33" s="5"/>
      <c r="F33" s="1" t="s">
        <v>3</v>
      </c>
      <c r="G33" s="1"/>
      <c r="H33" s="1"/>
    </row>
    <row r="34" spans="3:8" x14ac:dyDescent="0.25">
      <c r="C34" s="1">
        <v>8</v>
      </c>
      <c r="D34" s="1">
        <v>68</v>
      </c>
      <c r="E34" s="5"/>
      <c r="F34" s="1"/>
      <c r="G34" s="1"/>
      <c r="H34" s="1"/>
    </row>
    <row r="35" spans="3:8" x14ac:dyDescent="0.25">
      <c r="C35" s="1">
        <v>9</v>
      </c>
      <c r="D35" s="1">
        <v>85</v>
      </c>
      <c r="E35" s="5"/>
      <c r="F35" s="1"/>
      <c r="G35" s="1" t="s">
        <v>4</v>
      </c>
      <c r="H35" s="1">
        <f>C46</f>
        <v>20</v>
      </c>
    </row>
    <row r="36" spans="3:8" x14ac:dyDescent="0.25">
      <c r="C36" s="1">
        <v>10</v>
      </c>
      <c r="D36" s="1">
        <v>71</v>
      </c>
      <c r="E36" s="5"/>
      <c r="F36" s="1"/>
      <c r="G36" s="1" t="s">
        <v>5</v>
      </c>
      <c r="H36" s="3">
        <f>D48</f>
        <v>73.75</v>
      </c>
    </row>
    <row r="37" spans="3:8" x14ac:dyDescent="0.25">
      <c r="C37" s="1">
        <v>11</v>
      </c>
      <c r="D37" s="1">
        <v>74</v>
      </c>
      <c r="E37" s="5"/>
      <c r="F37" s="1"/>
      <c r="G37" s="1" t="s">
        <v>6</v>
      </c>
      <c r="H37" s="1">
        <v>70</v>
      </c>
    </row>
    <row r="38" spans="3:8" x14ac:dyDescent="0.25">
      <c r="C38" s="1">
        <v>12</v>
      </c>
      <c r="D38" s="1">
        <v>76</v>
      </c>
      <c r="E38" s="5"/>
      <c r="F38" s="1"/>
      <c r="G38" s="1" t="s">
        <v>7</v>
      </c>
      <c r="H38" s="1">
        <v>70</v>
      </c>
    </row>
    <row r="39" spans="3:8" x14ac:dyDescent="0.25">
      <c r="C39" s="1">
        <v>13</v>
      </c>
      <c r="D39" s="1">
        <v>69</v>
      </c>
      <c r="E39" s="5"/>
      <c r="F39" s="1"/>
      <c r="G39" s="1" t="s">
        <v>8</v>
      </c>
      <c r="H39" s="3">
        <f>H37/SQRT(H35)</f>
        <v>15.652475842498527</v>
      </c>
    </row>
    <row r="40" spans="3:8" x14ac:dyDescent="0.25">
      <c r="C40" s="1">
        <v>14</v>
      </c>
      <c r="D40" s="1">
        <v>73</v>
      </c>
      <c r="E40" s="5"/>
      <c r="F40" s="1"/>
      <c r="G40" s="1" t="s">
        <v>9</v>
      </c>
      <c r="H40" s="7">
        <f>(H36-H37)/H39</f>
        <v>0.23957871187497748</v>
      </c>
    </row>
    <row r="41" spans="3:8" x14ac:dyDescent="0.25">
      <c r="C41" s="1">
        <v>15</v>
      </c>
      <c r="D41" s="1">
        <v>67</v>
      </c>
      <c r="E41" s="5"/>
      <c r="F41" s="1"/>
      <c r="G41" s="1"/>
      <c r="H41" s="1"/>
    </row>
    <row r="42" spans="3:8" x14ac:dyDescent="0.25">
      <c r="C42" s="1">
        <v>16</v>
      </c>
      <c r="D42" s="1">
        <v>78</v>
      </c>
      <c r="E42" s="5"/>
      <c r="F42" s="1" t="s">
        <v>10</v>
      </c>
      <c r="G42" s="1"/>
      <c r="H42" s="1"/>
    </row>
    <row r="43" spans="3:8" x14ac:dyDescent="0.25">
      <c r="C43" s="1">
        <v>17</v>
      </c>
      <c r="D43" s="1">
        <v>81</v>
      </c>
      <c r="E43" s="6"/>
      <c r="F43" s="1"/>
      <c r="G43" s="1" t="s">
        <v>11</v>
      </c>
      <c r="H43" s="1">
        <v>2.093</v>
      </c>
    </row>
    <row r="44" spans="3:8" x14ac:dyDescent="0.25">
      <c r="C44" s="1">
        <v>18</v>
      </c>
      <c r="D44" s="1">
        <v>68</v>
      </c>
      <c r="F44" s="1"/>
      <c r="G44" s="1"/>
      <c r="H44" s="1"/>
    </row>
    <row r="45" spans="3:8" x14ac:dyDescent="0.25">
      <c r="C45" s="1">
        <v>19</v>
      </c>
      <c r="D45" s="1">
        <v>73</v>
      </c>
      <c r="F45" s="1" t="s">
        <v>12</v>
      </c>
      <c r="G45" s="1"/>
      <c r="H45" s="1"/>
    </row>
    <row r="46" spans="3:8" x14ac:dyDescent="0.25">
      <c r="C46" s="1">
        <v>20</v>
      </c>
      <c r="D46" s="1">
        <v>77</v>
      </c>
      <c r="F46" s="1"/>
      <c r="G46" s="1" t="s">
        <v>13</v>
      </c>
      <c r="H46" s="1"/>
    </row>
    <row r="47" spans="3:8" x14ac:dyDescent="0.25">
      <c r="C47" s="1" t="s">
        <v>17</v>
      </c>
      <c r="D47" s="1">
        <f>SUM(D27:D46)</f>
        <v>1475</v>
      </c>
    </row>
    <row r="48" spans="3:8" x14ac:dyDescent="0.25">
      <c r="C48" s="1" t="s">
        <v>23</v>
      </c>
      <c r="D48" s="3">
        <f>AVERAGE(D27:D46)</f>
        <v>73.75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Matthiesen</dc:creator>
  <cp:lastModifiedBy>Michael Matthiesen</cp:lastModifiedBy>
  <dcterms:created xsi:type="dcterms:W3CDTF">2025-02-13T14:24:05Z</dcterms:created>
  <dcterms:modified xsi:type="dcterms:W3CDTF">2025-02-13T15:38:39Z</dcterms:modified>
</cp:coreProperties>
</file>