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03_Excel\Tag_7\Vorlesung\"/>
    </mc:Choice>
  </mc:AlternateContent>
  <xr:revisionPtr revIDLastSave="0" documentId="13_ncr:1_{DED2D351-58E9-42BE-885F-D34F11DBE26D}" xr6:coauthVersionLast="47" xr6:coauthVersionMax="47" xr10:uidLastSave="{00000000-0000-0000-0000-000000000000}"/>
  <bookViews>
    <workbookView xWindow="-109" yWindow="-109" windowWidth="26301" windowHeight="15800" activeTab="3" xr2:uid="{00000000-000D-0000-FFFF-FFFF00000000}"/>
  </bookViews>
  <sheets>
    <sheet name="SUMMEWENN" sheetId="1" r:id="rId1"/>
    <sheet name="SUMMENPRODUKT" sheetId="2" r:id="rId2"/>
    <sheet name="Verknüpfungen" sheetId="3" r:id="rId3"/>
    <sheet name="Aggregat" sheetId="5" r:id="rId4"/>
  </sheets>
  <definedNames>
    <definedName name="_xlnm._FilterDatabase" localSheetId="1" hidden="1">SUMMENPRODUKT!$A$1:$D$7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5" i="5" l="1" a="1"/>
  <c r="G55" i="5" s="1"/>
  <c r="G37" i="5" a="1"/>
  <c r="G37" i="5" s="1"/>
  <c r="G31" i="5"/>
  <c r="G30" i="5"/>
  <c r="G26" i="5"/>
  <c r="C30" i="5"/>
  <c r="C29" i="5"/>
  <c r="C28" i="5"/>
  <c r="C27" i="5"/>
  <c r="B19" i="5"/>
  <c r="A23" i="3"/>
  <c r="A24" i="3"/>
  <c r="A20" i="3"/>
  <c r="A21" i="3"/>
  <c r="A22" i="3"/>
  <c r="A19" i="3"/>
  <c r="I11" i="3"/>
  <c r="I12" i="3"/>
  <c r="I13" i="3"/>
  <c r="I14" i="3"/>
  <c r="I15" i="3"/>
  <c r="I10" i="3"/>
  <c r="B11" i="3"/>
  <c r="B12" i="3"/>
  <c r="B13" i="3"/>
  <c r="B14" i="3"/>
  <c r="B15" i="3"/>
  <c r="B10" i="3"/>
  <c r="C9" i="2"/>
  <c r="B31" i="1"/>
  <c r="B27" i="1"/>
  <c r="B23" i="1"/>
  <c r="B19" i="1"/>
  <c r="B15" i="1"/>
  <c r="D3" i="2"/>
  <c r="D4" i="2"/>
  <c r="D5" i="2"/>
  <c r="D6" i="2"/>
  <c r="D7" i="2"/>
  <c r="D2" i="2"/>
  <c r="G31" i="1"/>
  <c r="G27" i="1"/>
  <c r="G23" i="1"/>
  <c r="G19" i="1"/>
  <c r="G15" i="1"/>
  <c r="K58" i="5"/>
  <c r="K37" i="5"/>
  <c r="H32" i="5"/>
  <c r="G32" i="5" a="1"/>
  <c r="H31" i="5"/>
  <c r="H30" i="5"/>
  <c r="H26" i="5"/>
  <c r="E19" i="3"/>
  <c r="M10" i="3"/>
  <c r="E10" i="3"/>
  <c r="D9" i="2"/>
  <c r="C31" i="1"/>
  <c r="C27" i="1"/>
  <c r="C23" i="1"/>
  <c r="C15" i="1"/>
  <c r="C19" i="1"/>
  <c r="G32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<sst xmlns="http://schemas.openxmlformats.org/spreadsheetml/2006/main" count="131" uniqueCount="82">
  <si>
    <t>Land des Shops</t>
  </si>
  <si>
    <t>Shop-Nr</t>
  </si>
  <si>
    <t>Umsatz</t>
  </si>
  <si>
    <t>LIE</t>
  </si>
  <si>
    <t>NLD</t>
  </si>
  <si>
    <t>DEU</t>
  </si>
  <si>
    <t xml:space="preserve">Aufgabe 1: Zähle die Shops aus, die WENIGER als 100€ pro Tag umsetzen. </t>
  </si>
  <si>
    <t>Aufgabe 0: Summiere den Umsatz</t>
  </si>
  <si>
    <t>Standort</t>
  </si>
  <si>
    <t>SUMME</t>
  </si>
  <si>
    <t xml:space="preserve">Aufgabe 2: Summiere den Tagesumsatz der Shops aus den Niederlanden! </t>
  </si>
  <si>
    <t xml:space="preserve">Aufgabe 3: Summiere den Umsatz der Shops aus den Niederlanden UND Liechtenstein! </t>
  </si>
  <si>
    <t>Produkt</t>
  </si>
  <si>
    <t>Stück</t>
  </si>
  <si>
    <t>Preis</t>
  </si>
  <si>
    <t>Schuhe</t>
  </si>
  <si>
    <t>SUMMENPRODUKT(Array1; Array 2)</t>
  </si>
  <si>
    <t>T-Shirt</t>
  </si>
  <si>
    <t>Schal</t>
  </si>
  <si>
    <t>Jacke</t>
  </si>
  <si>
    <t>Socken</t>
  </si>
  <si>
    <t>Handschuhe</t>
  </si>
  <si>
    <t>Gesamtpreis:</t>
  </si>
  <si>
    <t>Verknüpfung Produktname + Stück</t>
  </si>
  <si>
    <t>Verknüpfung Produktname + Preis</t>
  </si>
  <si>
    <t>Äpfel</t>
  </si>
  <si>
    <t>Birnen</t>
  </si>
  <si>
    <t>Karotten</t>
  </si>
  <si>
    <t>Joghurt</t>
  </si>
  <si>
    <t>Fisch</t>
  </si>
  <si>
    <t>Toilettenpapier</t>
  </si>
  <si>
    <t>Küchenreiniger</t>
  </si>
  <si>
    <t>Müllbeutel</t>
  </si>
  <si>
    <t>Schwämme</t>
  </si>
  <si>
    <t>AGGREGAT(Funktion; Optionen; Array)</t>
  </si>
  <si>
    <t>Aggregat Funktionen Index:</t>
  </si>
  <si>
    <t>Funktionsnummer</t>
  </si>
  <si>
    <t>Funktion</t>
  </si>
  <si>
    <t>MITTELWERT</t>
  </si>
  <si>
    <t>ANZAHL</t>
  </si>
  <si>
    <t>ANZAHL2</t>
  </si>
  <si>
    <t>MAX</t>
  </si>
  <si>
    <t>MIN</t>
  </si>
  <si>
    <t>Funktion:</t>
  </si>
  <si>
    <t>Aggregationsmethode</t>
  </si>
  <si>
    <t>Optionen:</t>
  </si>
  <si>
    <t>Welche Werte ignoriert werden sollen</t>
  </si>
  <si>
    <t>Array:</t>
  </si>
  <si>
    <t>Wertebereich</t>
  </si>
  <si>
    <t>Aggregat Optionen Index:</t>
  </si>
  <si>
    <t>Option</t>
  </si>
  <si>
    <t>Verhalten</t>
  </si>
  <si>
    <t>Fehlerwerte ignorieren</t>
  </si>
  <si>
    <t>Ausgeblendete Zeilen ignorieren</t>
  </si>
  <si>
    <t>Ausgeblendete Zeilen und Fehlerwerte ignorieren</t>
  </si>
  <si>
    <t>Ausgeblendete Zeilen, Fehlerwerte, geschachtelte TEILERGEBNIS- und AGGREGAT-Funktionen ignorieren</t>
  </si>
  <si>
    <t>Nichts ignorieren</t>
  </si>
  <si>
    <t>Fehlerwerte, geschachtelte TEILERGEBNIS- und AGGREGAT-Funktionen ignorieren</t>
  </si>
  <si>
    <t>Geschachtelte TEILERGEBNIS- und AGGREGAT-Funktionen ignorieren</t>
  </si>
  <si>
    <t>Maximalwert:</t>
  </si>
  <si>
    <t>Mittelwert:</t>
  </si>
  <si>
    <t>Anzahl:</t>
  </si>
  <si>
    <t>Summe:</t>
  </si>
  <si>
    <t>Normale Formeln</t>
  </si>
  <si>
    <t>München</t>
  </si>
  <si>
    <t>Rotterdam</t>
  </si>
  <si>
    <t>Amsterdam</t>
  </si>
  <si>
    <t>Berlin</t>
  </si>
  <si>
    <t>Triesenberg</t>
  </si>
  <si>
    <t>aktiv</t>
  </si>
  <si>
    <t>geschlossen</t>
  </si>
  <si>
    <t>Filialen-Status</t>
  </si>
  <si>
    <t>Aufgabe 4: Summiere den Tagesumsatz aller aktiven Shops in Amsterdam</t>
  </si>
  <si>
    <t>Dokumentation: https://support.microsoft.com/de-de/office/aggregat-funktion-43b9278e-6aa7-4f17-92b6-e19993fa26df</t>
  </si>
  <si>
    <t>Aggregat-Funktion</t>
  </si>
  <si>
    <t>Summe</t>
  </si>
  <si>
    <t>Gesamtsumme</t>
  </si>
  <si>
    <t>Adresse</t>
  </si>
  <si>
    <t>Indirekt</t>
  </si>
  <si>
    <t>Bereich.Verschieben</t>
  </si>
  <si>
    <t>Ganze Tabelle verschieben</t>
  </si>
  <si>
    <t>Teilbereich verschieben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</si>
</sst>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164" formatCode="_-* #,##0.00\ [$€-407]_-;\-* #,##0.00\ [$€-407]_-;_-* &quot;-&quot;??\ [$€-407]_-;_-@_-"/>
    <numFmt numFmtId="165" formatCode="#,##0.00\ &quot;€&quot;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E1E1E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4" borderId="0" xfId="0" applyFill="1"/>
    <xf numFmtId="0" fontId="3" fillId="2" borderId="0" xfId="0" applyFont="1" applyFill="1"/>
    <xf numFmtId="0" fontId="6" fillId="0" borderId="0" xfId="0" applyFont="1"/>
    <xf numFmtId="164" fontId="0" fillId="4" borderId="0" xfId="0" applyNumberFormat="1" applyFill="1"/>
    <xf numFmtId="165" fontId="0" fillId="4" borderId="0" xfId="0" applyNumberFormat="1" applyFill="1"/>
    <xf numFmtId="165" fontId="0" fillId="0" borderId="0" xfId="0" applyNumberFormat="1"/>
    <xf numFmtId="6" fontId="0" fillId="0" borderId="0" xfId="0" quotePrefix="1" applyNumberFormat="1"/>
    <xf numFmtId="49" fontId="2" fillId="3" borderId="0" xfId="0" applyNumberFormat="1" applyFont="1" applyFill="1"/>
    <xf numFmtId="49" fontId="0" fillId="3" borderId="0" xfId="0" applyNumberFormat="1" applyFill="1"/>
    <xf numFmtId="0" fontId="2" fillId="3" borderId="0" xfId="0" applyFont="1" applyFill="1"/>
    <xf numFmtId="0" fontId="0" fillId="0" borderId="0" xfId="0"/>
    <xf numFmtId="0" fontId="7" fillId="3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zoomScale="130" zoomScaleNormal="130" workbookViewId="0">
      <selection activeCell="C32" sqref="C32"/>
    </sheetView>
  </sheetViews>
  <sheetFormatPr baseColWidth="10" defaultColWidth="9.125" defaultRowHeight="14.3" x14ac:dyDescent="0.25"/>
  <cols>
    <col min="1" max="1" width="8.375" bestFit="1" customWidth="1"/>
    <col min="2" max="2" width="14.5" customWidth="1"/>
    <col min="3" max="3" width="9.5" bestFit="1" customWidth="1"/>
    <col min="4" max="4" width="10.625" bestFit="1" customWidth="1"/>
    <col min="5" max="5" width="12.75" bestFit="1" customWidth="1"/>
    <col min="7" max="7" width="11" bestFit="1" customWidth="1"/>
    <col min="8" max="8" width="14.5" bestFit="1" customWidth="1"/>
    <col min="9" max="9" width="8.875" bestFit="1" customWidth="1"/>
  </cols>
  <sheetData>
    <row r="1" spans="1:7" x14ac:dyDescent="0.25">
      <c r="A1" s="4" t="s">
        <v>1</v>
      </c>
      <c r="B1" s="4" t="s">
        <v>0</v>
      </c>
      <c r="C1" s="4" t="s">
        <v>2</v>
      </c>
      <c r="D1" s="4" t="s">
        <v>8</v>
      </c>
      <c r="E1" s="4" t="s">
        <v>71</v>
      </c>
    </row>
    <row r="2" spans="1:7" x14ac:dyDescent="0.25">
      <c r="A2">
        <v>1</v>
      </c>
      <c r="B2" t="s">
        <v>5</v>
      </c>
      <c r="C2" s="1">
        <v>130</v>
      </c>
      <c r="D2" t="s">
        <v>64</v>
      </c>
      <c r="E2" t="s">
        <v>69</v>
      </c>
    </row>
    <row r="3" spans="1:7" x14ac:dyDescent="0.25">
      <c r="A3">
        <v>2</v>
      </c>
      <c r="B3" t="s">
        <v>4</v>
      </c>
      <c r="C3" s="1">
        <v>90</v>
      </c>
      <c r="D3" t="s">
        <v>65</v>
      </c>
      <c r="E3" t="s">
        <v>69</v>
      </c>
    </row>
    <row r="4" spans="1:7" x14ac:dyDescent="0.25">
      <c r="A4">
        <v>3</v>
      </c>
      <c r="B4" t="s">
        <v>4</v>
      </c>
      <c r="C4" s="1">
        <v>50</v>
      </c>
      <c r="D4" t="s">
        <v>66</v>
      </c>
      <c r="E4" t="s">
        <v>70</v>
      </c>
    </row>
    <row r="5" spans="1:7" x14ac:dyDescent="0.25">
      <c r="A5">
        <v>4</v>
      </c>
      <c r="B5" t="s">
        <v>5</v>
      </c>
      <c r="C5" s="1">
        <v>70</v>
      </c>
      <c r="D5" t="s">
        <v>67</v>
      </c>
      <c r="E5" t="s">
        <v>69</v>
      </c>
    </row>
    <row r="6" spans="1:7" x14ac:dyDescent="0.25">
      <c r="A6">
        <v>5</v>
      </c>
      <c r="B6" t="s">
        <v>4</v>
      </c>
      <c r="C6" s="1">
        <v>150</v>
      </c>
      <c r="D6" t="s">
        <v>66</v>
      </c>
      <c r="E6" t="s">
        <v>69</v>
      </c>
    </row>
    <row r="7" spans="1:7" x14ac:dyDescent="0.25">
      <c r="A7">
        <v>6</v>
      </c>
      <c r="B7" t="s">
        <v>3</v>
      </c>
      <c r="C7" s="1">
        <v>600</v>
      </c>
      <c r="D7" t="s">
        <v>68</v>
      </c>
      <c r="E7" t="s">
        <v>69</v>
      </c>
    </row>
    <row r="8" spans="1:7" x14ac:dyDescent="0.25">
      <c r="A8">
        <v>7</v>
      </c>
      <c r="B8" t="s">
        <v>5</v>
      </c>
      <c r="C8" s="1">
        <v>50</v>
      </c>
      <c r="D8" t="s">
        <v>67</v>
      </c>
      <c r="E8" t="s">
        <v>70</v>
      </c>
    </row>
    <row r="9" spans="1:7" x14ac:dyDescent="0.25">
      <c r="A9">
        <v>8</v>
      </c>
      <c r="B9" t="s">
        <v>4</v>
      </c>
      <c r="C9" s="1">
        <v>250</v>
      </c>
      <c r="D9" t="s">
        <v>66</v>
      </c>
      <c r="E9" t="s">
        <v>69</v>
      </c>
      <c r="F9" s="14"/>
    </row>
    <row r="10" spans="1:7" x14ac:dyDescent="0.25">
      <c r="A10">
        <v>9</v>
      </c>
      <c r="B10" t="s">
        <v>5</v>
      </c>
      <c r="C10" s="1">
        <v>200</v>
      </c>
      <c r="D10" t="s">
        <v>67</v>
      </c>
      <c r="E10" t="s">
        <v>69</v>
      </c>
    </row>
    <row r="11" spans="1:7" x14ac:dyDescent="0.25">
      <c r="A11">
        <v>10</v>
      </c>
      <c r="B11" t="s">
        <v>5</v>
      </c>
      <c r="C11" s="1">
        <v>100</v>
      </c>
      <c r="D11" t="s">
        <v>64</v>
      </c>
      <c r="E11" t="s">
        <v>69</v>
      </c>
    </row>
    <row r="13" spans="1:7" x14ac:dyDescent="0.25">
      <c r="B13" t="s">
        <v>7</v>
      </c>
    </row>
    <row r="15" spans="1:7" x14ac:dyDescent="0.25">
      <c r="B15" s="11">
        <f>SUM(C2:C11)</f>
        <v>1690</v>
      </c>
      <c r="C15" t="str">
        <f ca="1">_xlfn.FORMULATEXT(B15)</f>
        <v>=SUMME(C2:C11)</v>
      </c>
      <c r="G15" s="2">
        <f>SUM(C2:C11)</f>
        <v>1690</v>
      </c>
    </row>
    <row r="16" spans="1:7" x14ac:dyDescent="0.25">
      <c r="G16" s="3"/>
    </row>
    <row r="17" spans="2:7" x14ac:dyDescent="0.25">
      <c r="B17" t="s">
        <v>6</v>
      </c>
      <c r="G17" s="3"/>
    </row>
    <row r="18" spans="2:7" x14ac:dyDescent="0.25">
      <c r="G18" s="3"/>
    </row>
    <row r="19" spans="2:7" x14ac:dyDescent="0.25">
      <c r="B19" s="8">
        <f>COUNTIF(C2:C11,"&lt;100")</f>
        <v>4</v>
      </c>
      <c r="C19" t="str">
        <f ca="1">_xlfn.FORMULATEXT(B19)</f>
        <v>=ZÄHLENWENN(C2:C11;"&lt;100")</v>
      </c>
      <c r="G19" s="3">
        <f>COUNTIF(C2:C11,"&lt;100")</f>
        <v>4</v>
      </c>
    </row>
    <row r="20" spans="2:7" x14ac:dyDescent="0.25">
      <c r="G20" s="3"/>
    </row>
    <row r="21" spans="2:7" x14ac:dyDescent="0.25">
      <c r="B21" t="s">
        <v>10</v>
      </c>
      <c r="G21" s="3"/>
    </row>
    <row r="22" spans="2:7" x14ac:dyDescent="0.25">
      <c r="G22" s="3"/>
    </row>
    <row r="23" spans="2:7" x14ac:dyDescent="0.25">
      <c r="B23" s="12">
        <f>SUMIF(B2:B11,"NLD",C2:C11)</f>
        <v>540</v>
      </c>
      <c r="C23" t="str">
        <f ca="1">_xlfn.FORMULATEXT(B23)</f>
        <v>=SUMMEWENN(B2:B11;"NLD";C2:C11)</v>
      </c>
      <c r="D23" s="13"/>
      <c r="G23" s="3">
        <f>SUMIF(B2:B11,"NLD",C2:C11)</f>
        <v>540</v>
      </c>
    </row>
    <row r="24" spans="2:7" x14ac:dyDescent="0.25">
      <c r="G24" s="3"/>
    </row>
    <row r="25" spans="2:7" x14ac:dyDescent="0.25">
      <c r="B25" t="s">
        <v>11</v>
      </c>
      <c r="G25" s="3"/>
    </row>
    <row r="26" spans="2:7" x14ac:dyDescent="0.25">
      <c r="G26" s="3"/>
    </row>
    <row r="27" spans="2:7" x14ac:dyDescent="0.25">
      <c r="B27" s="12">
        <f>SUMIF($B$2:$B$11,"NLD",$C$2:$C$11)+SUMIF($B$2:$B$11,"LIE",$C$2:$C$11)</f>
        <v>1140</v>
      </c>
      <c r="C27" t="str">
        <f ca="1">_xlfn.FORMULATEXT(B27)</f>
        <v>=SUMMEWENN($B$2:$B$11;"NLD";$C$2:$C$11)+SUMMEWENN($B$2:$B$11;"LIE";$C$2:$C$11)</v>
      </c>
      <c r="G27" s="3">
        <f>SUMIF(B2:B11,"NLD",C2:C11)+SUMIF(B2:B11,"LIE",C2:C11)</f>
        <v>1140</v>
      </c>
    </row>
    <row r="28" spans="2:7" x14ac:dyDescent="0.25">
      <c r="G28" s="3"/>
    </row>
    <row r="29" spans="2:7" x14ac:dyDescent="0.25">
      <c r="B29" t="s">
        <v>72</v>
      </c>
      <c r="G29" s="3"/>
    </row>
    <row r="30" spans="2:7" x14ac:dyDescent="0.25">
      <c r="G30" s="3"/>
    </row>
    <row r="31" spans="2:7" x14ac:dyDescent="0.25">
      <c r="B31" s="12">
        <f>SUMIFS(C2:C11,D2:D11,"Amsterdam",E2:E11,"aktiv")</f>
        <v>400</v>
      </c>
      <c r="C31" t="str">
        <f ca="1">_xlfn.FORMULATEXT(B31)</f>
        <v>=SUMMEWENNS(C2:C11;D2:D11;"Amsterdam";E2:E11;"aktiv")</v>
      </c>
      <c r="G31" s="3">
        <f>SUMIFS(C2:C11,B2:B11,"DEU",D2:D11,"Stadt")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8E61-5F86-144B-AD95-6D6D369A052A}">
  <dimension ref="A1:F9"/>
  <sheetViews>
    <sheetView zoomScale="137" workbookViewId="0">
      <selection activeCell="D10" sqref="D10"/>
    </sheetView>
  </sheetViews>
  <sheetFormatPr baseColWidth="10" defaultRowHeight="14.3" x14ac:dyDescent="0.25"/>
  <sheetData>
    <row r="1" spans="1:6" x14ac:dyDescent="0.25">
      <c r="A1" s="4" t="s">
        <v>12</v>
      </c>
      <c r="B1" s="4" t="s">
        <v>13</v>
      </c>
      <c r="C1" s="4" t="s">
        <v>14</v>
      </c>
      <c r="D1" s="4" t="s">
        <v>75</v>
      </c>
    </row>
    <row r="2" spans="1:6" x14ac:dyDescent="0.25">
      <c r="A2" t="s">
        <v>15</v>
      </c>
      <c r="B2">
        <v>3</v>
      </c>
      <c r="C2" s="13">
        <v>60</v>
      </c>
      <c r="D2" s="13">
        <f>B2*C2</f>
        <v>180</v>
      </c>
      <c r="F2" t="s">
        <v>16</v>
      </c>
    </row>
    <row r="3" spans="1:6" x14ac:dyDescent="0.25">
      <c r="A3" t="s">
        <v>17</v>
      </c>
      <c r="B3">
        <v>3</v>
      </c>
      <c r="C3" s="13">
        <v>35</v>
      </c>
      <c r="D3" s="13">
        <f t="shared" ref="D3:D7" si="0">B3*C3</f>
        <v>105</v>
      </c>
    </row>
    <row r="4" spans="1:6" x14ac:dyDescent="0.25">
      <c r="A4" t="s">
        <v>18</v>
      </c>
      <c r="B4">
        <v>1</v>
      </c>
      <c r="C4" s="13">
        <v>45</v>
      </c>
      <c r="D4" s="13">
        <f t="shared" si="0"/>
        <v>45</v>
      </c>
    </row>
    <row r="5" spans="1:6" x14ac:dyDescent="0.25">
      <c r="A5" t="s">
        <v>19</v>
      </c>
      <c r="B5">
        <v>2</v>
      </c>
      <c r="C5" s="13">
        <v>95</v>
      </c>
      <c r="D5" s="13">
        <f t="shared" si="0"/>
        <v>190</v>
      </c>
    </row>
    <row r="6" spans="1:6" x14ac:dyDescent="0.25">
      <c r="A6" t="s">
        <v>20</v>
      </c>
      <c r="B6">
        <v>5</v>
      </c>
      <c r="C6" s="13">
        <v>15</v>
      </c>
      <c r="D6" s="13">
        <f t="shared" si="0"/>
        <v>75</v>
      </c>
    </row>
    <row r="7" spans="1:6" x14ac:dyDescent="0.25">
      <c r="A7" t="s">
        <v>21</v>
      </c>
      <c r="B7">
        <v>2</v>
      </c>
      <c r="C7" s="13">
        <v>35</v>
      </c>
      <c r="D7" s="13">
        <f t="shared" si="0"/>
        <v>70</v>
      </c>
    </row>
    <row r="9" spans="1:6" x14ac:dyDescent="0.25">
      <c r="B9" t="s">
        <v>22</v>
      </c>
      <c r="C9" s="12">
        <f>SUMPRODUCT(B2:B7,C2:C7)</f>
        <v>665</v>
      </c>
      <c r="D9" s="13" t="str">
        <f ca="1">_xlfn.FORMULATEXT(C9)</f>
        <v>=SUMMENPRODUKT(B2:B7;C2:C7)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48484-4584-9241-9BDA-106FCB52496A}">
  <dimension ref="A1:M24"/>
  <sheetViews>
    <sheetView zoomScale="107" zoomScaleNormal="220" workbookViewId="0">
      <selection activeCell="A19" sqref="A19"/>
    </sheetView>
  </sheetViews>
  <sheetFormatPr baseColWidth="10" defaultRowHeight="14.3" x14ac:dyDescent="0.25"/>
  <sheetData>
    <row r="1" spans="1:13" x14ac:dyDescent="0.25">
      <c r="A1" s="5" t="s">
        <v>12</v>
      </c>
      <c r="B1" s="5" t="s">
        <v>13</v>
      </c>
      <c r="C1" s="5" t="s">
        <v>14</v>
      </c>
    </row>
    <row r="2" spans="1:13" x14ac:dyDescent="0.25">
      <c r="A2" s="6" t="s">
        <v>15</v>
      </c>
      <c r="B2" s="6">
        <v>3</v>
      </c>
      <c r="C2" s="6">
        <v>60</v>
      </c>
    </row>
    <row r="3" spans="1:13" x14ac:dyDescent="0.25">
      <c r="A3" s="6" t="s">
        <v>17</v>
      </c>
      <c r="B3" s="6">
        <v>3</v>
      </c>
      <c r="C3" s="6">
        <v>35</v>
      </c>
    </row>
    <row r="4" spans="1:13" x14ac:dyDescent="0.25">
      <c r="A4" s="6" t="s">
        <v>18</v>
      </c>
      <c r="B4" s="6">
        <v>1</v>
      </c>
      <c r="C4" s="6">
        <v>45</v>
      </c>
    </row>
    <row r="5" spans="1:13" x14ac:dyDescent="0.25">
      <c r="A5" s="6" t="s">
        <v>19</v>
      </c>
      <c r="B5" s="6">
        <v>2</v>
      </c>
      <c r="C5" s="6">
        <v>95</v>
      </c>
    </row>
    <row r="6" spans="1:13" x14ac:dyDescent="0.25">
      <c r="A6" s="6" t="s">
        <v>20</v>
      </c>
      <c r="B6" s="6">
        <v>5</v>
      </c>
      <c r="C6" s="6">
        <v>15</v>
      </c>
    </row>
    <row r="7" spans="1:13" x14ac:dyDescent="0.25">
      <c r="A7" s="6" t="s">
        <v>21</v>
      </c>
      <c r="B7" s="6">
        <v>2</v>
      </c>
      <c r="C7" s="6">
        <v>35</v>
      </c>
    </row>
    <row r="9" spans="1:13" x14ac:dyDescent="0.25">
      <c r="A9" t="s">
        <v>23</v>
      </c>
      <c r="I9" t="s">
        <v>24</v>
      </c>
    </row>
    <row r="10" spans="1:13" x14ac:dyDescent="0.25">
      <c r="A10" t="s">
        <v>15</v>
      </c>
      <c r="B10" t="str">
        <f>A2&amp;" "&amp;B2&amp;" Stück im Warenkorb"</f>
        <v>Schuhe 3 Stück im Warenkorb</v>
      </c>
      <c r="E10" t="str">
        <f ca="1">_xlfn.FORMULATEXT(B10)</f>
        <v>=A2&amp;" "&amp;B2&amp;" Stück im Warenkorb"</v>
      </c>
      <c r="I10" t="str">
        <f>A2&amp;" haben einen Preis in Höhe "&amp;C2&amp;" EUR"</f>
        <v>Schuhe haben einen Preis in Höhe 60 EUR</v>
      </c>
      <c r="M10" t="str">
        <f ca="1">_xlfn.FORMULATEXT(I10)</f>
        <v>=A2&amp;" haben einen Preis in Höhe "&amp;C2&amp;" EUR"</v>
      </c>
    </row>
    <row r="11" spans="1:13" x14ac:dyDescent="0.25">
      <c r="A11" t="s">
        <v>17</v>
      </c>
      <c r="B11" t="str">
        <f t="shared" ref="B11:B15" si="0">A3&amp;" "&amp;B3&amp;" Stück im Warenkorb"</f>
        <v>T-Shirt 3 Stück im Warenkorb</v>
      </c>
      <c r="I11" t="str">
        <f t="shared" ref="I11:I15" si="1">A3&amp;" haben einen Preis in Höhe "&amp;C3&amp;" EUR"</f>
        <v>T-Shirt haben einen Preis in Höhe 35 EUR</v>
      </c>
    </row>
    <row r="12" spans="1:13" x14ac:dyDescent="0.25">
      <c r="A12" t="s">
        <v>18</v>
      </c>
      <c r="B12" t="str">
        <f t="shared" si="0"/>
        <v>Schal 1 Stück im Warenkorb</v>
      </c>
      <c r="I12" t="str">
        <f t="shared" si="1"/>
        <v>Schal haben einen Preis in Höhe 45 EUR</v>
      </c>
    </row>
    <row r="13" spans="1:13" x14ac:dyDescent="0.25">
      <c r="A13" t="s">
        <v>19</v>
      </c>
      <c r="B13" t="str">
        <f t="shared" si="0"/>
        <v>Jacke 2 Stück im Warenkorb</v>
      </c>
      <c r="I13" t="str">
        <f t="shared" si="1"/>
        <v>Jacke haben einen Preis in Höhe 95 EUR</v>
      </c>
    </row>
    <row r="14" spans="1:13" x14ac:dyDescent="0.25">
      <c r="A14" t="s">
        <v>20</v>
      </c>
      <c r="B14" t="str">
        <f t="shared" si="0"/>
        <v>Socken 5 Stück im Warenkorb</v>
      </c>
      <c r="I14" t="str">
        <f t="shared" si="1"/>
        <v>Socken haben einen Preis in Höhe 15 EUR</v>
      </c>
    </row>
    <row r="15" spans="1:13" x14ac:dyDescent="0.25">
      <c r="A15" t="s">
        <v>21</v>
      </c>
      <c r="B15" t="str">
        <f t="shared" si="0"/>
        <v>Handschuhe 2 Stück im Warenkorb</v>
      </c>
      <c r="I15" t="str">
        <f t="shared" si="1"/>
        <v>Handschuhe haben einen Preis in Höhe 35 EUR</v>
      </c>
    </row>
    <row r="18" spans="1:5" x14ac:dyDescent="0.25">
      <c r="A18" t="s">
        <v>76</v>
      </c>
    </row>
    <row r="19" spans="1:5" x14ac:dyDescent="0.25">
      <c r="A19" t="str">
        <f>A2&amp;" haben eine Bestellsumme von € "&amp;B2*C2</f>
        <v>Schuhe haben eine Bestellsumme von € 180</v>
      </c>
      <c r="E19" t="str">
        <f ca="1">_xlfn.FORMULATEXT(A19)</f>
        <v>=A2&amp;" haben eine Bestellsumme von € "&amp;B2*C2</v>
      </c>
    </row>
    <row r="20" spans="1:5" x14ac:dyDescent="0.25">
      <c r="A20" t="str">
        <f t="shared" ref="A20:A24" si="2">A3&amp;" haben eine Bestellsumme von € "&amp;B3*C3</f>
        <v>T-Shirt haben eine Bestellsumme von € 105</v>
      </c>
    </row>
    <row r="21" spans="1:5" x14ac:dyDescent="0.25">
      <c r="A21" t="str">
        <f t="shared" si="2"/>
        <v>Schal haben eine Bestellsumme von € 45</v>
      </c>
    </row>
    <row r="22" spans="1:5" x14ac:dyDescent="0.25">
      <c r="A22" t="str">
        <f t="shared" si="2"/>
        <v>Jacke haben eine Bestellsumme von € 190</v>
      </c>
    </row>
    <row r="23" spans="1:5" x14ac:dyDescent="0.25">
      <c r="A23" t="str">
        <f t="shared" si="2"/>
        <v>Socken haben eine Bestellsumme von € 75</v>
      </c>
    </row>
    <row r="24" spans="1:5" x14ac:dyDescent="0.25">
      <c r="A24" t="str">
        <f t="shared" si="2"/>
        <v>Handschuhe haben eine Bestellsumme von € 70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C1E1-1C13-0A42-9825-DE4F3D429110}">
  <dimension ref="A1:M70"/>
  <sheetViews>
    <sheetView tabSelected="1" topLeftCell="A27" zoomScale="97" zoomScaleNormal="175" workbookViewId="0">
      <selection activeCell="O50" sqref="O50"/>
    </sheetView>
  </sheetViews>
  <sheetFormatPr baseColWidth="10" defaultRowHeight="14.3" x14ac:dyDescent="0.25"/>
  <cols>
    <col min="1" max="1" width="12.875" bestFit="1" customWidth="1"/>
    <col min="7" max="7" width="21.5" customWidth="1"/>
    <col min="8" max="8" width="15.125" bestFit="1" customWidth="1"/>
    <col min="9" max="9" width="19.375" bestFit="1" customWidth="1"/>
  </cols>
  <sheetData>
    <row r="1" spans="1:9" x14ac:dyDescent="0.25">
      <c r="A1" s="5" t="s">
        <v>12</v>
      </c>
      <c r="B1" s="5" t="s">
        <v>13</v>
      </c>
      <c r="C1" s="5" t="s">
        <v>14</v>
      </c>
    </row>
    <row r="2" spans="1:9" x14ac:dyDescent="0.25">
      <c r="A2" s="6" t="s">
        <v>15</v>
      </c>
      <c r="B2" s="6">
        <v>3</v>
      </c>
      <c r="C2" s="6" t="e">
        <v>#NUM!</v>
      </c>
      <c r="H2" s="15" t="s">
        <v>35</v>
      </c>
      <c r="I2" s="16"/>
    </row>
    <row r="3" spans="1:9" x14ac:dyDescent="0.25">
      <c r="A3" s="6" t="s">
        <v>17</v>
      </c>
      <c r="B3" s="6">
        <v>3</v>
      </c>
      <c r="C3" s="6">
        <v>35</v>
      </c>
      <c r="E3" s="4" t="s">
        <v>34</v>
      </c>
      <c r="H3" s="4" t="s">
        <v>36</v>
      </c>
      <c r="I3" s="4" t="s">
        <v>37</v>
      </c>
    </row>
    <row r="4" spans="1:9" x14ac:dyDescent="0.25">
      <c r="A4" s="6" t="s">
        <v>18</v>
      </c>
      <c r="B4" s="6">
        <v>1</v>
      </c>
      <c r="C4" s="6">
        <v>45</v>
      </c>
      <c r="E4" s="4" t="s">
        <v>43</v>
      </c>
      <c r="F4" t="s">
        <v>44</v>
      </c>
      <c r="H4">
        <v>1</v>
      </c>
      <c r="I4" t="s">
        <v>38</v>
      </c>
    </row>
    <row r="5" spans="1:9" x14ac:dyDescent="0.25">
      <c r="A5" s="6" t="s">
        <v>19</v>
      </c>
      <c r="B5" s="6" t="e">
        <v>#NUM!</v>
      </c>
      <c r="C5" s="6" t="e">
        <v>#NUM!</v>
      </c>
      <c r="E5" s="4" t="s">
        <v>45</v>
      </c>
      <c r="F5" t="s">
        <v>46</v>
      </c>
      <c r="H5">
        <v>2</v>
      </c>
      <c r="I5" t="s">
        <v>39</v>
      </c>
    </row>
    <row r="6" spans="1:9" x14ac:dyDescent="0.25">
      <c r="A6" s="6" t="s">
        <v>20</v>
      </c>
      <c r="B6" s="6">
        <v>5</v>
      </c>
      <c r="C6" s="6">
        <v>15</v>
      </c>
      <c r="E6" s="4" t="s">
        <v>47</v>
      </c>
      <c r="F6" t="s">
        <v>48</v>
      </c>
      <c r="H6">
        <v>3</v>
      </c>
      <c r="I6" t="s">
        <v>40</v>
      </c>
    </row>
    <row r="7" spans="1:9" x14ac:dyDescent="0.25">
      <c r="A7" s="6" t="s">
        <v>21</v>
      </c>
      <c r="B7" s="6">
        <v>2</v>
      </c>
      <c r="C7" s="6">
        <v>35</v>
      </c>
      <c r="H7">
        <v>4</v>
      </c>
      <c r="I7" t="s">
        <v>41</v>
      </c>
    </row>
    <row r="8" spans="1:9" x14ac:dyDescent="0.25">
      <c r="A8" s="6" t="s">
        <v>25</v>
      </c>
      <c r="B8" s="6">
        <v>3</v>
      </c>
      <c r="C8" s="6">
        <v>2</v>
      </c>
      <c r="H8">
        <v>5</v>
      </c>
      <c r="I8" t="s">
        <v>42</v>
      </c>
    </row>
    <row r="9" spans="1:9" x14ac:dyDescent="0.25">
      <c r="A9" s="6" t="s">
        <v>26</v>
      </c>
      <c r="B9" s="6">
        <v>2</v>
      </c>
      <c r="C9" s="6">
        <v>2</v>
      </c>
      <c r="H9">
        <v>9</v>
      </c>
      <c r="I9" t="s">
        <v>9</v>
      </c>
    </row>
    <row r="10" spans="1:9" x14ac:dyDescent="0.25">
      <c r="A10" s="6" t="s">
        <v>27</v>
      </c>
      <c r="B10" s="6">
        <v>10</v>
      </c>
      <c r="C10" s="6" t="e">
        <v>#DIV/0!</v>
      </c>
    </row>
    <row r="11" spans="1:9" x14ac:dyDescent="0.25">
      <c r="A11" s="6" t="s">
        <v>28</v>
      </c>
      <c r="B11" s="6">
        <v>2</v>
      </c>
      <c r="C11" s="6">
        <v>2</v>
      </c>
      <c r="H11" s="17" t="s">
        <v>49</v>
      </c>
      <c r="I11" s="18"/>
    </row>
    <row r="12" spans="1:9" x14ac:dyDescent="0.25">
      <c r="A12" s="6" t="s">
        <v>29</v>
      </c>
      <c r="B12" s="6">
        <v>1</v>
      </c>
      <c r="C12" s="6">
        <v>5</v>
      </c>
      <c r="H12" s="4" t="s">
        <v>50</v>
      </c>
      <c r="I12" s="4" t="s">
        <v>51</v>
      </c>
    </row>
    <row r="13" spans="1:9" ht="16" customHeight="1" x14ac:dyDescent="0.25">
      <c r="A13" s="6" t="s">
        <v>30</v>
      </c>
      <c r="B13" s="6">
        <v>2</v>
      </c>
      <c r="C13" s="6">
        <v>4</v>
      </c>
      <c r="H13">
        <v>1</v>
      </c>
      <c r="I13" s="6" t="s">
        <v>58</v>
      </c>
    </row>
    <row r="14" spans="1:9" x14ac:dyDescent="0.25">
      <c r="A14" s="6" t="s">
        <v>31</v>
      </c>
      <c r="B14" s="6">
        <v>1</v>
      </c>
      <c r="C14" s="6">
        <v>2</v>
      </c>
      <c r="H14">
        <v>2</v>
      </c>
      <c r="I14" t="s">
        <v>57</v>
      </c>
    </row>
    <row r="15" spans="1:9" x14ac:dyDescent="0.25">
      <c r="A15" s="6" t="s">
        <v>32</v>
      </c>
      <c r="B15" s="6">
        <v>3</v>
      </c>
      <c r="C15" s="6">
        <v>1</v>
      </c>
      <c r="H15">
        <v>3</v>
      </c>
      <c r="I15" t="s">
        <v>55</v>
      </c>
    </row>
    <row r="16" spans="1:9" x14ac:dyDescent="0.25">
      <c r="A16" s="6" t="s">
        <v>33</v>
      </c>
      <c r="B16" s="6">
        <v>2</v>
      </c>
      <c r="C16" s="6">
        <v>2</v>
      </c>
      <c r="H16">
        <v>4</v>
      </c>
      <c r="I16" s="7" t="s">
        <v>56</v>
      </c>
    </row>
    <row r="17" spans="1:9" x14ac:dyDescent="0.25">
      <c r="H17">
        <v>5</v>
      </c>
      <c r="I17" t="s">
        <v>53</v>
      </c>
    </row>
    <row r="18" spans="1:9" x14ac:dyDescent="0.25">
      <c r="A18" s="5" t="s">
        <v>63</v>
      </c>
      <c r="H18">
        <v>6</v>
      </c>
      <c r="I18" t="s">
        <v>52</v>
      </c>
    </row>
    <row r="19" spans="1:9" x14ac:dyDescent="0.25">
      <c r="A19" s="6" t="s">
        <v>59</v>
      </c>
      <c r="B19" t="e">
        <f>MAX($C$2:$C$16)</f>
        <v>#NUM!</v>
      </c>
      <c r="H19">
        <v>7</v>
      </c>
      <c r="I19" t="s">
        <v>54</v>
      </c>
    </row>
    <row r="20" spans="1:9" x14ac:dyDescent="0.25">
      <c r="A20" s="6" t="s">
        <v>60</v>
      </c>
    </row>
    <row r="21" spans="1:9" x14ac:dyDescent="0.25">
      <c r="A21" s="6" t="s">
        <v>61</v>
      </c>
      <c r="H21" t="s">
        <v>73</v>
      </c>
    </row>
    <row r="22" spans="1:9" x14ac:dyDescent="0.25">
      <c r="A22" s="6" t="s">
        <v>62</v>
      </c>
    </row>
    <row r="25" spans="1:9" x14ac:dyDescent="0.25">
      <c r="A25" s="9" t="s">
        <v>74</v>
      </c>
      <c r="G25" s="4" t="s">
        <v>77</v>
      </c>
    </row>
    <row r="26" spans="1:9" x14ac:dyDescent="0.25">
      <c r="A26" s="10" t="s">
        <v>52</v>
      </c>
      <c r="G26" t="str">
        <f>ADDRESS(2,2)</f>
        <v>$B$2</v>
      </c>
      <c r="H26" t="str">
        <f ca="1">_xlfn.FORMULATEXT(G26)</f>
        <v>=ADRESSE(2;2)</v>
      </c>
    </row>
    <row r="27" spans="1:9" x14ac:dyDescent="0.25">
      <c r="A27" s="6" t="s">
        <v>59</v>
      </c>
      <c r="C27" s="13">
        <f>_xlfn.AGGREGATE(4,6,C$2:C$16)</f>
        <v>45</v>
      </c>
    </row>
    <row r="28" spans="1:9" x14ac:dyDescent="0.25">
      <c r="A28" s="6" t="s">
        <v>60</v>
      </c>
      <c r="C28" s="13">
        <f>_xlfn.AGGREGATE(1,6,C$2:C$16)</f>
        <v>12.5</v>
      </c>
    </row>
    <row r="29" spans="1:9" x14ac:dyDescent="0.25">
      <c r="A29" s="6" t="s">
        <v>61</v>
      </c>
      <c r="C29">
        <f>_xlfn.AGGREGATE(2,6,C$2:C$16)</f>
        <v>12</v>
      </c>
      <c r="G29" s="4" t="s">
        <v>78</v>
      </c>
    </row>
    <row r="30" spans="1:9" x14ac:dyDescent="0.25">
      <c r="A30" s="6" t="s">
        <v>62</v>
      </c>
      <c r="C30" s="13">
        <f>_xlfn.AGGREGATE(9,6,C$2:C$16)</f>
        <v>150</v>
      </c>
      <c r="G30" t="str">
        <f>"B2"</f>
        <v>B2</v>
      </c>
      <c r="H30" t="str">
        <f ca="1">_xlfn.FORMULATEXT(G30)</f>
        <v>="B2"</v>
      </c>
    </row>
    <row r="31" spans="1:9" x14ac:dyDescent="0.25">
      <c r="G31">
        <f>B2</f>
        <v>3</v>
      </c>
      <c r="H31" t="str">
        <f ca="1">_xlfn.FORMULATEXT(G31)</f>
        <v>=B2</v>
      </c>
    </row>
    <row r="32" spans="1:9" x14ac:dyDescent="0.25">
      <c r="G32" cm="1">
        <f t="array" aca="1" ref="G32" ca="1">INDIRECT("B2")</f>
        <v>3</v>
      </c>
      <c r="H32" t="str">
        <f ca="1">_xlfn.FORMULATEXT(G32)</f>
        <v>=INDIREKT("B2")</v>
      </c>
    </row>
    <row r="36" spans="1:12" x14ac:dyDescent="0.25">
      <c r="A36" s="5"/>
      <c r="B36" s="5"/>
      <c r="C36" s="5"/>
      <c r="G36" s="4" t="s">
        <v>79</v>
      </c>
      <c r="K36" s="19" t="s">
        <v>81</v>
      </c>
      <c r="L36" s="20"/>
    </row>
    <row r="37" spans="1:12" x14ac:dyDescent="0.25">
      <c r="A37" s="6"/>
      <c r="B37" s="6"/>
      <c r="C37" s="6"/>
      <c r="G37" t="str" cm="1">
        <f t="array" aca="1" ref="G37:I52" ca="1">OFFSET(A1:C16,0,1)</f>
        <v>Stück</v>
      </c>
      <c r="H37" t="str">
        <f ca="1"/>
        <v>Preis</v>
      </c>
      <c r="I37">
        <f ca="1"/>
        <v>0</v>
      </c>
      <c r="K37" t="str">
        <f ca="1">_xlfn.FORMULATEXT(G37)</f>
        <v>=BEREICH.VERSCHIEBEN(A1:C16;0;1)</v>
      </c>
    </row>
    <row r="38" spans="1:12" x14ac:dyDescent="0.25">
      <c r="A38" s="6"/>
      <c r="B38" s="6"/>
      <c r="C38" s="6"/>
      <c r="G38">
        <f ca="1"/>
        <v>3</v>
      </c>
      <c r="H38" t="e">
        <f ca="1"/>
        <v>#NUM!</v>
      </c>
      <c r="I38">
        <f ca="1"/>
        <v>0</v>
      </c>
    </row>
    <row r="39" spans="1:12" x14ac:dyDescent="0.25">
      <c r="A39" s="6"/>
      <c r="B39" s="6"/>
      <c r="C39" s="6"/>
      <c r="G39">
        <f ca="1"/>
        <v>3</v>
      </c>
      <c r="H39">
        <f ca="1"/>
        <v>35</v>
      </c>
      <c r="I39">
        <f ca="1"/>
        <v>0</v>
      </c>
    </row>
    <row r="40" spans="1:12" x14ac:dyDescent="0.25">
      <c r="A40" s="6"/>
      <c r="B40" s="6"/>
      <c r="C40" s="6"/>
      <c r="G40">
        <f ca="1"/>
        <v>1</v>
      </c>
      <c r="H40">
        <f ca="1"/>
        <v>45</v>
      </c>
      <c r="I40">
        <f ca="1"/>
        <v>0</v>
      </c>
    </row>
    <row r="41" spans="1:12" x14ac:dyDescent="0.25">
      <c r="A41" s="6"/>
      <c r="B41" s="6"/>
      <c r="C41" s="6"/>
      <c r="G41" t="e">
        <f ca="1"/>
        <v>#NUM!</v>
      </c>
      <c r="H41" t="e">
        <f ca="1"/>
        <v>#NUM!</v>
      </c>
      <c r="I41">
        <f ca="1"/>
        <v>0</v>
      </c>
    </row>
    <row r="42" spans="1:12" x14ac:dyDescent="0.25">
      <c r="A42" s="6"/>
      <c r="B42" s="6"/>
      <c r="C42" s="6"/>
      <c r="G42">
        <f ca="1"/>
        <v>5</v>
      </c>
      <c r="H42">
        <f ca="1"/>
        <v>15</v>
      </c>
      <c r="I42">
        <f ca="1"/>
        <v>0</v>
      </c>
    </row>
    <row r="43" spans="1:12" x14ac:dyDescent="0.25">
      <c r="A43" s="6"/>
      <c r="B43" s="6"/>
      <c r="C43" s="6"/>
      <c r="G43">
        <f ca="1"/>
        <v>2</v>
      </c>
      <c r="H43">
        <f ca="1"/>
        <v>35</v>
      </c>
      <c r="I43">
        <f ca="1"/>
        <v>0</v>
      </c>
    </row>
    <row r="44" spans="1:12" x14ac:dyDescent="0.25">
      <c r="A44" s="6"/>
      <c r="B44" s="6"/>
      <c r="C44" s="6"/>
      <c r="G44">
        <f ca="1"/>
        <v>3</v>
      </c>
      <c r="H44">
        <f ca="1"/>
        <v>2</v>
      </c>
      <c r="I44">
        <f ca="1"/>
        <v>0</v>
      </c>
    </row>
    <row r="45" spans="1:12" x14ac:dyDescent="0.25">
      <c r="A45" s="6"/>
      <c r="B45" s="6"/>
      <c r="C45" s="6"/>
      <c r="G45">
        <f ca="1"/>
        <v>2</v>
      </c>
      <c r="H45">
        <f ca="1"/>
        <v>2</v>
      </c>
      <c r="I45">
        <f ca="1"/>
        <v>0</v>
      </c>
    </row>
    <row r="46" spans="1:12" x14ac:dyDescent="0.25">
      <c r="A46" s="6"/>
      <c r="B46" s="6"/>
      <c r="C46" s="6"/>
      <c r="G46">
        <f ca="1"/>
        <v>10</v>
      </c>
      <c r="H46" t="e">
        <f ca="1"/>
        <v>#DIV/0!</v>
      </c>
      <c r="I46">
        <f ca="1"/>
        <v>0</v>
      </c>
    </row>
    <row r="47" spans="1:12" x14ac:dyDescent="0.25">
      <c r="A47" s="6"/>
      <c r="B47" s="6"/>
      <c r="C47" s="6"/>
      <c r="G47">
        <f ca="1"/>
        <v>2</v>
      </c>
      <c r="H47">
        <f ca="1"/>
        <v>2</v>
      </c>
      <c r="I47">
        <f ca="1"/>
        <v>0</v>
      </c>
    </row>
    <row r="48" spans="1:12" x14ac:dyDescent="0.25">
      <c r="A48" s="6"/>
      <c r="B48" s="6"/>
      <c r="C48" s="6"/>
      <c r="G48">
        <f ca="1"/>
        <v>1</v>
      </c>
      <c r="H48">
        <f ca="1"/>
        <v>5</v>
      </c>
      <c r="I48">
        <f ca="1"/>
        <v>0</v>
      </c>
    </row>
    <row r="49" spans="1:13" x14ac:dyDescent="0.25">
      <c r="A49" s="6"/>
      <c r="B49" s="6"/>
      <c r="C49" s="6"/>
      <c r="G49">
        <f ca="1"/>
        <v>2</v>
      </c>
      <c r="H49">
        <f ca="1"/>
        <v>4</v>
      </c>
      <c r="I49">
        <f ca="1"/>
        <v>0</v>
      </c>
    </row>
    <row r="50" spans="1:13" x14ac:dyDescent="0.25">
      <c r="A50" s="6"/>
      <c r="B50" s="6"/>
      <c r="C50" s="6"/>
      <c r="G50">
        <f ca="1"/>
        <v>1</v>
      </c>
      <c r="H50">
        <f ca="1"/>
        <v>2</v>
      </c>
      <c r="I50">
        <f ca="1"/>
        <v>0</v>
      </c>
    </row>
    <row r="51" spans="1:13" x14ac:dyDescent="0.25">
      <c r="A51" s="6"/>
      <c r="B51" s="6"/>
      <c r="C51" s="6"/>
      <c r="G51">
        <f ca="1"/>
        <v>3</v>
      </c>
      <c r="H51">
        <f ca="1"/>
        <v>1</v>
      </c>
      <c r="I51">
        <f ca="1"/>
        <v>0</v>
      </c>
    </row>
    <row r="52" spans="1:13" x14ac:dyDescent="0.25">
      <c r="G52">
        <f ca="1"/>
        <v>2</v>
      </c>
      <c r="H52">
        <f ca="1"/>
        <v>2</v>
      </c>
      <c r="I52">
        <f ca="1"/>
        <v>0</v>
      </c>
    </row>
    <row r="53" spans="1:13" x14ac:dyDescent="0.25">
      <c r="A53" s="6"/>
    </row>
    <row r="55" spans="1:13" x14ac:dyDescent="0.25">
      <c r="G55" t="str" cm="1">
        <f t="array" aca="1" ref="G55:I70" ca="1">OFFSET(A1:C16,0,0)</f>
        <v>Produkt</v>
      </c>
      <c r="H55" t="str">
        <f ca="1"/>
        <v>Stück</v>
      </c>
      <c r="I55" t="str">
        <f ca="1"/>
        <v>Preis</v>
      </c>
    </row>
    <row r="56" spans="1:13" x14ac:dyDescent="0.25">
      <c r="G56" t="str">
        <f ca="1"/>
        <v>Schuhe</v>
      </c>
      <c r="H56">
        <f ca="1"/>
        <v>3</v>
      </c>
      <c r="I56" t="e">
        <f ca="1"/>
        <v>#NUM!</v>
      </c>
      <c r="K56" s="19" t="s">
        <v>80</v>
      </c>
      <c r="L56" s="20"/>
      <c r="M56" s="20"/>
    </row>
    <row r="57" spans="1:13" x14ac:dyDescent="0.25">
      <c r="G57" t="str">
        <f ca="1"/>
        <v>T-Shirt</v>
      </c>
      <c r="H57">
        <f ca="1"/>
        <v>3</v>
      </c>
      <c r="I57">
        <f ca="1"/>
        <v>35</v>
      </c>
    </row>
    <row r="58" spans="1:13" x14ac:dyDescent="0.25">
      <c r="G58" t="str">
        <f ca="1"/>
        <v>Schal</v>
      </c>
      <c r="H58">
        <f ca="1"/>
        <v>1</v>
      </c>
      <c r="I58">
        <f ca="1"/>
        <v>45</v>
      </c>
      <c r="K58" t="str">
        <f ca="1">_xlfn.FORMULATEXT(G55)</f>
        <v>=BEREICH.VERSCHIEBEN(A1:C16;0;0)</v>
      </c>
    </row>
    <row r="59" spans="1:13" x14ac:dyDescent="0.25">
      <c r="G59" t="str">
        <f ca="1"/>
        <v>Jacke</v>
      </c>
      <c r="H59" t="e">
        <f ca="1"/>
        <v>#NUM!</v>
      </c>
      <c r="I59" t="e">
        <f ca="1"/>
        <v>#NUM!</v>
      </c>
    </row>
    <row r="60" spans="1:13" x14ac:dyDescent="0.25">
      <c r="G60" t="str">
        <f ca="1"/>
        <v>Socken</v>
      </c>
      <c r="H60">
        <f ca="1"/>
        <v>5</v>
      </c>
      <c r="I60">
        <f ca="1"/>
        <v>15</v>
      </c>
    </row>
    <row r="61" spans="1:13" x14ac:dyDescent="0.25">
      <c r="G61" t="str">
        <f ca="1"/>
        <v>Handschuhe</v>
      </c>
      <c r="H61">
        <f ca="1"/>
        <v>2</v>
      </c>
      <c r="I61">
        <f ca="1"/>
        <v>35</v>
      </c>
    </row>
    <row r="62" spans="1:13" x14ac:dyDescent="0.25">
      <c r="G62" t="str">
        <f ca="1"/>
        <v>Äpfel</v>
      </c>
      <c r="H62">
        <f ca="1"/>
        <v>3</v>
      </c>
      <c r="I62">
        <f ca="1"/>
        <v>2</v>
      </c>
    </row>
    <row r="63" spans="1:13" x14ac:dyDescent="0.25">
      <c r="G63" t="str">
        <f ca="1"/>
        <v>Birnen</v>
      </c>
      <c r="H63">
        <f ca="1"/>
        <v>2</v>
      </c>
      <c r="I63">
        <f ca="1"/>
        <v>2</v>
      </c>
    </row>
    <row r="64" spans="1:13" x14ac:dyDescent="0.25">
      <c r="G64" t="str">
        <f ca="1"/>
        <v>Karotten</v>
      </c>
      <c r="H64">
        <f ca="1"/>
        <v>10</v>
      </c>
      <c r="I64" t="e">
        <f ca="1"/>
        <v>#DIV/0!</v>
      </c>
    </row>
    <row r="65" spans="7:9" x14ac:dyDescent="0.25">
      <c r="G65" t="str">
        <f ca="1"/>
        <v>Joghurt</v>
      </c>
      <c r="H65">
        <f ca="1"/>
        <v>2</v>
      </c>
      <c r="I65">
        <f ca="1"/>
        <v>2</v>
      </c>
    </row>
    <row r="66" spans="7:9" x14ac:dyDescent="0.25">
      <c r="G66" t="str">
        <f ca="1"/>
        <v>Fisch</v>
      </c>
      <c r="H66">
        <f ca="1"/>
        <v>1</v>
      </c>
      <c r="I66">
        <f ca="1"/>
        <v>5</v>
      </c>
    </row>
    <row r="67" spans="7:9" x14ac:dyDescent="0.25">
      <c r="G67" t="str">
        <f ca="1"/>
        <v>Toilettenpapier</v>
      </c>
      <c r="H67">
        <f ca="1"/>
        <v>2</v>
      </c>
      <c r="I67">
        <f ca="1"/>
        <v>4</v>
      </c>
    </row>
    <row r="68" spans="7:9" x14ac:dyDescent="0.25">
      <c r="G68" t="str">
        <f ca="1"/>
        <v>Küchenreiniger</v>
      </c>
      <c r="H68">
        <f ca="1"/>
        <v>1</v>
      </c>
      <c r="I68">
        <f ca="1"/>
        <v>2</v>
      </c>
    </row>
    <row r="69" spans="7:9" x14ac:dyDescent="0.25">
      <c r="G69" t="str">
        <f ca="1"/>
        <v>Müllbeutel</v>
      </c>
      <c r="H69">
        <f ca="1"/>
        <v>3</v>
      </c>
      <c r="I69">
        <f ca="1"/>
        <v>1</v>
      </c>
    </row>
    <row r="70" spans="7:9" x14ac:dyDescent="0.25">
      <c r="G70" t="str">
        <f ca="1"/>
        <v>Schwämme</v>
      </c>
      <c r="H70">
        <f ca="1"/>
        <v>2</v>
      </c>
      <c r="I70">
        <f ca="1"/>
        <v>2</v>
      </c>
    </row>
  </sheetData>
  <mergeCells count="2">
    <mergeCell ref="H2:I2"/>
    <mergeCell ref="H11:I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SUMMEWENN</vt:lpstr>
      <vt:lpstr>SUMMENPRODUKT</vt:lpstr>
      <vt:lpstr>Verknüpfungen</vt:lpstr>
      <vt:lpstr>Aggregat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Michael Matthiesen</cp:lastModifiedBy>
  <dcterms:created xsi:type="dcterms:W3CDTF">2015-06-05T18:19:34Z</dcterms:created>
  <dcterms:modified xsi:type="dcterms:W3CDTF">2024-09-02T07:22:31Z</dcterms:modified>
</cp:coreProperties>
</file>