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\Desktop\"/>
    </mc:Choice>
  </mc:AlternateContent>
  <xr:revisionPtr revIDLastSave="0" documentId="13_ncr:1_{9AA62C2C-B070-4C4C-9996-CA407CA3F6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6" i="1" l="1"/>
  <c r="I66" i="1"/>
  <c r="J66" i="1"/>
  <c r="N66" i="1"/>
  <c r="P66" i="1"/>
  <c r="P64" i="1"/>
  <c r="G64" i="1"/>
  <c r="G66" i="1"/>
  <c r="E66" i="1"/>
  <c r="P63" i="1"/>
  <c r="G63" i="1"/>
  <c r="G62" i="1"/>
  <c r="P62" i="1"/>
  <c r="P61" i="1"/>
  <c r="G61" i="1"/>
  <c r="P60" i="1"/>
  <c r="G60" i="1"/>
  <c r="M66" i="1" l="1"/>
  <c r="L66" i="1"/>
  <c r="K66" i="1"/>
  <c r="P59" i="1"/>
  <c r="G59" i="1"/>
  <c r="P57" i="1" l="1"/>
  <c r="G57" i="1"/>
  <c r="P56" i="1" l="1"/>
  <c r="G56" i="1"/>
  <c r="P55" i="1" l="1"/>
  <c r="G55" i="1"/>
  <c r="P53" i="1" l="1"/>
  <c r="G53" i="1"/>
  <c r="P54" i="1"/>
  <c r="G54" i="1"/>
  <c r="G52" i="1" l="1"/>
  <c r="P52" i="1"/>
  <c r="P51" i="1" l="1"/>
  <c r="P50" i="1"/>
  <c r="G51" i="1"/>
  <c r="P49" i="1" l="1"/>
  <c r="G49" i="1"/>
  <c r="G48" i="1" l="1"/>
  <c r="G47" i="1" l="1"/>
  <c r="G46" i="1" l="1"/>
  <c r="P48" i="1"/>
  <c r="P47" i="1"/>
  <c r="P46" i="1"/>
  <c r="P45" i="1"/>
  <c r="P42" i="1"/>
  <c r="G45" i="1"/>
  <c r="P44" i="1" l="1"/>
  <c r="G44" i="1"/>
  <c r="G42" i="1" l="1"/>
  <c r="G43" i="1"/>
  <c r="P43" i="1"/>
  <c r="P41" i="1" l="1"/>
  <c r="G41" i="1"/>
  <c r="P40" i="1" l="1"/>
  <c r="G40" i="1"/>
  <c r="P39" i="1" l="1"/>
  <c r="G39" i="1"/>
  <c r="P38" i="1" l="1"/>
  <c r="G38" i="1"/>
  <c r="P37" i="1"/>
  <c r="G37" i="1"/>
  <c r="P36" i="1" l="1"/>
  <c r="P35" i="1"/>
  <c r="G36" i="1"/>
  <c r="G35" i="1"/>
  <c r="P34" i="1" l="1"/>
  <c r="G34" i="1"/>
  <c r="P33" i="1" l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 l="1"/>
  <c r="P25" i="1" l="1"/>
  <c r="G25" i="1"/>
  <c r="P24" i="1" l="1"/>
  <c r="G24" i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P17" i="1"/>
  <c r="G18" i="1"/>
  <c r="G17" i="1" l="1"/>
  <c r="G6" i="1" l="1"/>
  <c r="G7" i="1"/>
  <c r="G8" i="1"/>
  <c r="G9" i="1"/>
  <c r="G10" i="1"/>
  <c r="G11" i="1"/>
  <c r="G12" i="1"/>
  <c r="G13" i="1"/>
  <c r="P16" i="1" l="1"/>
  <c r="G16" i="1"/>
  <c r="P15" i="1" l="1"/>
  <c r="G15" i="1"/>
  <c r="G14" i="1" l="1"/>
  <c r="P14" i="1"/>
  <c r="P13" i="1" l="1"/>
  <c r="P12" i="1"/>
  <c r="P11" i="1"/>
  <c r="P10" i="1"/>
  <c r="P9" i="1"/>
  <c r="P8" i="1"/>
  <c r="P7" i="1"/>
  <c r="P4" i="1"/>
  <c r="P5" i="1"/>
  <c r="P6" i="1"/>
</calcChain>
</file>

<file path=xl/sharedStrings.xml><?xml version="1.0" encoding="utf-8"?>
<sst xmlns="http://schemas.openxmlformats.org/spreadsheetml/2006/main" count="268" uniqueCount="155">
  <si>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</si>
  <si>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</si>
  <si>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</si>
  <si>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</si>
  <si>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</si>
  <si>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</si>
  <si>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</si>
  <si>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</si>
  <si>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</si>
  <si>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</si>
  <si>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</si>
  <si>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</si>
  <si>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</si>
  <si>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</si>
  <si>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</si>
  <si>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</si>
  <si>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</si>
  <si>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</si>
  <si>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</si>
  <si>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</si>
  <si>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</si>
  <si>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</si>
  <si>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</si>
  <si>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</si>
  <si>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</si>
  <si>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</si>
  <si>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</si>
  <si>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</si>
  <si>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</si>
  <si>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</si>
  <si>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</si>
  <si>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</si>
  <si>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</si>
  <si>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</si>
  <si>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</si>
  <si>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</si>
  <si>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</si>
  <si>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</si>
  <si>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</si>
  <si>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</si>
  <si>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</si>
  <si>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</si>
  <si>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</si>
  <si>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</si>
  <si>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</si>
  <si>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</si>
  <si>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</si>
  <si>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</si>
  <si>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</si>
  <si>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</si>
  <si>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</si>
  <si>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</si>
  <si>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</si>
  <si>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</si>
  <si>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</si>
  <si>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</si>
  <si>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</si>
  <si>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</si>
  <si>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</si>
  <si>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</si>
  <si>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</si>
  <si>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</si>
  <si>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</si>
  <si>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</si>
  <si>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</si>
  <si>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</si>
  <si>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</si>
  <si>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</si>
  <si>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</si>
  <si>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</si>
  <si>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</si>
  <si>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</si>
  <si>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</si>
  <si>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</si>
  <si>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</si>
  <si>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</si>
  <si>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</si>
  <si>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</si>
  <si>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</si>
  <si>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</si>
  <si>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</si>
  <si>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</si>
  <si>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</si>
  <si>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</si>
  <si>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</si>
  <si>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</si>
  <si>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</si>
  <si>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</si>
  <si>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</si>
  <si>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</si>
  <si>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</si>
  <si>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</si>
  <si>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</si>
  <si>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</si>
  <si>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</si>
  <si>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</si>
  <si>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</si>
  <si>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</si>
  <si>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</si>
  <si>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</si>
  <si>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</si>
  <si>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</si>
  <si>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</si>
  <si>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</si>
  <si>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</si>
  <si>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</si>
  <si>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</si>
  <si>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</si>
  <si>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</si>
  <si>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</si>
  <si>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</si>
  <si>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</si>
  <si>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</si>
  <si>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</si>
  <si>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</si>
  <si>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</si>
  <si>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</si>
  <si>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</si>
  <si>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</si>
  <si>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</si>
  <si>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</si>
  <si>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</si>
  <si>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</si>
  <si>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</si>
  <si>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</si>
  <si>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</si>
  <si>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</si>
  <si>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</si>
  <si>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</si>
  <si>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</si>
  <si>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</si>
  <si>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</si>
  <si>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</si>
  <si>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</si>
  <si>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</si>
  <si>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</si>
  <si>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</si>
  <si>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</si>
  <si>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</si>
  <si>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</si>
  <si>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</si>
  <si>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</si>
  <si>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</si>
  <si>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</si>
  <si>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</si>
  <si>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</si>
  <si>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</si>
  <si>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</si>
  <si>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</si>
  <si>
    <t>The Admiral Rodney</t>
  </si>
  <si>
    <t>Wollaton</t>
  </si>
  <si>
    <t>Bicycle repair man</t>
  </si>
  <si>
    <t>Darley Abbey</t>
  </si>
  <si>
    <t>The Shed / The Furnace</t>
  </si>
  <si>
    <t>Lost in the nature reserve, highland cattle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</si>
</sst>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46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69"/>
  <sheetViews>
    <sheetView tabSelected="1" workbookViewId="0">
      <pane ySplit="3" topLeftCell="A43" activePane="bottomLeft" state="frozen"/>
      <selection pane="bottomLeft" activeCell="A66" sqref="A66"/>
    </sheetView>
  </sheetViews>
  <sheetFormatPr defaultRowHeight="14.5" x14ac:dyDescent="0.35"/>
  <cols>
    <col min="1" max="1" width="9" bestFit="1" customWidth="1"/>
    <col min="2" max="2" width="15.26953125" bestFit="1" customWidth="1"/>
    <col min="3" max="3" width="14.7265625" bestFit="1" customWidth="1"/>
    <col min="4" max="4" width="12" bestFit="1" customWidth="1"/>
    <col min="5" max="5" width="5.26953125" bestFit="1" customWidth="1"/>
    <col min="6" max="7" width="7.81640625" customWidth="1"/>
    <col min="8" max="14" width="6" customWidth="1"/>
    <col min="15" max="15" width="54.54296875" customWidth="1"/>
  </cols>
  <sheetData>
    <row r="3" spans="1:16" s="4" customFormat="1" ht="10.5" x14ac:dyDescent="0.2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42</v>
      </c>
      <c r="G3" s="4" t="s">
        <v>43</v>
      </c>
      <c r="H3" s="4" t="s">
        <v>22</v>
      </c>
      <c r="I3" s="4" t="s">
        <v>23</v>
      </c>
      <c r="J3" s="4" t="s">
        <v>25</v>
      </c>
      <c r="K3" s="4" t="s">
        <v>24</v>
      </c>
      <c r="L3" s="4" t="s">
        <v>26</v>
      </c>
      <c r="M3" s="4" t="s">
        <v>67</v>
      </c>
      <c r="N3" s="4" t="s">
        <v>27</v>
      </c>
      <c r="O3" s="4" t="s">
        <v>29</v>
      </c>
    </row>
    <row r="4" spans="1:16" s="1" customFormat="1" ht="10.5" x14ac:dyDescent="0.25">
      <c r="A4" s="2" t="s">
        <v>12</v>
      </c>
      <c r="B4" s="1" t="s">
        <v>13</v>
      </c>
      <c r="C4" s="1" t="s">
        <v>8</v>
      </c>
      <c r="D4" s="1" t="s">
        <v>21</v>
      </c>
      <c r="H4" s="1" t="s">
        <v>28</v>
      </c>
      <c r="J4" s="1">
        <v>1</v>
      </c>
      <c r="K4" s="1" t="s">
        <v>28</v>
      </c>
      <c r="N4" s="1" t="s">
        <v>28</v>
      </c>
      <c r="P4" s="1">
        <f t="shared" ref="P4:P48" si="0">SUM(H4:N4)*E4</f>
        <v>0</v>
      </c>
    </row>
    <row r="5" spans="1:16" s="1" customFormat="1" ht="10.5" x14ac:dyDescent="0.25">
      <c r="A5" s="2">
        <v>41647</v>
      </c>
      <c r="B5" s="1" t="s">
        <v>7</v>
      </c>
      <c r="C5" s="1" t="s">
        <v>8</v>
      </c>
      <c r="D5" s="1" t="s">
        <v>14</v>
      </c>
      <c r="H5" s="1">
        <v>1</v>
      </c>
      <c r="J5" s="1">
        <v>1</v>
      </c>
      <c r="N5" s="1">
        <v>1</v>
      </c>
      <c r="O5" s="1" t="s">
        <v>30</v>
      </c>
      <c r="P5" s="1">
        <f t="shared" si="0"/>
        <v>0</v>
      </c>
    </row>
    <row r="6" spans="1:16" s="1" customFormat="1" ht="10.5" x14ac:dyDescent="0.25">
      <c r="A6" s="2">
        <v>42144</v>
      </c>
      <c r="B6" s="1" t="s">
        <v>7</v>
      </c>
      <c r="C6" s="1" t="s">
        <v>8</v>
      </c>
      <c r="D6" s="1" t="s">
        <v>15</v>
      </c>
      <c r="E6" s="1">
        <v>4.0999999999999996</v>
      </c>
      <c r="F6" s="3">
        <v>3.4050925925925922E-2</v>
      </c>
      <c r="G6" s="3">
        <f t="shared" ref="G6:G52" si="1">F6/E6</f>
        <v>8.3051038843721774E-3</v>
      </c>
      <c r="H6" s="1">
        <v>1</v>
      </c>
      <c r="J6" s="1">
        <v>1</v>
      </c>
      <c r="N6" s="1">
        <v>1</v>
      </c>
      <c r="P6" s="1">
        <f t="shared" si="0"/>
        <v>12.299999999999999</v>
      </c>
    </row>
    <row r="7" spans="1:16" s="1" customFormat="1" ht="10.5" x14ac:dyDescent="0.25">
      <c r="A7" s="2">
        <v>42186</v>
      </c>
      <c r="B7" s="1" t="s">
        <v>9</v>
      </c>
      <c r="C7" s="1" t="s">
        <v>10</v>
      </c>
      <c r="D7" s="1" t="s">
        <v>15</v>
      </c>
      <c r="E7" s="1">
        <v>2.5</v>
      </c>
      <c r="F7" s="3">
        <v>2.6400462962962962E-2</v>
      </c>
      <c r="G7" s="3">
        <f t="shared" si="1"/>
        <v>1.0560185185185185E-2</v>
      </c>
      <c r="H7" s="1">
        <v>1</v>
      </c>
      <c r="J7" s="1">
        <v>1</v>
      </c>
      <c r="K7" s="1" t="s">
        <v>28</v>
      </c>
      <c r="N7" s="1">
        <v>1</v>
      </c>
      <c r="P7" s="1">
        <f t="shared" si="0"/>
        <v>7.5</v>
      </c>
    </row>
    <row r="8" spans="1:16" s="1" customFormat="1" ht="10.5" x14ac:dyDescent="0.25">
      <c r="A8" s="2">
        <v>42291</v>
      </c>
      <c r="B8" s="1" t="s">
        <v>7</v>
      </c>
      <c r="C8" s="1" t="s">
        <v>8</v>
      </c>
      <c r="D8" s="1" t="s">
        <v>15</v>
      </c>
      <c r="E8" s="1">
        <v>3.8</v>
      </c>
      <c r="F8" s="3">
        <v>2.8981481481481483E-2</v>
      </c>
      <c r="G8" s="3">
        <f t="shared" si="1"/>
        <v>7.6267056530214435E-3</v>
      </c>
      <c r="H8" s="1">
        <v>1</v>
      </c>
      <c r="J8" s="1">
        <v>1</v>
      </c>
      <c r="N8" s="1">
        <v>1</v>
      </c>
      <c r="O8" s="1" t="s">
        <v>38</v>
      </c>
      <c r="P8" s="1">
        <f t="shared" si="0"/>
        <v>11.399999999999999</v>
      </c>
    </row>
    <row r="9" spans="1:16" s="1" customFormat="1" ht="10.5" x14ac:dyDescent="0.25">
      <c r="A9" s="2">
        <v>42319</v>
      </c>
      <c r="B9" s="1" t="s">
        <v>11</v>
      </c>
      <c r="C9" s="1" t="s">
        <v>6</v>
      </c>
      <c r="D9" s="1" t="s">
        <v>15</v>
      </c>
      <c r="E9" s="1">
        <v>3.5</v>
      </c>
      <c r="F9" s="3">
        <v>3.2071759259259258E-2</v>
      </c>
      <c r="G9" s="3">
        <f t="shared" si="1"/>
        <v>9.1633597883597883E-3</v>
      </c>
      <c r="H9" s="1">
        <v>1</v>
      </c>
      <c r="I9" s="1">
        <v>1</v>
      </c>
      <c r="J9" s="1">
        <v>1</v>
      </c>
      <c r="L9" s="1" t="s">
        <v>28</v>
      </c>
      <c r="N9" s="1">
        <v>1</v>
      </c>
      <c r="O9" s="1" t="s">
        <v>36</v>
      </c>
      <c r="P9" s="1">
        <f t="shared" si="0"/>
        <v>14</v>
      </c>
    </row>
    <row r="10" spans="1:16" s="1" customFormat="1" ht="10.5" x14ac:dyDescent="0.25">
      <c r="A10" s="2">
        <v>42347</v>
      </c>
      <c r="B10" s="1" t="s">
        <v>4</v>
      </c>
      <c r="C10" s="1" t="s">
        <v>5</v>
      </c>
      <c r="D10" s="1" t="s">
        <v>15</v>
      </c>
      <c r="E10" s="1">
        <v>3.1</v>
      </c>
      <c r="F10" s="3">
        <v>2.3009259259259257E-2</v>
      </c>
      <c r="G10" s="3">
        <f t="shared" si="1"/>
        <v>7.4223416965352442E-3</v>
      </c>
      <c r="H10" s="1">
        <v>1</v>
      </c>
      <c r="J10" s="1">
        <v>1</v>
      </c>
      <c r="L10" s="1" t="s">
        <v>28</v>
      </c>
      <c r="N10" s="1">
        <v>1</v>
      </c>
      <c r="O10" s="1" t="s">
        <v>35</v>
      </c>
      <c r="P10" s="1">
        <f t="shared" si="0"/>
        <v>9.3000000000000007</v>
      </c>
    </row>
    <row r="11" spans="1:16" s="1" customFormat="1" ht="10.5" x14ac:dyDescent="0.25">
      <c r="A11" s="2">
        <v>42389</v>
      </c>
      <c r="B11" s="2" t="s">
        <v>3</v>
      </c>
      <c r="C11" s="1" t="s">
        <v>1</v>
      </c>
      <c r="D11" s="1" t="s">
        <v>15</v>
      </c>
      <c r="E11" s="1">
        <v>5.4</v>
      </c>
      <c r="F11" s="3">
        <v>5.0104166666666672E-2</v>
      </c>
      <c r="G11" s="3">
        <f t="shared" si="1"/>
        <v>9.2785493827160503E-3</v>
      </c>
      <c r="H11" s="1">
        <v>1</v>
      </c>
      <c r="I11" s="1">
        <v>1</v>
      </c>
      <c r="J11" s="1">
        <v>1</v>
      </c>
      <c r="N11" s="1">
        <v>1</v>
      </c>
      <c r="O11" s="1" t="s">
        <v>34</v>
      </c>
      <c r="P11" s="1">
        <f t="shared" si="0"/>
        <v>21.6</v>
      </c>
    </row>
    <row r="12" spans="1:16" s="1" customFormat="1" ht="10.5" x14ac:dyDescent="0.25">
      <c r="A12" s="2">
        <v>42431</v>
      </c>
      <c r="B12" s="2" t="s">
        <v>2</v>
      </c>
      <c r="C12" s="1" t="s">
        <v>0</v>
      </c>
      <c r="D12" s="1" t="s">
        <v>15</v>
      </c>
      <c r="E12" s="1">
        <v>2.4</v>
      </c>
      <c r="F12" s="3">
        <v>2.1712962962962962E-2</v>
      </c>
      <c r="G12" s="3">
        <f t="shared" si="1"/>
        <v>9.0470679012345685E-3</v>
      </c>
      <c r="H12" s="1" t="s">
        <v>28</v>
      </c>
      <c r="I12" s="1">
        <v>1</v>
      </c>
      <c r="J12" s="1">
        <v>1</v>
      </c>
      <c r="L12" s="1">
        <v>1</v>
      </c>
      <c r="N12" s="1">
        <v>1</v>
      </c>
      <c r="O12" s="1" t="s">
        <v>33</v>
      </c>
      <c r="P12" s="1">
        <f t="shared" si="0"/>
        <v>9.6</v>
      </c>
    </row>
    <row r="13" spans="1:16" s="1" customFormat="1" ht="10.5" x14ac:dyDescent="0.25">
      <c r="A13" s="2">
        <v>42452</v>
      </c>
      <c r="B13" s="1" t="s">
        <v>31</v>
      </c>
      <c r="C13" s="1" t="s">
        <v>32</v>
      </c>
      <c r="D13" s="1" t="s">
        <v>15</v>
      </c>
      <c r="E13" s="1">
        <v>5.45</v>
      </c>
      <c r="F13" s="5">
        <v>4.0914351851851848E-2</v>
      </c>
      <c r="G13" s="3">
        <f t="shared" si="1"/>
        <v>7.5072205232755681E-3</v>
      </c>
      <c r="I13" s="1">
        <v>1</v>
      </c>
      <c r="J13" s="1">
        <v>1</v>
      </c>
      <c r="N13" s="1">
        <v>1</v>
      </c>
      <c r="O13" s="1" t="s">
        <v>37</v>
      </c>
      <c r="P13" s="1">
        <f t="shared" si="0"/>
        <v>16.350000000000001</v>
      </c>
    </row>
    <row r="14" spans="1:16" s="1" customFormat="1" ht="10.5" x14ac:dyDescent="0.25">
      <c r="A14" s="2">
        <v>42480</v>
      </c>
      <c r="B14" s="1" t="s">
        <v>39</v>
      </c>
      <c r="C14" s="1" t="s">
        <v>40</v>
      </c>
      <c r="D14" s="1" t="s">
        <v>15</v>
      </c>
      <c r="E14" s="1">
        <v>4.13</v>
      </c>
      <c r="F14" s="3">
        <v>4.5243055555555557E-2</v>
      </c>
      <c r="G14" s="3">
        <f t="shared" si="1"/>
        <v>1.0954735001345171E-2</v>
      </c>
      <c r="H14" s="1">
        <v>1</v>
      </c>
      <c r="I14" s="1">
        <v>1</v>
      </c>
      <c r="J14" s="1">
        <v>1</v>
      </c>
      <c r="L14" s="1">
        <v>1</v>
      </c>
      <c r="N14" s="1">
        <v>1</v>
      </c>
      <c r="O14" s="1" t="s">
        <v>41</v>
      </c>
      <c r="P14" s="1">
        <f t="shared" si="0"/>
        <v>20.65</v>
      </c>
    </row>
    <row r="15" spans="1:16" s="1" customFormat="1" ht="10.5" x14ac:dyDescent="0.25">
      <c r="A15" s="2">
        <v>42508</v>
      </c>
      <c r="B15" s="1" t="s">
        <v>44</v>
      </c>
      <c r="C15" s="1" t="s">
        <v>45</v>
      </c>
      <c r="D15" s="1" t="s">
        <v>15</v>
      </c>
      <c r="E15" s="1">
        <v>4.43</v>
      </c>
      <c r="F15" s="3">
        <v>4.3043981481481482E-2</v>
      </c>
      <c r="G15" s="3">
        <f t="shared" si="1"/>
        <v>9.7164743750522541E-3</v>
      </c>
      <c r="H15" s="1">
        <v>1</v>
      </c>
      <c r="I15" s="1">
        <v>1</v>
      </c>
      <c r="J15" s="1">
        <v>1</v>
      </c>
      <c r="N15" s="1">
        <v>1</v>
      </c>
      <c r="O15" s="1" t="s">
        <v>49</v>
      </c>
      <c r="P15" s="1">
        <f t="shared" si="0"/>
        <v>17.72</v>
      </c>
    </row>
    <row r="16" spans="1:16" s="1" customFormat="1" ht="10.5" x14ac:dyDescent="0.25">
      <c r="A16" s="2">
        <v>42536</v>
      </c>
      <c r="B16" s="1" t="s">
        <v>46</v>
      </c>
      <c r="C16" s="1" t="s">
        <v>47</v>
      </c>
      <c r="D16" s="1" t="s">
        <v>15</v>
      </c>
      <c r="E16" s="1">
        <v>6.29</v>
      </c>
      <c r="F16" s="3">
        <v>5.6192129629629634E-2</v>
      </c>
      <c r="G16" s="3">
        <f t="shared" si="1"/>
        <v>8.9335659188600376E-3</v>
      </c>
      <c r="H16" s="1">
        <v>1</v>
      </c>
      <c r="I16" s="1">
        <v>1</v>
      </c>
      <c r="J16" s="1">
        <v>1</v>
      </c>
      <c r="N16" s="1">
        <v>1</v>
      </c>
      <c r="O16" s="1" t="s">
        <v>48</v>
      </c>
      <c r="P16" s="1">
        <f t="shared" si="0"/>
        <v>25.16</v>
      </c>
    </row>
    <row r="17" spans="1:16" s="1" customFormat="1" ht="10.5" x14ac:dyDescent="0.25">
      <c r="A17" s="2">
        <v>42564</v>
      </c>
      <c r="B17" s="1" t="s">
        <v>44</v>
      </c>
      <c r="C17" s="1" t="s">
        <v>45</v>
      </c>
      <c r="D17" s="1" t="s">
        <v>15</v>
      </c>
      <c r="E17" s="1">
        <v>4.71</v>
      </c>
      <c r="F17" s="3">
        <v>3.4999999999999996E-2</v>
      </c>
      <c r="G17" s="3">
        <f t="shared" si="1"/>
        <v>7.4309978768577487E-3</v>
      </c>
      <c r="I17" s="1">
        <v>1</v>
      </c>
      <c r="J17" s="1">
        <v>1</v>
      </c>
      <c r="L17" s="1">
        <v>1</v>
      </c>
      <c r="N17" s="1">
        <v>1</v>
      </c>
      <c r="O17" s="1" t="s">
        <v>50</v>
      </c>
      <c r="P17" s="1">
        <f t="shared" si="0"/>
        <v>18.84</v>
      </c>
    </row>
    <row r="18" spans="1:16" s="1" customFormat="1" ht="10.5" x14ac:dyDescent="0.25">
      <c r="A18" s="2">
        <v>42577</v>
      </c>
      <c r="B18" s="1" t="s">
        <v>51</v>
      </c>
      <c r="C18" s="1" t="s">
        <v>52</v>
      </c>
      <c r="D18" s="1" t="s">
        <v>15</v>
      </c>
      <c r="E18" s="1">
        <v>4.6399999999999997</v>
      </c>
      <c r="F18" s="3">
        <v>3.5833333333333335E-2</v>
      </c>
      <c r="G18" s="3">
        <f t="shared" si="1"/>
        <v>7.7227011494252883E-3</v>
      </c>
      <c r="H18" s="1">
        <v>1</v>
      </c>
      <c r="J18" s="1">
        <v>1</v>
      </c>
      <c r="N18" s="1">
        <v>1</v>
      </c>
      <c r="O18" s="1" t="s">
        <v>53</v>
      </c>
      <c r="P18" s="1">
        <f t="shared" si="0"/>
        <v>13.919999999999998</v>
      </c>
    </row>
    <row r="19" spans="1:16" s="1" customFormat="1" ht="10.5" x14ac:dyDescent="0.25">
      <c r="A19" s="2">
        <v>42592</v>
      </c>
      <c r="B19" s="1" t="s">
        <v>7</v>
      </c>
      <c r="C19" s="1" t="s">
        <v>8</v>
      </c>
      <c r="D19" s="1" t="s">
        <v>15</v>
      </c>
      <c r="E19" s="1">
        <v>5.15</v>
      </c>
      <c r="F19" s="3">
        <v>4.4803240740740741E-2</v>
      </c>
      <c r="G19" s="3">
        <f t="shared" si="1"/>
        <v>8.6996583962603378E-3</v>
      </c>
      <c r="H19" s="1">
        <v>1</v>
      </c>
      <c r="J19" s="1">
        <v>1</v>
      </c>
      <c r="N19" s="1">
        <v>1</v>
      </c>
      <c r="O19" s="1" t="s">
        <v>54</v>
      </c>
      <c r="P19" s="1">
        <f t="shared" si="0"/>
        <v>15.450000000000001</v>
      </c>
    </row>
    <row r="20" spans="1:16" s="1" customFormat="1" ht="10.5" x14ac:dyDescent="0.25">
      <c r="A20" s="2">
        <v>42641</v>
      </c>
      <c r="B20" s="1" t="s">
        <v>55</v>
      </c>
      <c r="C20" s="1" t="s">
        <v>56</v>
      </c>
      <c r="D20" s="1" t="s">
        <v>15</v>
      </c>
      <c r="E20" s="1">
        <v>3.29</v>
      </c>
      <c r="F20" s="3">
        <v>3.1828703703703706E-2</v>
      </c>
      <c r="G20" s="3">
        <f t="shared" si="1"/>
        <v>9.6743780254418561E-3</v>
      </c>
      <c r="I20" s="1">
        <v>1</v>
      </c>
      <c r="J20" s="1">
        <v>1</v>
      </c>
      <c r="N20" s="1">
        <v>1</v>
      </c>
      <c r="O20" s="1" t="s">
        <v>57</v>
      </c>
      <c r="P20" s="1">
        <f t="shared" si="0"/>
        <v>9.870000000000001</v>
      </c>
    </row>
    <row r="21" spans="1:16" s="1" customFormat="1" ht="10.5" x14ac:dyDescent="0.25">
      <c r="A21" s="2">
        <v>42655</v>
      </c>
      <c r="B21" s="1" t="s">
        <v>58</v>
      </c>
      <c r="C21" s="1" t="s">
        <v>59</v>
      </c>
      <c r="D21" s="1" t="s">
        <v>15</v>
      </c>
      <c r="E21" s="1">
        <v>4.38</v>
      </c>
      <c r="F21" s="3">
        <v>4.2245370370370371E-2</v>
      </c>
      <c r="G21" s="3">
        <f t="shared" si="1"/>
        <v>9.6450617283950612E-3</v>
      </c>
      <c r="H21" s="1">
        <v>1</v>
      </c>
      <c r="I21" s="1">
        <v>1</v>
      </c>
      <c r="J21" s="1">
        <v>1</v>
      </c>
      <c r="N21" s="1">
        <v>1</v>
      </c>
      <c r="O21" s="1" t="s">
        <v>60</v>
      </c>
      <c r="P21" s="1">
        <f t="shared" si="0"/>
        <v>17.52</v>
      </c>
    </row>
    <row r="22" spans="1:16" s="1" customFormat="1" ht="10.5" x14ac:dyDescent="0.25">
      <c r="A22" s="2">
        <v>42671</v>
      </c>
      <c r="B22" s="1" t="s">
        <v>61</v>
      </c>
      <c r="C22" s="1" t="s">
        <v>0</v>
      </c>
      <c r="D22" s="1" t="s">
        <v>15</v>
      </c>
      <c r="E22" s="1">
        <v>3.45</v>
      </c>
      <c r="F22" s="3">
        <v>2.5023148148148145E-2</v>
      </c>
      <c r="G22" s="3">
        <f t="shared" si="1"/>
        <v>7.2530864197530853E-3</v>
      </c>
      <c r="H22" s="1">
        <v>1</v>
      </c>
      <c r="J22" s="1">
        <v>1</v>
      </c>
      <c r="N22" s="1">
        <v>1</v>
      </c>
      <c r="O22" s="1" t="s">
        <v>62</v>
      </c>
      <c r="P22" s="1">
        <f t="shared" si="0"/>
        <v>10.350000000000001</v>
      </c>
    </row>
    <row r="23" spans="1:16" s="1" customFormat="1" ht="10.5" x14ac:dyDescent="0.25">
      <c r="A23" s="2">
        <v>42690</v>
      </c>
      <c r="B23" s="1" t="s">
        <v>3</v>
      </c>
      <c r="C23" s="1" t="s">
        <v>1</v>
      </c>
      <c r="D23" s="1" t="s">
        <v>15</v>
      </c>
      <c r="E23" s="1">
        <v>3.91</v>
      </c>
      <c r="F23" s="3">
        <v>3.7025462962962961E-2</v>
      </c>
      <c r="G23" s="3">
        <f t="shared" si="1"/>
        <v>9.4694278677654627E-3</v>
      </c>
      <c r="H23" s="1">
        <v>1</v>
      </c>
      <c r="I23" s="1">
        <v>1</v>
      </c>
      <c r="J23" s="1">
        <v>1</v>
      </c>
      <c r="L23" s="1">
        <v>1</v>
      </c>
      <c r="N23" s="1">
        <v>1</v>
      </c>
      <c r="O23" s="1" t="s">
        <v>63</v>
      </c>
      <c r="P23" s="1">
        <f t="shared" si="0"/>
        <v>19.55</v>
      </c>
    </row>
    <row r="24" spans="1:16" s="1" customFormat="1" ht="10.5" x14ac:dyDescent="0.25">
      <c r="A24" s="2">
        <v>42718</v>
      </c>
      <c r="B24" s="1" t="s">
        <v>64</v>
      </c>
      <c r="C24" s="1" t="s">
        <v>65</v>
      </c>
      <c r="D24" s="1" t="s">
        <v>15</v>
      </c>
      <c r="E24" s="1">
        <v>4.57</v>
      </c>
      <c r="F24" s="3">
        <v>5.4340277777777779E-2</v>
      </c>
      <c r="G24" s="3">
        <f t="shared" si="1"/>
        <v>1.1890651592511549E-2</v>
      </c>
      <c r="H24" s="1">
        <v>1</v>
      </c>
      <c r="I24" s="1">
        <v>1</v>
      </c>
      <c r="M24" s="1" t="s">
        <v>28</v>
      </c>
      <c r="N24" s="1">
        <v>1</v>
      </c>
      <c r="O24" s="1" t="s">
        <v>66</v>
      </c>
      <c r="P24" s="1">
        <f t="shared" si="0"/>
        <v>13.71</v>
      </c>
    </row>
    <row r="25" spans="1:16" s="1" customFormat="1" ht="10.5" x14ac:dyDescent="0.25">
      <c r="A25" s="2">
        <v>42760</v>
      </c>
      <c r="B25" s="1" t="s">
        <v>68</v>
      </c>
      <c r="C25" s="1" t="s">
        <v>69</v>
      </c>
      <c r="D25" s="1" t="s">
        <v>15</v>
      </c>
      <c r="E25" s="1">
        <v>3.11</v>
      </c>
      <c r="F25" s="3">
        <v>2.297453703703704E-2</v>
      </c>
      <c r="G25" s="3">
        <f t="shared" si="1"/>
        <v>7.3873109443849004E-3</v>
      </c>
      <c r="H25" s="1">
        <v>1</v>
      </c>
      <c r="M25" s="1">
        <v>1</v>
      </c>
      <c r="N25" s="1">
        <v>1</v>
      </c>
      <c r="O25" s="1" t="s">
        <v>70</v>
      </c>
      <c r="P25" s="1">
        <f t="shared" si="0"/>
        <v>9.33</v>
      </c>
    </row>
    <row r="26" spans="1:16" s="1" customFormat="1" ht="10.5" x14ac:dyDescent="0.25">
      <c r="A26" s="2">
        <v>42781</v>
      </c>
      <c r="B26" s="1" t="s">
        <v>44</v>
      </c>
      <c r="C26" s="1" t="s">
        <v>45</v>
      </c>
      <c r="D26" s="1" t="s">
        <v>15</v>
      </c>
      <c r="E26" s="1">
        <v>3.95</v>
      </c>
      <c r="F26" s="3">
        <v>4.0555555555555553E-2</v>
      </c>
      <c r="G26" s="3">
        <f t="shared" si="1"/>
        <v>1.0267229254571025E-2</v>
      </c>
      <c r="H26" s="1">
        <v>1</v>
      </c>
      <c r="I26" s="1" t="s">
        <v>28</v>
      </c>
      <c r="J26" s="1">
        <v>1</v>
      </c>
      <c r="N26" s="1">
        <v>1</v>
      </c>
      <c r="O26" s="1" t="s">
        <v>71</v>
      </c>
      <c r="P26" s="1">
        <f t="shared" si="0"/>
        <v>11.850000000000001</v>
      </c>
    </row>
    <row r="27" spans="1:16" s="1" customFormat="1" ht="10.5" x14ac:dyDescent="0.25">
      <c r="A27" s="2">
        <v>42809</v>
      </c>
      <c r="B27" s="1" t="s">
        <v>55</v>
      </c>
      <c r="C27" s="1" t="s">
        <v>56</v>
      </c>
      <c r="D27" s="1" t="s">
        <v>15</v>
      </c>
      <c r="E27" s="1">
        <v>2.89</v>
      </c>
      <c r="F27" s="3">
        <v>3.9050925925925926E-2</v>
      </c>
      <c r="G27" s="3">
        <f t="shared" si="1"/>
        <v>1.3512431116237344E-2</v>
      </c>
      <c r="H27" s="1">
        <v>1</v>
      </c>
      <c r="I27" s="1">
        <v>1</v>
      </c>
      <c r="J27" s="1">
        <v>1</v>
      </c>
      <c r="N27" s="1">
        <v>1</v>
      </c>
      <c r="O27" s="1" t="s">
        <v>72</v>
      </c>
      <c r="P27" s="1">
        <f t="shared" si="0"/>
        <v>11.56</v>
      </c>
    </row>
    <row r="28" spans="1:16" s="1" customFormat="1" ht="10.5" x14ac:dyDescent="0.25">
      <c r="A28" s="2">
        <v>42844</v>
      </c>
      <c r="B28" s="1" t="s">
        <v>61</v>
      </c>
      <c r="C28" s="1" t="s">
        <v>73</v>
      </c>
      <c r="D28" s="1" t="s">
        <v>15</v>
      </c>
      <c r="E28" s="1">
        <v>3.84</v>
      </c>
      <c r="F28" s="3">
        <v>2.6990740740740742E-2</v>
      </c>
      <c r="G28" s="3">
        <f t="shared" si="1"/>
        <v>7.0288387345679021E-3</v>
      </c>
      <c r="J28" s="1">
        <v>1</v>
      </c>
      <c r="N28" s="1">
        <v>1</v>
      </c>
      <c r="O28" s="1" t="s">
        <v>74</v>
      </c>
      <c r="P28" s="1">
        <f t="shared" si="0"/>
        <v>7.68</v>
      </c>
    </row>
    <row r="29" spans="1:16" s="1" customFormat="1" ht="10.5" x14ac:dyDescent="0.25">
      <c r="A29" s="2">
        <v>42865</v>
      </c>
      <c r="B29" s="1" t="s">
        <v>75</v>
      </c>
      <c r="C29" s="1" t="s">
        <v>5</v>
      </c>
      <c r="D29" s="1" t="s">
        <v>15</v>
      </c>
      <c r="E29" s="1">
        <v>4.87</v>
      </c>
      <c r="F29" s="3">
        <v>4.9537037037037039E-2</v>
      </c>
      <c r="G29" s="3">
        <f t="shared" si="1"/>
        <v>1.0171876188303293E-2</v>
      </c>
      <c r="H29" s="1">
        <v>1</v>
      </c>
      <c r="I29" s="1">
        <v>1</v>
      </c>
      <c r="J29" s="1">
        <v>1</v>
      </c>
      <c r="N29" s="1">
        <v>1</v>
      </c>
      <c r="O29" s="1" t="s">
        <v>76</v>
      </c>
      <c r="P29" s="1">
        <f t="shared" si="0"/>
        <v>19.48</v>
      </c>
    </row>
    <row r="30" spans="1:16" s="1" customFormat="1" ht="10.5" x14ac:dyDescent="0.25">
      <c r="A30" s="2">
        <v>42879</v>
      </c>
      <c r="B30" s="1" t="s">
        <v>77</v>
      </c>
      <c r="C30" s="1" t="s">
        <v>78</v>
      </c>
      <c r="D30" s="1" t="s">
        <v>15</v>
      </c>
      <c r="E30" s="1">
        <v>5.29</v>
      </c>
      <c r="F30" s="3">
        <v>4.4224537037037041E-2</v>
      </c>
      <c r="G30" s="3">
        <f t="shared" si="1"/>
        <v>8.3600259049219361E-3</v>
      </c>
      <c r="H30" s="1">
        <v>1</v>
      </c>
      <c r="I30" s="1">
        <v>1</v>
      </c>
      <c r="J30" s="1">
        <v>1</v>
      </c>
      <c r="N30" s="1">
        <v>1</v>
      </c>
      <c r="O30" s="1" t="s">
        <v>79</v>
      </c>
      <c r="P30" s="1">
        <f t="shared" si="0"/>
        <v>21.16</v>
      </c>
    </row>
    <row r="31" spans="1:16" s="1" customFormat="1" ht="10.5" x14ac:dyDescent="0.25">
      <c r="A31" s="2">
        <v>42907</v>
      </c>
      <c r="B31" s="1" t="s">
        <v>82</v>
      </c>
      <c r="C31" s="1" t="s">
        <v>80</v>
      </c>
      <c r="D31" s="1" t="s">
        <v>15</v>
      </c>
      <c r="E31" s="1">
        <v>4.76</v>
      </c>
      <c r="F31" s="3">
        <v>4.5115740740740741E-2</v>
      </c>
      <c r="G31" s="3">
        <f t="shared" si="1"/>
        <v>9.4780967942732653E-3</v>
      </c>
      <c r="H31" s="1">
        <v>1</v>
      </c>
      <c r="I31" s="1">
        <v>1</v>
      </c>
      <c r="O31" s="1" t="s">
        <v>81</v>
      </c>
      <c r="P31" s="1">
        <f t="shared" si="0"/>
        <v>9.52</v>
      </c>
    </row>
    <row r="32" spans="1:16" s="1" customFormat="1" ht="10.5" x14ac:dyDescent="0.25">
      <c r="A32" s="2">
        <v>42920</v>
      </c>
      <c r="B32" s="1" t="s">
        <v>83</v>
      </c>
      <c r="C32" s="1" t="s">
        <v>84</v>
      </c>
      <c r="D32" s="1" t="s">
        <v>15</v>
      </c>
      <c r="E32" s="1">
        <v>4.75</v>
      </c>
      <c r="F32" s="3">
        <v>4.8506944444444443E-2</v>
      </c>
      <c r="G32" s="3">
        <f t="shared" si="1"/>
        <v>1.0211988304093566E-2</v>
      </c>
      <c r="H32" s="1">
        <v>1</v>
      </c>
      <c r="I32" s="1">
        <v>1</v>
      </c>
      <c r="J32" s="1">
        <v>1</v>
      </c>
      <c r="M32" s="1">
        <v>1</v>
      </c>
      <c r="N32" s="1">
        <v>1</v>
      </c>
      <c r="O32" s="1" t="s">
        <v>85</v>
      </c>
      <c r="P32" s="1">
        <f t="shared" si="0"/>
        <v>23.75</v>
      </c>
    </row>
    <row r="33" spans="1:16" s="1" customFormat="1" ht="10.5" x14ac:dyDescent="0.25">
      <c r="A33" s="2">
        <v>42956</v>
      </c>
      <c r="B33" s="1" t="s">
        <v>86</v>
      </c>
      <c r="C33" s="1" t="s">
        <v>10</v>
      </c>
      <c r="D33" s="1" t="s">
        <v>15</v>
      </c>
      <c r="E33" s="1">
        <v>3.03</v>
      </c>
      <c r="F33" s="3">
        <v>3.0555555555555555E-2</v>
      </c>
      <c r="G33" s="3">
        <f t="shared" si="1"/>
        <v>1.0084341767510085E-2</v>
      </c>
      <c r="H33" s="1">
        <v>1</v>
      </c>
      <c r="I33" s="1">
        <v>1</v>
      </c>
      <c r="J33" s="1">
        <v>1</v>
      </c>
      <c r="O33" s="1" t="s">
        <v>87</v>
      </c>
      <c r="P33" s="1">
        <f t="shared" si="0"/>
        <v>9.09</v>
      </c>
    </row>
    <row r="34" spans="1:16" s="1" customFormat="1" ht="10.5" x14ac:dyDescent="0.25">
      <c r="A34" s="2">
        <v>42991</v>
      </c>
      <c r="B34" s="1" t="s">
        <v>88</v>
      </c>
      <c r="C34" s="1" t="s">
        <v>89</v>
      </c>
      <c r="D34" s="1" t="s">
        <v>15</v>
      </c>
      <c r="E34" s="1">
        <v>5.81</v>
      </c>
      <c r="F34" s="3">
        <v>5.4803240740740743E-2</v>
      </c>
      <c r="G34" s="3">
        <f t="shared" si="1"/>
        <v>9.4325715560655329E-3</v>
      </c>
      <c r="H34" s="1">
        <v>1</v>
      </c>
      <c r="I34" s="1">
        <v>1</v>
      </c>
      <c r="M34" s="1">
        <v>1</v>
      </c>
      <c r="N34" s="1">
        <v>1</v>
      </c>
      <c r="O34" s="1" t="s">
        <v>90</v>
      </c>
      <c r="P34" s="1">
        <f t="shared" si="0"/>
        <v>23.24</v>
      </c>
    </row>
    <row r="35" spans="1:16" s="1" customFormat="1" ht="10.5" x14ac:dyDescent="0.25">
      <c r="A35" s="2">
        <v>43033</v>
      </c>
      <c r="B35" s="1" t="s">
        <v>3</v>
      </c>
      <c r="C35" s="1" t="s">
        <v>1</v>
      </c>
      <c r="D35" s="1" t="s">
        <v>15</v>
      </c>
      <c r="E35" s="1">
        <v>5.41</v>
      </c>
      <c r="F35" s="3">
        <v>5.31712962962963E-2</v>
      </c>
      <c r="G35" s="3">
        <f t="shared" si="1"/>
        <v>9.8283357294447864E-3</v>
      </c>
      <c r="H35" s="1">
        <v>1</v>
      </c>
      <c r="I35" s="1">
        <v>1</v>
      </c>
      <c r="J35" s="1">
        <v>1</v>
      </c>
      <c r="N35" s="1">
        <v>1</v>
      </c>
      <c r="O35" s="1" t="s">
        <v>93</v>
      </c>
      <c r="P35" s="1">
        <f t="shared" si="0"/>
        <v>21.64</v>
      </c>
    </row>
    <row r="36" spans="1:16" s="1" customFormat="1" ht="10.5" x14ac:dyDescent="0.25">
      <c r="A36" s="2">
        <v>43061</v>
      </c>
      <c r="B36" s="1" t="s">
        <v>91</v>
      </c>
      <c r="C36" s="1" t="s">
        <v>92</v>
      </c>
      <c r="D36" s="1" t="s">
        <v>15</v>
      </c>
      <c r="E36" s="1">
        <v>5.36</v>
      </c>
      <c r="F36" s="3">
        <v>6.6331018518518511E-2</v>
      </c>
      <c r="G36" s="3">
        <f t="shared" si="1"/>
        <v>1.2375190022111663E-2</v>
      </c>
      <c r="H36" s="1">
        <v>1</v>
      </c>
      <c r="J36" s="1">
        <v>1</v>
      </c>
      <c r="N36" s="1">
        <v>1</v>
      </c>
      <c r="O36" s="1" t="s">
        <v>94</v>
      </c>
      <c r="P36" s="1">
        <f t="shared" si="0"/>
        <v>16.080000000000002</v>
      </c>
    </row>
    <row r="37" spans="1:16" s="1" customFormat="1" ht="10.5" x14ac:dyDescent="0.25">
      <c r="A37" s="2">
        <v>43117</v>
      </c>
      <c r="B37" s="1" t="s">
        <v>31</v>
      </c>
      <c r="C37" s="1" t="s">
        <v>32</v>
      </c>
      <c r="D37" s="1" t="s">
        <v>15</v>
      </c>
      <c r="E37" s="1">
        <v>5.54</v>
      </c>
      <c r="F37" s="3">
        <v>4.6400462962962963E-2</v>
      </c>
      <c r="G37" s="3">
        <f t="shared" si="1"/>
        <v>8.3755348308597408E-3</v>
      </c>
      <c r="H37" s="1">
        <v>1</v>
      </c>
      <c r="I37" s="1">
        <v>1</v>
      </c>
      <c r="J37" s="1">
        <v>1</v>
      </c>
      <c r="N37" s="1">
        <v>1</v>
      </c>
      <c r="O37" s="1" t="s">
        <v>95</v>
      </c>
      <c r="P37" s="1">
        <f t="shared" si="0"/>
        <v>22.16</v>
      </c>
    </row>
    <row r="38" spans="1:16" s="1" customFormat="1" ht="10.5" x14ac:dyDescent="0.25">
      <c r="A38" s="2">
        <v>43152</v>
      </c>
      <c r="B38" s="1" t="s">
        <v>7</v>
      </c>
      <c r="C38" s="1" t="s">
        <v>8</v>
      </c>
      <c r="D38" s="1" t="s">
        <v>15</v>
      </c>
      <c r="E38" s="1">
        <v>4.32</v>
      </c>
      <c r="F38" s="3">
        <v>3.965277777777778E-2</v>
      </c>
      <c r="G38" s="3">
        <f t="shared" si="1"/>
        <v>9.1788837448559674E-3</v>
      </c>
      <c r="H38" s="1">
        <v>1</v>
      </c>
      <c r="I38" s="1">
        <v>1</v>
      </c>
      <c r="J38" s="1">
        <v>1</v>
      </c>
      <c r="N38" s="1">
        <v>1</v>
      </c>
      <c r="O38" s="1" t="s">
        <v>96</v>
      </c>
      <c r="P38" s="1">
        <f t="shared" si="0"/>
        <v>17.28</v>
      </c>
    </row>
    <row r="39" spans="1:16" s="1" customFormat="1" ht="10.5" x14ac:dyDescent="0.25">
      <c r="A39" s="2">
        <v>43181</v>
      </c>
      <c r="B39" s="1" t="s">
        <v>97</v>
      </c>
      <c r="C39" s="1" t="s">
        <v>98</v>
      </c>
      <c r="D39" s="1" t="s">
        <v>15</v>
      </c>
      <c r="E39" s="1">
        <v>6</v>
      </c>
      <c r="F39" s="3">
        <v>5.6168981481481479E-2</v>
      </c>
      <c r="G39" s="3">
        <f t="shared" si="1"/>
        <v>9.3614969135802466E-3</v>
      </c>
      <c r="H39" s="1">
        <v>1</v>
      </c>
      <c r="J39" s="1">
        <v>1</v>
      </c>
      <c r="N39" s="1">
        <v>1</v>
      </c>
      <c r="O39" s="1" t="s">
        <v>99</v>
      </c>
      <c r="P39" s="1">
        <f t="shared" si="0"/>
        <v>18</v>
      </c>
    </row>
    <row r="40" spans="1:16" s="1" customFormat="1" ht="10.5" x14ac:dyDescent="0.25">
      <c r="A40" s="2">
        <v>43216</v>
      </c>
      <c r="B40" s="1" t="s">
        <v>100</v>
      </c>
      <c r="C40" s="1" t="s">
        <v>101</v>
      </c>
      <c r="D40" s="1" t="s">
        <v>15</v>
      </c>
      <c r="E40" s="1">
        <v>4.37</v>
      </c>
      <c r="F40" s="3">
        <v>3.875E-2</v>
      </c>
      <c r="G40" s="3">
        <f t="shared" si="1"/>
        <v>8.8672768878718528E-3</v>
      </c>
      <c r="H40" s="1">
        <v>1</v>
      </c>
      <c r="I40" s="1">
        <v>1</v>
      </c>
      <c r="J40" s="1">
        <v>1</v>
      </c>
      <c r="M40" s="1">
        <v>1</v>
      </c>
      <c r="N40" s="1">
        <v>1</v>
      </c>
      <c r="O40" s="1" t="s">
        <v>102</v>
      </c>
      <c r="P40" s="1">
        <f t="shared" si="0"/>
        <v>21.85</v>
      </c>
    </row>
    <row r="41" spans="1:16" s="1" customFormat="1" ht="10.5" x14ac:dyDescent="0.25">
      <c r="A41" s="2">
        <v>43244</v>
      </c>
      <c r="B41" s="1" t="s">
        <v>103</v>
      </c>
      <c r="C41" s="1" t="s">
        <v>104</v>
      </c>
      <c r="D41" s="1" t="s">
        <v>15</v>
      </c>
      <c r="E41" s="1">
        <v>4.3600000000000003</v>
      </c>
      <c r="F41" s="3">
        <v>4.7696759259259258E-2</v>
      </c>
      <c r="G41" s="3">
        <f t="shared" si="1"/>
        <v>1.0939623683316343E-2</v>
      </c>
      <c r="H41" s="1">
        <v>1</v>
      </c>
      <c r="J41" s="1">
        <v>1</v>
      </c>
      <c r="N41" s="1">
        <v>1</v>
      </c>
      <c r="O41" s="1" t="s">
        <v>105</v>
      </c>
      <c r="P41" s="1">
        <f t="shared" si="0"/>
        <v>13.080000000000002</v>
      </c>
    </row>
    <row r="42" spans="1:16" s="1" customFormat="1" ht="10.5" x14ac:dyDescent="0.25">
      <c r="A42" s="2">
        <v>43272</v>
      </c>
      <c r="B42" s="1" t="s">
        <v>82</v>
      </c>
      <c r="C42" s="1" t="s">
        <v>107</v>
      </c>
      <c r="D42" s="1" t="s">
        <v>15</v>
      </c>
      <c r="E42" s="1">
        <v>2.2000000000000002</v>
      </c>
      <c r="F42" s="3">
        <v>4.0555555555555553E-2</v>
      </c>
      <c r="G42" s="3">
        <f t="shared" si="1"/>
        <v>1.8434343434343432E-2</v>
      </c>
      <c r="H42" s="1">
        <v>1</v>
      </c>
      <c r="I42" s="1">
        <v>1</v>
      </c>
      <c r="J42" s="1">
        <v>1</v>
      </c>
      <c r="N42" s="1">
        <v>1</v>
      </c>
      <c r="O42" s="1" t="s">
        <v>108</v>
      </c>
      <c r="P42" s="1">
        <f t="shared" si="0"/>
        <v>8.8000000000000007</v>
      </c>
    </row>
    <row r="43" spans="1:16" s="1" customFormat="1" ht="10.5" x14ac:dyDescent="0.25">
      <c r="A43" s="2">
        <v>43354</v>
      </c>
      <c r="B43" s="1" t="s">
        <v>86</v>
      </c>
      <c r="C43" s="1" t="s">
        <v>10</v>
      </c>
      <c r="D43" s="1" t="s">
        <v>15</v>
      </c>
      <c r="E43" s="1">
        <v>2.19</v>
      </c>
      <c r="F43" s="3">
        <v>2.1250000000000002E-2</v>
      </c>
      <c r="G43" s="3">
        <f t="shared" si="1"/>
        <v>9.7031963470319647E-3</v>
      </c>
      <c r="H43" s="1">
        <v>1</v>
      </c>
      <c r="I43" s="1">
        <v>1</v>
      </c>
      <c r="N43" s="1">
        <v>1</v>
      </c>
      <c r="O43" s="1" t="s">
        <v>106</v>
      </c>
      <c r="P43" s="1">
        <f t="shared" si="0"/>
        <v>6.57</v>
      </c>
    </row>
    <row r="44" spans="1:16" s="1" customFormat="1" ht="10.5" x14ac:dyDescent="0.25">
      <c r="A44" s="2">
        <v>43384</v>
      </c>
      <c r="B44" s="1" t="s">
        <v>109</v>
      </c>
      <c r="C44" s="1" t="s">
        <v>65</v>
      </c>
      <c r="D44" s="1" t="s">
        <v>15</v>
      </c>
      <c r="E44" s="1">
        <v>5.45</v>
      </c>
      <c r="F44" s="3">
        <v>5.7025462962962958E-2</v>
      </c>
      <c r="G44" s="3">
        <f t="shared" si="1"/>
        <v>1.0463387699626231E-2</v>
      </c>
      <c r="H44" s="1">
        <v>1</v>
      </c>
      <c r="J44" s="1">
        <v>1</v>
      </c>
      <c r="N44" s="1">
        <v>1</v>
      </c>
      <c r="O44" s="1" t="s">
        <v>110</v>
      </c>
      <c r="P44" s="1">
        <f t="shared" si="0"/>
        <v>16.350000000000001</v>
      </c>
    </row>
    <row r="45" spans="1:16" s="1" customFormat="1" ht="10.5" x14ac:dyDescent="0.25">
      <c r="A45" s="2">
        <v>43432</v>
      </c>
      <c r="B45" s="1" t="s">
        <v>44</v>
      </c>
      <c r="C45" s="1" t="s">
        <v>45</v>
      </c>
      <c r="D45" s="1" t="s">
        <v>15</v>
      </c>
      <c r="E45" s="1">
        <v>2.62</v>
      </c>
      <c r="F45" s="3">
        <v>2.390046296296296E-2</v>
      </c>
      <c r="G45" s="3">
        <f t="shared" si="1"/>
        <v>9.12231410800113E-3</v>
      </c>
      <c r="H45" s="1">
        <v>1</v>
      </c>
      <c r="I45" s="1">
        <v>1</v>
      </c>
      <c r="J45" s="1">
        <v>1</v>
      </c>
      <c r="O45" s="1" t="s">
        <v>111</v>
      </c>
      <c r="P45" s="1">
        <f t="shared" si="0"/>
        <v>7.86</v>
      </c>
    </row>
    <row r="46" spans="1:16" s="1" customFormat="1" ht="10.5" x14ac:dyDescent="0.25">
      <c r="A46" s="2">
        <v>43488</v>
      </c>
      <c r="B46" s="1" t="s">
        <v>55</v>
      </c>
      <c r="C46" s="1" t="s">
        <v>56</v>
      </c>
      <c r="D46" s="1" t="s">
        <v>15</v>
      </c>
      <c r="E46" s="1">
        <v>2.57</v>
      </c>
      <c r="F46" s="3">
        <v>3.2511574074074075E-2</v>
      </c>
      <c r="G46" s="3">
        <f t="shared" si="1"/>
        <v>1.2650417927655283E-2</v>
      </c>
      <c r="H46" s="1">
        <v>1</v>
      </c>
      <c r="I46" s="1">
        <v>1</v>
      </c>
      <c r="J46" s="1">
        <v>1</v>
      </c>
      <c r="N46" s="1">
        <v>1</v>
      </c>
      <c r="O46" s="1" t="s">
        <v>112</v>
      </c>
      <c r="P46" s="1">
        <f t="shared" si="0"/>
        <v>10.28</v>
      </c>
    </row>
    <row r="47" spans="1:16" s="1" customFormat="1" ht="10.5" x14ac:dyDescent="0.25">
      <c r="A47" s="2">
        <v>43523</v>
      </c>
      <c r="B47" s="1" t="s">
        <v>113</v>
      </c>
      <c r="C47" s="1" t="s">
        <v>40</v>
      </c>
      <c r="D47" s="1" t="s">
        <v>15</v>
      </c>
      <c r="E47" s="1">
        <v>3.71</v>
      </c>
      <c r="F47" s="3">
        <v>2.5694444444444447E-2</v>
      </c>
      <c r="G47" s="3">
        <f t="shared" si="1"/>
        <v>6.9257262653489079E-3</v>
      </c>
      <c r="H47" s="1">
        <v>1</v>
      </c>
      <c r="I47" s="1">
        <v>1</v>
      </c>
      <c r="J47" s="1">
        <v>1</v>
      </c>
      <c r="L47" s="1">
        <v>1</v>
      </c>
      <c r="O47" s="1" t="s">
        <v>114</v>
      </c>
      <c r="P47" s="1">
        <f t="shared" si="0"/>
        <v>14.84</v>
      </c>
    </row>
    <row r="48" spans="1:16" s="1" customFormat="1" ht="10.5" x14ac:dyDescent="0.25">
      <c r="A48" s="2">
        <v>43544</v>
      </c>
      <c r="B48" s="1" t="s">
        <v>115</v>
      </c>
      <c r="C48" s="1" t="s">
        <v>116</v>
      </c>
      <c r="D48" s="1" t="s">
        <v>15</v>
      </c>
      <c r="E48" s="1">
        <v>4.74</v>
      </c>
      <c r="F48" s="3">
        <v>4.7002314814814816E-2</v>
      </c>
      <c r="G48" s="3">
        <f t="shared" si="1"/>
        <v>9.9161001719018597E-3</v>
      </c>
      <c r="H48" s="1">
        <v>1</v>
      </c>
      <c r="I48" s="1">
        <v>1</v>
      </c>
      <c r="J48" s="1">
        <v>1</v>
      </c>
      <c r="N48" s="1">
        <v>1</v>
      </c>
      <c r="O48" s="1" t="s">
        <v>117</v>
      </c>
      <c r="P48" s="1">
        <f t="shared" si="0"/>
        <v>18.96</v>
      </c>
    </row>
    <row r="49" spans="1:16" s="1" customFormat="1" ht="10.5" x14ac:dyDescent="0.25">
      <c r="A49" s="2">
        <v>43572</v>
      </c>
      <c r="B49" s="1" t="s">
        <v>118</v>
      </c>
      <c r="C49" s="1" t="s">
        <v>119</v>
      </c>
      <c r="D49" s="1" t="s">
        <v>15</v>
      </c>
      <c r="E49" s="1">
        <v>3.23</v>
      </c>
      <c r="F49" s="3">
        <v>4.0798611111111112E-2</v>
      </c>
      <c r="G49" s="3">
        <f t="shared" si="1"/>
        <v>1.2631148950808394E-2</v>
      </c>
      <c r="H49" s="1">
        <v>1</v>
      </c>
      <c r="J49" s="1">
        <v>1</v>
      </c>
      <c r="N49" s="1">
        <v>1</v>
      </c>
      <c r="O49" s="1" t="s">
        <v>120</v>
      </c>
      <c r="P49" s="1">
        <f t="shared" ref="P49:P64" si="2">SUM(H49:N49)*E49</f>
        <v>9.69</v>
      </c>
    </row>
    <row r="50" spans="1:16" s="1" customFormat="1" ht="10.5" x14ac:dyDescent="0.25">
      <c r="A50" s="2"/>
      <c r="B50" s="1" t="s">
        <v>121</v>
      </c>
      <c r="C50" s="1" t="s">
        <v>10</v>
      </c>
      <c r="D50" s="1" t="s">
        <v>15</v>
      </c>
      <c r="F50" s="3"/>
      <c r="G50" s="3"/>
      <c r="H50" s="1">
        <v>1</v>
      </c>
      <c r="J50" s="1">
        <v>1</v>
      </c>
      <c r="K50" s="1" t="s">
        <v>28</v>
      </c>
      <c r="N50" s="1" t="s">
        <v>28</v>
      </c>
      <c r="O50" s="1" t="s">
        <v>124</v>
      </c>
      <c r="P50" s="1">
        <f t="shared" si="2"/>
        <v>0</v>
      </c>
    </row>
    <row r="51" spans="1:16" s="1" customFormat="1" ht="10.5" x14ac:dyDescent="0.25">
      <c r="A51" s="2">
        <v>43628</v>
      </c>
      <c r="B51" s="1" t="s">
        <v>122</v>
      </c>
      <c r="C51" s="1" t="s">
        <v>123</v>
      </c>
      <c r="D51" s="1" t="s">
        <v>15</v>
      </c>
      <c r="E51" s="1">
        <v>5.46</v>
      </c>
      <c r="F51" s="3">
        <v>5.0312500000000003E-2</v>
      </c>
      <c r="G51" s="3">
        <f t="shared" si="1"/>
        <v>9.21474358974359E-3</v>
      </c>
      <c r="H51" s="1">
        <v>1</v>
      </c>
      <c r="I51" s="1">
        <v>1</v>
      </c>
      <c r="J51" s="1">
        <v>1</v>
      </c>
      <c r="N51" s="1">
        <v>1</v>
      </c>
      <c r="O51" s="1" t="s">
        <v>125</v>
      </c>
      <c r="P51" s="1">
        <f t="shared" si="2"/>
        <v>21.84</v>
      </c>
    </row>
    <row r="52" spans="1:16" s="1" customFormat="1" ht="10.5" x14ac:dyDescent="0.25">
      <c r="A52" s="2">
        <v>43663</v>
      </c>
      <c r="B52" s="1" t="s">
        <v>126</v>
      </c>
      <c r="C52" s="1" t="s">
        <v>127</v>
      </c>
      <c r="D52" s="1" t="s">
        <v>15</v>
      </c>
      <c r="E52" s="1">
        <v>3.94</v>
      </c>
      <c r="F52" s="3">
        <v>4.5902777777777772E-2</v>
      </c>
      <c r="G52" s="3">
        <f t="shared" si="1"/>
        <v>1.1650451212633953E-2</v>
      </c>
      <c r="H52" s="1">
        <v>1</v>
      </c>
      <c r="I52" s="1">
        <v>1</v>
      </c>
      <c r="J52" s="1">
        <v>1</v>
      </c>
      <c r="N52" s="1">
        <v>1</v>
      </c>
      <c r="O52" s="1" t="s">
        <v>128</v>
      </c>
      <c r="P52" s="1">
        <f t="shared" si="2"/>
        <v>15.76</v>
      </c>
    </row>
    <row r="53" spans="1:16" s="1" customFormat="1" ht="10.5" x14ac:dyDescent="0.25">
      <c r="A53" s="2">
        <v>43705</v>
      </c>
      <c r="B53" s="1" t="s">
        <v>132</v>
      </c>
      <c r="C53" s="1" t="s">
        <v>131</v>
      </c>
      <c r="D53" s="1" t="s">
        <v>15</v>
      </c>
      <c r="E53" s="1">
        <v>4.0999999999999996</v>
      </c>
      <c r="F53" s="3">
        <v>3.7106481481481483E-2</v>
      </c>
      <c r="G53" s="3">
        <f>F53/E53</f>
        <v>9.0503613369467047E-3</v>
      </c>
      <c r="H53" s="1">
        <v>1</v>
      </c>
      <c r="J53" s="1">
        <v>1</v>
      </c>
      <c r="N53" s="1">
        <v>1</v>
      </c>
      <c r="O53" s="1" t="s">
        <v>133</v>
      </c>
      <c r="P53" s="1">
        <f t="shared" si="2"/>
        <v>12.299999999999999</v>
      </c>
    </row>
    <row r="54" spans="1:16" s="1" customFormat="1" ht="10.5" x14ac:dyDescent="0.25">
      <c r="A54" s="2">
        <v>43726</v>
      </c>
      <c r="B54" s="1" t="s">
        <v>129</v>
      </c>
      <c r="C54" s="1" t="s">
        <v>40</v>
      </c>
      <c r="D54" s="1" t="s">
        <v>15</v>
      </c>
      <c r="E54" s="1">
        <v>3.46</v>
      </c>
      <c r="F54" s="3">
        <v>3.2974537037037038E-2</v>
      </c>
      <c r="G54" s="3">
        <f>F54/E54</f>
        <v>9.530213016484693E-3</v>
      </c>
      <c r="H54" s="1">
        <v>1</v>
      </c>
      <c r="J54" s="1">
        <v>1</v>
      </c>
      <c r="L54" s="1">
        <v>1</v>
      </c>
      <c r="N54" s="1">
        <v>1</v>
      </c>
      <c r="O54" s="1" t="s">
        <v>130</v>
      </c>
      <c r="P54" s="1">
        <f t="shared" si="2"/>
        <v>13.84</v>
      </c>
    </row>
    <row r="55" spans="1:16" s="1" customFormat="1" ht="10.5" x14ac:dyDescent="0.25">
      <c r="A55" s="2">
        <v>43754</v>
      </c>
      <c r="B55" s="1" t="s">
        <v>3</v>
      </c>
      <c r="C55" s="1" t="s">
        <v>1</v>
      </c>
      <c r="D55" s="1" t="s">
        <v>15</v>
      </c>
      <c r="E55" s="1">
        <v>3.54</v>
      </c>
      <c r="F55" s="3">
        <v>2.9988425925925922E-2</v>
      </c>
      <c r="G55" s="1">
        <f>F55/E55</f>
        <v>8.471306758736136E-3</v>
      </c>
      <c r="I55" s="1">
        <v>1</v>
      </c>
      <c r="J55" s="1">
        <v>1</v>
      </c>
      <c r="L55" s="1">
        <v>1</v>
      </c>
      <c r="N55" s="1">
        <v>1</v>
      </c>
      <c r="O55" s="1" t="s">
        <v>134</v>
      </c>
      <c r="P55" s="1">
        <f t="shared" si="2"/>
        <v>14.16</v>
      </c>
    </row>
    <row r="56" spans="1:16" s="1" customFormat="1" ht="10.5" x14ac:dyDescent="0.25">
      <c r="A56" s="2">
        <v>43845</v>
      </c>
      <c r="B56" s="1" t="s">
        <v>135</v>
      </c>
      <c r="C56" s="1" t="s">
        <v>136</v>
      </c>
      <c r="D56" s="1" t="s">
        <v>15</v>
      </c>
      <c r="E56" s="1">
        <v>2.71</v>
      </c>
      <c r="F56" s="3">
        <v>4.08912037037037E-2</v>
      </c>
      <c r="G56" s="1">
        <f>F56/E56</f>
        <v>1.5089005056717232E-2</v>
      </c>
      <c r="H56" s="1">
        <v>1</v>
      </c>
      <c r="J56" s="1">
        <v>1</v>
      </c>
      <c r="N56" s="1">
        <v>1</v>
      </c>
      <c r="O56" s="1" t="s">
        <v>137</v>
      </c>
      <c r="P56" s="1">
        <f t="shared" si="2"/>
        <v>8.129999999999999</v>
      </c>
    </row>
    <row r="57" spans="1:16" s="1" customFormat="1" ht="10.5" x14ac:dyDescent="0.25">
      <c r="A57" s="2">
        <v>43887</v>
      </c>
      <c r="B57" s="1" t="s">
        <v>138</v>
      </c>
      <c r="C57" s="1" t="s">
        <v>139</v>
      </c>
      <c r="D57" s="1" t="s">
        <v>15</v>
      </c>
      <c r="E57" s="1">
        <v>3.82</v>
      </c>
      <c r="F57" s="3">
        <v>4.2361111111111106E-2</v>
      </c>
      <c r="G57" s="1">
        <f>F57/E57</f>
        <v>1.1089296102385108E-2</v>
      </c>
      <c r="H57" s="1">
        <v>1</v>
      </c>
      <c r="J57" s="1">
        <v>1</v>
      </c>
      <c r="L57" s="1">
        <v>1</v>
      </c>
      <c r="N57" s="1">
        <v>1</v>
      </c>
      <c r="O57" s="1" t="s">
        <v>140</v>
      </c>
      <c r="P57" s="1">
        <f t="shared" si="2"/>
        <v>15.28</v>
      </c>
    </row>
    <row r="58" spans="1:16" s="1" customFormat="1" ht="10.5" x14ac:dyDescent="0.25">
      <c r="A58" s="2">
        <v>44013</v>
      </c>
      <c r="B58" s="1" t="s">
        <v>142</v>
      </c>
      <c r="C58" s="1" t="s">
        <v>142</v>
      </c>
      <c r="D58" s="1" t="s">
        <v>143</v>
      </c>
      <c r="F58" s="3">
        <v>2.7777777777777776E-2</v>
      </c>
      <c r="H58" s="1">
        <v>1</v>
      </c>
      <c r="I58" s="1">
        <v>1</v>
      </c>
      <c r="J58" s="1">
        <v>1</v>
      </c>
      <c r="N58" s="1">
        <v>1</v>
      </c>
      <c r="O58" s="1" t="s">
        <v>144</v>
      </c>
      <c r="P58" s="1">
        <v>0</v>
      </c>
    </row>
    <row r="59" spans="1:16" s="1" customFormat="1" ht="10.5" x14ac:dyDescent="0.25">
      <c r="A59" s="2">
        <v>44062</v>
      </c>
      <c r="B59" s="1" t="s">
        <v>61</v>
      </c>
      <c r="C59" s="1" t="s">
        <v>141</v>
      </c>
      <c r="D59" s="1" t="s">
        <v>15</v>
      </c>
      <c r="E59" s="1">
        <v>3.37</v>
      </c>
      <c r="F59" s="3">
        <v>3.636574074074074E-2</v>
      </c>
      <c r="G59" s="3">
        <f>F59/E59</f>
        <v>1.0791020991317726E-2</v>
      </c>
      <c r="H59" s="1">
        <v>1</v>
      </c>
      <c r="I59" s="1">
        <v>1</v>
      </c>
      <c r="N59" s="1">
        <v>1</v>
      </c>
      <c r="O59" s="1" t="s">
        <v>145</v>
      </c>
      <c r="P59" s="1">
        <f t="shared" si="2"/>
        <v>10.11</v>
      </c>
    </row>
    <row r="60" spans="1:16" s="1" customFormat="1" ht="10.5" x14ac:dyDescent="0.25">
      <c r="A60" s="2">
        <v>44097</v>
      </c>
      <c r="B60" s="1" t="s">
        <v>61</v>
      </c>
      <c r="C60" s="1" t="s">
        <v>6</v>
      </c>
      <c r="D60" s="1" t="s">
        <v>15</v>
      </c>
      <c r="E60" s="1">
        <v>4.1399999999999997</v>
      </c>
      <c r="F60" s="3">
        <v>4.3784722222222218E-2</v>
      </c>
      <c r="G60" s="3">
        <f>F60/E60</f>
        <v>1.057601986044015E-2</v>
      </c>
      <c r="H60" s="1">
        <v>1</v>
      </c>
      <c r="J60" s="1">
        <v>1</v>
      </c>
      <c r="N60" s="1">
        <v>1</v>
      </c>
      <c r="O60" s="1" t="s">
        <v>146</v>
      </c>
      <c r="P60" s="1">
        <f t="shared" si="2"/>
        <v>12.419999999999998</v>
      </c>
    </row>
    <row r="61" spans="1:16" s="1" customFormat="1" ht="10.5" x14ac:dyDescent="0.25">
      <c r="A61" s="2">
        <v>44307</v>
      </c>
      <c r="B61" s="1" t="s">
        <v>86</v>
      </c>
      <c r="C61" s="1" t="s">
        <v>10</v>
      </c>
      <c r="D61" s="1" t="s">
        <v>15</v>
      </c>
      <c r="E61" s="1">
        <v>1.72</v>
      </c>
      <c r="F61" s="3">
        <v>2.0219907407407409E-2</v>
      </c>
      <c r="G61" s="3">
        <f>F61/E61</f>
        <v>1.1755760120585703E-2</v>
      </c>
      <c r="H61" s="1">
        <v>1</v>
      </c>
      <c r="I61" s="1">
        <v>1</v>
      </c>
      <c r="J61" s="1">
        <v>1</v>
      </c>
      <c r="N61" s="1">
        <v>1</v>
      </c>
      <c r="O61" s="1" t="s">
        <v>147</v>
      </c>
      <c r="P61" s="1">
        <f t="shared" si="2"/>
        <v>6.88</v>
      </c>
    </row>
    <row r="62" spans="1:16" s="1" customFormat="1" ht="10.5" x14ac:dyDescent="0.25">
      <c r="A62" s="2">
        <v>44335</v>
      </c>
      <c r="B62" s="1" t="s">
        <v>86</v>
      </c>
      <c r="C62" s="1" t="s">
        <v>10</v>
      </c>
      <c r="D62" s="1" t="s">
        <v>15</v>
      </c>
      <c r="E62" s="1">
        <v>2.33</v>
      </c>
      <c r="F62" s="3">
        <v>2.3738425925925923E-2</v>
      </c>
      <c r="G62" s="3">
        <f>F62/E62</f>
        <v>1.0188165633444601E-2</v>
      </c>
      <c r="H62" s="1">
        <v>1</v>
      </c>
      <c r="I62" s="1">
        <v>1</v>
      </c>
      <c r="N62" s="1">
        <v>1</v>
      </c>
      <c r="O62" s="1" t="s">
        <v>148</v>
      </c>
      <c r="P62" s="1">
        <f t="shared" si="2"/>
        <v>6.99</v>
      </c>
    </row>
    <row r="63" spans="1:16" s="1" customFormat="1" ht="10.5" x14ac:dyDescent="0.25">
      <c r="A63" s="2">
        <v>44370</v>
      </c>
      <c r="B63" s="1" t="s">
        <v>149</v>
      </c>
      <c r="C63" s="1" t="s">
        <v>150</v>
      </c>
      <c r="D63" s="1" t="s">
        <v>15</v>
      </c>
      <c r="E63" s="1">
        <v>4.21</v>
      </c>
      <c r="F63" s="3">
        <v>4.2106481481481488E-2</v>
      </c>
      <c r="G63" s="3">
        <f>F63/E63</f>
        <v>1.0001539544294891E-2</v>
      </c>
      <c r="H63" s="1">
        <v>1</v>
      </c>
      <c r="I63" s="1">
        <v>1</v>
      </c>
      <c r="J63" s="1">
        <v>1</v>
      </c>
      <c r="N63" s="1">
        <v>1</v>
      </c>
      <c r="O63" s="1" t="s">
        <v>151</v>
      </c>
      <c r="P63" s="1">
        <f t="shared" si="2"/>
        <v>16.84</v>
      </c>
    </row>
    <row r="64" spans="1:16" s="1" customFormat="1" ht="10.5" x14ac:dyDescent="0.25">
      <c r="A64" s="2">
        <v>44482</v>
      </c>
      <c r="B64" s="1" t="s">
        <v>153</v>
      </c>
      <c r="C64" s="1" t="s">
        <v>152</v>
      </c>
      <c r="D64" s="1" t="s">
        <v>15</v>
      </c>
      <c r="E64" s="1">
        <v>3.2</v>
      </c>
      <c r="F64" s="3">
        <v>3.1261574074074074E-2</v>
      </c>
      <c r="G64" s="3">
        <f>F64/E64</f>
        <v>9.7692418981481476E-3</v>
      </c>
      <c r="H64" s="1">
        <v>1</v>
      </c>
      <c r="I64" s="1">
        <v>1</v>
      </c>
      <c r="J64" s="1">
        <v>1</v>
      </c>
      <c r="N64" s="1">
        <v>1</v>
      </c>
      <c r="O64" s="1" t="s">
        <v>154</v>
      </c>
      <c r="P64" s="1">
        <f t="shared" si="2"/>
        <v>12.8</v>
      </c>
    </row>
    <row r="65" spans="1:16" s="1" customFormat="1" ht="10.5" x14ac:dyDescent="0.25">
      <c r="A65" s="2"/>
      <c r="F65" s="3"/>
      <c r="G65" s="3"/>
    </row>
    <row r="66" spans="1:16" s="1" customFormat="1" ht="10.5" x14ac:dyDescent="0.25">
      <c r="E66" s="1">
        <f>SUM(E5:E64)</f>
        <v>229.57</v>
      </c>
      <c r="G66" s="3">
        <f>AVERAGE(G6:G64)</f>
        <v>9.8629137678935639E-3</v>
      </c>
      <c r="H66" s="1">
        <f>SUM(H5:H64)</f>
        <v>54</v>
      </c>
      <c r="I66" s="1">
        <f>SUM(I5:I64)</f>
        <v>38</v>
      </c>
      <c r="J66" s="1">
        <f>SUM(J5:J64)</f>
        <v>53</v>
      </c>
      <c r="K66" s="1">
        <f t="shared" ref="I66:M66" si="3">SUM(K5:K59)</f>
        <v>0</v>
      </c>
      <c r="L66" s="1">
        <f t="shared" si="3"/>
        <v>8</v>
      </c>
      <c r="M66" s="1">
        <f t="shared" si="3"/>
        <v>4</v>
      </c>
      <c r="N66" s="1">
        <f>SUM(N5:N64)</f>
        <v>55</v>
      </c>
      <c r="P66" s="1">
        <f>SUM(P5:P64)</f>
        <v>822.24000000000012</v>
      </c>
    </row>
    <row r="69" spans="1:16" x14ac:dyDescent="0.35">
      <c r="H69" s="1"/>
      <c r="I69" s="1"/>
      <c r="J69" s="6"/>
      <c r="K69" s="6"/>
      <c r="L69" s="6"/>
      <c r="M69" s="6"/>
      <c r="N69" s="6"/>
    </row>
  </sheetData>
  <sortState xmlns:xlrd2="http://schemas.microsoft.com/office/spreadsheetml/2017/richdata2" ref="A4:L13">
    <sortCondition ref="A4:A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2021-11-09T21:13:21Z</dcterms:modified>
</cp:coreProperties>
</file>