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7A6CC3B6-5E1C-7546-8B59-1A031A05EFE7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F83" i="1"/>
  <c r="Q79" i="1"/>
  <c r="H79" i="1"/>
  <c r="F79" i="1"/>
  <c r="Q78" i="1"/>
  <c r="Q83" i="1" s="1"/>
  <c r="H78" i="1"/>
  <c r="F78" i="1"/>
  <c r="F77" i="1"/>
  <c r="Q77" i="1" s="1"/>
  <c r="F76" i="1"/>
  <c r="Q76" i="1" s="1"/>
  <c r="F75" i="1"/>
  <c r="Q75" i="1" s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O83" i="1"/>
  <c r="I83" i="1"/>
  <c r="Q66" i="1"/>
  <c r="H66" i="1"/>
  <c r="Q67" i="1"/>
  <c r="H67" i="1"/>
  <c r="Q68" i="1"/>
  <c r="H68" i="1"/>
  <c r="Q65" i="1"/>
  <c r="H65" i="1"/>
  <c r="M83" i="1"/>
  <c r="L83" i="1"/>
  <c r="K83" i="1"/>
  <c r="J83" i="1"/>
  <c r="N83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7" i="1" l="1"/>
  <c r="H75" i="1"/>
  <c r="H76" i="1"/>
  <c r="H74" i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3" i="1" s="1"/>
  <c r="Q12" i="1"/>
  <c r="Q11" i="1" l="1"/>
  <c r="Q10" i="1"/>
  <c r="Q9" i="1"/>
  <c r="Q8" i="1"/>
  <c r="Q7" i="1"/>
  <c r="Q6" i="1"/>
  <c r="Q5" i="1"/>
  <c r="Q2" i="1"/>
  <c r="Q3" i="1"/>
  <c r="Q4" i="1"/>
</calcChain>
</file>

<file path=xl/sharedStrings.xml><?xml version="1.0" encoding="utf-8"?>
<sst xmlns="http://schemas.openxmlformats.org/spreadsheetml/2006/main" count="378" uniqueCount="225">
  <si>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</si>
  <si>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</si>
  <si>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</si>
  <si>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</si>
  <si>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</si>
  <si>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</si>
  <si>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</si>
  <si>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</si>
  <si>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</si>
  <si>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</si>
  <si>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</si>
  <si>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</si>
  <si>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</si>
  <si>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</si>
  <si>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</si>
  <si>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</si>
  <si>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</si>
  <si>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</si>
  <si>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</si>
  <si>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</si>
  <si>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</si>
  <si>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</si>
  <si>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</si>
  <si>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</si>
  <si>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</si>
  <si>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</si>
  <si>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</si>
  <si>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</si>
  <si>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</si>
  <si>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</si>
  <si>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</si>
  <si>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</si>
  <si>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</si>
  <si>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</si>
  <si>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</si>
  <si>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</si>
  <si>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</si>
  <si>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</si>
  <si>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</si>
  <si>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</si>
  <si>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</si>
  <si>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</si>
  <si>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</si>
  <si>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</si>
  <si>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</si>
  <si>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</si>
  <si>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</si>
  <si>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</si>
  <si>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</si>
  <si>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</si>
  <si>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</si>
  <si>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</si>
  <si>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</si>
  <si>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</si>
  <si>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</si>
  <si>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</si>
  <si>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</si>
  <si>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</si>
  <si>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</si>
  <si>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</si>
  <si>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</si>
  <si>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</si>
  <si>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</si>
  <si>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</si>
  <si>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</si>
  <si>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</si>
  <si>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</si>
  <si>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</si>
  <si>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</si>
  <si>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</si>
  <si>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</si>
  <si>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</si>
  <si>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</si>
  <si>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</si>
  <si>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</si>
  <si>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</si>
  <si>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</si>
  <si>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</si>
  <si>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</si>
  <si>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</si>
  <si>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</si>
  <si>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</si>
  <si>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</si>
  <si>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</si>
  <si>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</si>
  <si>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</si>
  <si>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</si>
  <si>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</si>
  <si>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</si>
  <si>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</si>
  <si>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</si>
  <si>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</si>
  <si>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</si>
  <si>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</si>
  <si>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</si>
  <si>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</si>
  <si>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</si>
  <si>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</si>
  <si>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</si>
  <si>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</si>
  <si>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</si>
  <si>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</si>
  <si>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</si>
  <si>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</si>
  <si>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</si>
  <si>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</si>
  <si>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</si>
  <si>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</si>
  <si>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</si>
  <si>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</si>
  <si>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</si>
  <si>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</si>
  <si>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</si>
  <si>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</si>
  <si>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</si>
  <si>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</si>
  <si>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</si>
  <si>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</si>
  <si>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</si>
  <si>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</si>
  <si>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</si>
  <si>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</si>
  <si>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</si>
  <si>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</si>
  <si>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</si>
  <si>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</si>
  <si>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</si>
  <si>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</si>
  <si>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</si>
  <si>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</si>
  <si>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</si>
  <si>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</si>
  <si>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</si>
  <si>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</si>
  <si>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</si>
  <si>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</si>
  <si>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</si>
  <si>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</si>
  <si>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</si>
  <si>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</si>
  <si>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</si>
  <si>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</si>
  <si>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</si>
  <si>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</si>
  <si>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</si>
  <si>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</si>
  <si>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</si>
  <si>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</si>
  <si>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</si>
  <si>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</si>
  <si>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</si>
  <si>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</si>
  <si>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</si>
  <si>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</si>
  <si>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</si>
  <si>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</si>
  <si>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</si>
  <si>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</si>
  <si>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</si>
  <si>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</si>
  <si>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</si>
  <si>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</si>
  <si>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</si>
  <si>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</si>
  <si>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</si>
  <si>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</si>
  <si>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</si>
  <si>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</si>
  <si>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</si>
  <si>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</si>
  <si>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</si>
  <si>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</si>
  <si>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</si>
  <si>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</si>
  <si>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</si>
  <si>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</si>
  <si>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</si>
  <si>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</si>
  <si>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</si>
  <si>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</si>
  <si>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</si>
  <si>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</si>
  <si>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</si>
  <si>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</si>
  <si>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</si>
  <si>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</si>
  <si>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</si>
  <si>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</si>
  <si>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</si>
  <si>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</si>
  <si>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</si>
  <si>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</si>
  <si>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</si>
  <si>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</si>
  <si>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</si>
  <si>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</si>
  <si>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</si>
  <si>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</si>
  <si>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</si>
  <si>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</si>
  <si>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</si>
  <si>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</si>
  <si>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</si>
  <si>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</si>
  <si>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</si>
  <si>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</si>
  <si>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</si>
  <si>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</si>
  <si>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</si>
  <si>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</si>
  <si>
    <t>Rifleman's Arms</t>
  </si>
  <si>
    <t>Sewage works, veteran paratrooper</t>
  </si>
  <si>
    <t>Attenborough</t>
  </si>
  <si>
    <t>ISS flyover</t>
  </si>
  <si>
    <t>The Bird Hide</t>
  </si>
  <si>
    <t>The Bridge Inn / Town Street Tap</t>
  </si>
  <si>
    <t>Derwent/Ecclesbourne confluence</t>
  </si>
  <si>
    <t>Multi-pub run, riverside drinks</t>
  </si>
  <si>
    <t>The Abbey / The Furnace</t>
  </si>
  <si>
    <t>start/end at pub + extra pub</t>
  </si>
  <si>
    <t>The Abbey basement</t>
  </si>
  <si>
    <t>Drunkard taxi drama, pint at The Furnace, talkative chap at the abbey, the summoning of Mr. McCoy!</t>
  </si>
  <si>
    <t>just pub</t>
  </si>
  <si>
    <t>Snowy, game of pool</t>
  </si>
  <si>
    <t>Arkwrights / The Cross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</si>
</sst>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zoomScale="150" workbookViewId="0">
      <pane ySplit="1" topLeftCell="A62" activePane="bottomLeft" state="frozen"/>
      <selection pane="bottomLeft" activeCell="B81" sqref="B81"/>
    </sheetView>
  </sheetViews>
  <sheetFormatPr baseColWidth="10" defaultColWidth="8.83203125" defaultRowHeight="15" x14ac:dyDescent="0.2"/>
  <cols>
    <col min="1" max="1" width="9" bestFit="1" customWidth="1"/>
    <col min="2" max="2" width="19.16406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45.33203125" bestFit="1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219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79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219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219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79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219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80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>
        <v>45399</v>
      </c>
      <c r="B76" s="1" t="s">
        <v>210</v>
      </c>
      <c r="C76" s="1" t="s">
        <v>40</v>
      </c>
      <c r="D76" s="1" t="s">
        <v>15</v>
      </c>
      <c r="E76" s="1">
        <v>4.46</v>
      </c>
      <c r="F76" s="1">
        <f t="shared" si="4"/>
        <v>2.7713155519999999</v>
      </c>
      <c r="G76" s="3">
        <v>2.1134259259259259E-2</v>
      </c>
      <c r="H76" s="3">
        <f t="shared" si="3"/>
        <v>7.6260746431445203E-3</v>
      </c>
      <c r="I76" s="1">
        <v>1</v>
      </c>
      <c r="K76" s="1">
        <v>1</v>
      </c>
      <c r="M76" s="1">
        <v>1</v>
      </c>
      <c r="O76" s="1">
        <v>1</v>
      </c>
      <c r="P76" s="1" t="s">
        <v>211</v>
      </c>
      <c r="Q76" s="1">
        <f t="shared" si="2"/>
        <v>11.085262208</v>
      </c>
    </row>
    <row r="77" spans="1:19" s="1" customFormat="1" ht="11" x14ac:dyDescent="0.15">
      <c r="A77" s="2">
        <v>45427</v>
      </c>
      <c r="B77" s="1" t="s">
        <v>214</v>
      </c>
      <c r="C77" s="1" t="s">
        <v>212</v>
      </c>
      <c r="D77" s="1" t="s">
        <v>15</v>
      </c>
      <c r="E77" s="1">
        <v>5.1100000000000003</v>
      </c>
      <c r="F77" s="1">
        <f t="shared" si="4"/>
        <v>3.1752068320000002</v>
      </c>
      <c r="G77" s="3">
        <v>2.3738425925925923E-2</v>
      </c>
      <c r="H77" s="3">
        <f t="shared" si="3"/>
        <v>7.4761825550033719E-3</v>
      </c>
      <c r="I77" s="1">
        <v>1</v>
      </c>
      <c r="J77" s="1">
        <v>1</v>
      </c>
      <c r="M77" s="1">
        <v>1</v>
      </c>
      <c r="O77" s="1">
        <v>1</v>
      </c>
      <c r="P77" s="1" t="s">
        <v>213</v>
      </c>
      <c r="Q77" s="1">
        <f t="shared" si="2"/>
        <v>12.700827328000001</v>
      </c>
    </row>
    <row r="78" spans="1:19" s="1" customFormat="1" ht="11" x14ac:dyDescent="0.15">
      <c r="A78" s="2">
        <v>45528</v>
      </c>
      <c r="B78" s="1" t="s">
        <v>215</v>
      </c>
      <c r="C78" s="1" t="s">
        <v>6</v>
      </c>
      <c r="D78" s="1" t="s">
        <v>219</v>
      </c>
      <c r="E78" s="1">
        <v>3.98</v>
      </c>
      <c r="F78" s="1">
        <f t="shared" si="4"/>
        <v>2.4730573759999999</v>
      </c>
      <c r="G78" s="3">
        <v>2.7372685185185184E-2</v>
      </c>
      <c r="H78" s="3">
        <f t="shared" si="3"/>
        <v>1.1068358320686688E-2</v>
      </c>
      <c r="I78" s="1">
        <v>1</v>
      </c>
      <c r="J78" s="1" t="s">
        <v>28</v>
      </c>
      <c r="K78" s="1">
        <v>1</v>
      </c>
      <c r="O78" s="1">
        <v>1</v>
      </c>
      <c r="P78" s="1" t="s">
        <v>217</v>
      </c>
      <c r="Q78" s="1">
        <f t="shared" si="2"/>
        <v>7.4191721279999996</v>
      </c>
      <c r="R78" s="1" t="s">
        <v>216</v>
      </c>
    </row>
    <row r="79" spans="1:19" s="1" customFormat="1" ht="11" x14ac:dyDescent="0.15">
      <c r="A79" s="2">
        <v>45588</v>
      </c>
      <c r="B79" s="1" t="s">
        <v>218</v>
      </c>
      <c r="C79" s="1" t="s">
        <v>152</v>
      </c>
      <c r="D79" s="1" t="s">
        <v>219</v>
      </c>
      <c r="E79" s="1">
        <v>3.57</v>
      </c>
      <c r="F79" s="1">
        <f t="shared" si="4"/>
        <v>2.218295184</v>
      </c>
      <c r="G79" s="3">
        <v>2.011574074074074E-2</v>
      </c>
      <c r="H79" s="3">
        <f t="shared" si="3"/>
        <v>9.0681081967046006E-3</v>
      </c>
      <c r="I79" s="1">
        <v>1</v>
      </c>
      <c r="J79" s="1" t="s">
        <v>28</v>
      </c>
      <c r="K79" s="1">
        <v>1</v>
      </c>
      <c r="M79" s="1">
        <v>1</v>
      </c>
      <c r="O79" s="1">
        <v>1</v>
      </c>
      <c r="P79" s="1" t="s">
        <v>221</v>
      </c>
      <c r="Q79" s="1">
        <f t="shared" si="2"/>
        <v>8.8731807360000001</v>
      </c>
      <c r="R79" s="1" t="s">
        <v>220</v>
      </c>
    </row>
    <row r="80" spans="1:19" s="1" customFormat="1" ht="11" x14ac:dyDescent="0.15">
      <c r="A80" s="2">
        <v>45616</v>
      </c>
      <c r="B80" s="1" t="s">
        <v>224</v>
      </c>
      <c r="C80" s="1" t="s">
        <v>40</v>
      </c>
      <c r="D80" s="1" t="s">
        <v>222</v>
      </c>
      <c r="E80" s="1">
        <v>0</v>
      </c>
      <c r="F80" s="1">
        <f t="shared" si="4"/>
        <v>0</v>
      </c>
      <c r="G80" s="3"/>
      <c r="H80" s="3"/>
      <c r="P80" s="1" t="s">
        <v>223</v>
      </c>
    </row>
    <row r="81" spans="1:17" s="1" customFormat="1" ht="11" x14ac:dyDescent="0.15">
      <c r="A81" s="2"/>
      <c r="G81" s="3"/>
      <c r="H81" s="3"/>
    </row>
    <row r="82" spans="1:17" s="1" customFormat="1" ht="11" x14ac:dyDescent="0.15">
      <c r="A82" s="2"/>
      <c r="G82" s="3"/>
      <c r="H82" s="3"/>
    </row>
    <row r="83" spans="1:17" s="1" customFormat="1" ht="11" x14ac:dyDescent="0.15">
      <c r="F83" s="1">
        <f>SUM(F8:F80)</f>
        <v>266.18308123200001</v>
      </c>
      <c r="H83" s="3">
        <f>AVERAGE(H9:H73)</f>
        <v>1.0086941607929681E-2</v>
      </c>
      <c r="I83" s="1">
        <f>SUM(I3:I69)</f>
        <v>61</v>
      </c>
      <c r="J83" s="1">
        <f t="shared" ref="J83:M83" si="5">SUM(J3:J64)</f>
        <v>40</v>
      </c>
      <c r="K83" s="1">
        <f t="shared" si="5"/>
        <v>54</v>
      </c>
      <c r="L83" s="1">
        <f t="shared" si="5"/>
        <v>0</v>
      </c>
      <c r="M83" s="1">
        <f t="shared" si="5"/>
        <v>8</v>
      </c>
      <c r="N83" s="1">
        <f>SUM(N3:N64)</f>
        <v>4</v>
      </c>
      <c r="O83" s="1">
        <f>SUM(O3:O69)</f>
        <v>62</v>
      </c>
      <c r="Q83" s="1">
        <f>SUM(Q3:Q78)</f>
        <v>985.44872476800003</v>
      </c>
    </row>
    <row r="86" spans="1:17" x14ac:dyDescent="0.2">
      <c r="I86" s="1"/>
      <c r="J86" s="1"/>
      <c r="K86" s="5"/>
      <c r="L86" s="5"/>
      <c r="M86" s="5"/>
      <c r="N86" s="5"/>
      <c r="O86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2024-11-21T10:19:18Z</dcterms:modified>
</cp:coreProperties>
</file>