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irin/Desktop/Immunarch/downsamplign/Projetcs/INSPIRE/Stats_Consultation/"/>
    </mc:Choice>
  </mc:AlternateContent>
  <xr:revisionPtr revIDLastSave="0" documentId="13_ncr:1_{7FDDEDF1-9A9D-7C43-BD79-CC1D3E380012}" xr6:coauthVersionLast="47" xr6:coauthVersionMax="47" xr10:uidLastSave="{00000000-0000-0000-0000-000000000000}"/>
  <bookViews>
    <workbookView xWindow="0" yWindow="500" windowWidth="28800" windowHeight="1686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1" l="1"/>
  <c r="H74" i="1"/>
  <c r="X43" i="1"/>
  <c r="H43" i="1"/>
  <c r="X42" i="1"/>
  <c r="H42" i="1"/>
  <c r="X41" i="1"/>
  <c r="H41" i="1"/>
  <c r="X82" i="1"/>
  <c r="H82" i="1"/>
  <c r="X40" i="1"/>
  <c r="H40" i="1"/>
  <c r="X39" i="1"/>
  <c r="H39" i="1"/>
  <c r="X73" i="1"/>
  <c r="H73" i="1"/>
  <c r="X58" i="1"/>
  <c r="H58" i="1"/>
  <c r="X38" i="1"/>
  <c r="H38" i="1"/>
  <c r="X57" i="1"/>
  <c r="H57" i="1"/>
  <c r="X37" i="1"/>
  <c r="H37" i="1"/>
  <c r="X72" i="1"/>
  <c r="H72" i="1"/>
  <c r="X36" i="1"/>
  <c r="H36" i="1"/>
  <c r="X56" i="1"/>
  <c r="H56" i="1"/>
  <c r="X35" i="1"/>
  <c r="H35" i="1"/>
  <c r="X55" i="1"/>
  <c r="H55" i="1"/>
  <c r="X34" i="1"/>
  <c r="H34" i="1"/>
  <c r="X33" i="1"/>
  <c r="H33" i="1"/>
  <c r="X32" i="1"/>
  <c r="H32" i="1"/>
  <c r="X54" i="1"/>
  <c r="H54" i="1"/>
  <c r="X31" i="1"/>
  <c r="H31" i="1"/>
  <c r="X30" i="1"/>
  <c r="H30" i="1"/>
  <c r="X81" i="1"/>
  <c r="H81" i="1"/>
  <c r="X80" i="1"/>
  <c r="H80" i="1"/>
  <c r="X79" i="1"/>
  <c r="H79" i="1"/>
  <c r="X71" i="1"/>
  <c r="H71" i="1"/>
  <c r="X78" i="1"/>
  <c r="H78" i="1"/>
  <c r="X4" i="1"/>
  <c r="H4" i="1"/>
  <c r="X53" i="1"/>
  <c r="H53" i="1"/>
  <c r="X29" i="1"/>
  <c r="H29" i="1"/>
  <c r="X52" i="1"/>
  <c r="H52" i="1"/>
  <c r="X28" i="1"/>
  <c r="H28" i="1"/>
  <c r="X27" i="1"/>
  <c r="H27" i="1"/>
  <c r="X51" i="1"/>
  <c r="H51" i="1"/>
  <c r="X50" i="1"/>
  <c r="H50" i="1"/>
  <c r="X49" i="1"/>
  <c r="H49" i="1"/>
  <c r="X48" i="1"/>
  <c r="H48" i="1"/>
  <c r="X47" i="1"/>
  <c r="H47" i="1"/>
  <c r="X26" i="1"/>
  <c r="H26" i="1"/>
  <c r="X25" i="1"/>
  <c r="H25" i="1"/>
  <c r="X24" i="1"/>
  <c r="H24" i="1"/>
  <c r="X23" i="1"/>
  <c r="H23" i="1"/>
  <c r="X77" i="1"/>
  <c r="H77" i="1"/>
  <c r="X22" i="1"/>
  <c r="H22" i="1"/>
  <c r="X21" i="1"/>
  <c r="H21" i="1"/>
  <c r="X20" i="1"/>
  <c r="H20" i="1"/>
  <c r="X19" i="1"/>
  <c r="H19" i="1"/>
  <c r="X70" i="1"/>
  <c r="H70" i="1"/>
  <c r="X76" i="1"/>
  <c r="H76" i="1"/>
  <c r="X69" i="1"/>
  <c r="H69" i="1"/>
  <c r="X5" i="1"/>
  <c r="H5" i="1"/>
  <c r="X18" i="1"/>
  <c r="H18" i="1"/>
  <c r="X17" i="1"/>
  <c r="H17" i="1"/>
  <c r="X16" i="1"/>
  <c r="H16" i="1"/>
  <c r="X15" i="1"/>
  <c r="H15" i="1"/>
  <c r="X14" i="1"/>
  <c r="H14" i="1"/>
  <c r="X13" i="1"/>
  <c r="H13" i="1"/>
  <c r="X68" i="1"/>
  <c r="H68" i="1"/>
  <c r="X46" i="1"/>
  <c r="H46" i="1"/>
  <c r="X12" i="1"/>
  <c r="H12" i="1"/>
  <c r="X11" i="1"/>
  <c r="H11" i="1"/>
  <c r="X67" i="1"/>
  <c r="H67" i="1"/>
  <c r="X10" i="1"/>
  <c r="H10" i="1"/>
  <c r="X66" i="1"/>
  <c r="H66" i="1"/>
  <c r="X9" i="1"/>
  <c r="H9" i="1"/>
  <c r="X8" i="1"/>
  <c r="H8" i="1"/>
  <c r="X65" i="1"/>
  <c r="H65" i="1"/>
  <c r="X3" i="1"/>
  <c r="H3" i="1"/>
  <c r="X45" i="1"/>
  <c r="H45" i="1"/>
  <c r="X64" i="1"/>
  <c r="H64" i="1"/>
  <c r="X63" i="1"/>
  <c r="H63" i="1"/>
  <c r="X7" i="1"/>
  <c r="H7" i="1"/>
  <c r="X62" i="1"/>
  <c r="H62" i="1"/>
  <c r="X61" i="1"/>
  <c r="H61" i="1"/>
  <c r="X75" i="1"/>
  <c r="H75" i="1"/>
  <c r="X60" i="1"/>
  <c r="H60" i="1"/>
  <c r="X6" i="1"/>
  <c r="H6" i="1"/>
  <c r="X44" i="1"/>
  <c r="H44" i="1"/>
  <c r="X2" i="1"/>
  <c r="H2" i="1"/>
  <c r="X59" i="1"/>
  <c r="H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UHN</author>
    <author>Microsoft Office User</author>
    <author>Liu, Zhihui (Amy)</author>
    <author>Elston, Sawako</author>
  </authors>
  <commentList>
    <comment ref="C1" authorId="0" shapeId="0" xr:uid="{00000000-0006-0000-0000-000013000000}">
      <text>
        <r>
          <rPr>
            <b/>
            <sz val="9"/>
            <color rgb="FF000000"/>
            <rFont val="Tahoma"/>
            <family val="2"/>
          </rPr>
          <t>UHN:</t>
        </r>
        <r>
          <rPr>
            <sz val="9"/>
            <color rgb="FF000000"/>
            <rFont val="Tahoma"/>
            <family val="2"/>
          </rPr>
          <t xml:space="preserve">
</t>
        </r>
        <r>
          <rPr>
            <sz val="9"/>
            <color rgb="FF000000"/>
            <rFont val="Tahoma"/>
            <family val="2"/>
          </rPr>
          <t xml:space="preserve">0 = female
</t>
        </r>
        <r>
          <rPr>
            <sz val="9"/>
            <color rgb="FF000000"/>
            <rFont val="Tahoma"/>
            <family val="2"/>
          </rPr>
          <t>1 = male</t>
        </r>
      </text>
    </comment>
    <comment ref="F1" authorId="0" shapeId="0" xr:uid="{00000000-0006-0000-0000-000015000000}">
      <text>
        <r>
          <rPr>
            <b/>
            <sz val="9"/>
            <color rgb="FF000000"/>
            <rFont val="Tahoma"/>
            <family val="2"/>
          </rPr>
          <t>UHN:</t>
        </r>
        <r>
          <rPr>
            <sz val="9"/>
            <color rgb="FF000000"/>
            <rFont val="Tahoma"/>
            <family val="2"/>
          </rPr>
          <t xml:space="preserve">
</t>
        </r>
        <r>
          <rPr>
            <sz val="9"/>
            <color rgb="FF000000"/>
            <rFont val="Tahoma"/>
            <family val="2"/>
          </rPr>
          <t>ER/PR/HER, BRAF/KRAS, MSI, etc</t>
        </r>
      </text>
    </comment>
    <comment ref="I1" authorId="0" shapeId="0" xr:uid="{00000000-0006-0000-0000-00001D000000}">
      <text>
        <r>
          <rPr>
            <b/>
            <sz val="9"/>
            <color rgb="FF000000"/>
            <rFont val="Tahoma"/>
            <family val="2"/>
          </rPr>
          <t>UHN:</t>
        </r>
        <r>
          <rPr>
            <sz val="9"/>
            <color rgb="FF000000"/>
            <rFont val="Tahoma"/>
            <family val="2"/>
          </rPr>
          <t xml:space="preserve">
</t>
        </r>
        <r>
          <rPr>
            <sz val="9"/>
            <color rgb="FF000000"/>
            <rFont val="Tahoma"/>
            <family val="2"/>
          </rPr>
          <t xml:space="preserve">0 = no
</t>
        </r>
        <r>
          <rPr>
            <sz val="9"/>
            <color rgb="FF000000"/>
            <rFont val="Tahoma"/>
            <family val="2"/>
          </rPr>
          <t xml:space="preserve">1 = yes
</t>
        </r>
      </text>
    </comment>
    <comment ref="J1" authorId="0" shapeId="0" xr:uid="{00000000-0006-0000-0000-00001E000000}">
      <text>
        <r>
          <rPr>
            <b/>
            <sz val="9"/>
            <color rgb="FF000000"/>
            <rFont val="Tahoma"/>
            <family val="2"/>
          </rPr>
          <t xml:space="preserve">UHN:
</t>
        </r>
        <r>
          <rPr>
            <sz val="9"/>
            <color rgb="FF000000"/>
            <rFont val="Tahoma"/>
            <family val="2"/>
          </rPr>
          <t xml:space="preserve">As of May 3, 2019
</t>
        </r>
        <r>
          <rPr>
            <sz val="9"/>
            <color rgb="FF000000"/>
            <rFont val="Tahoma"/>
            <family val="2"/>
          </rPr>
          <t xml:space="preserve">
</t>
        </r>
        <r>
          <rPr>
            <sz val="9"/>
            <color rgb="FF000000"/>
            <rFont val="Tahoma"/>
            <family val="2"/>
          </rPr>
          <t xml:space="preserve">CR = complete response
</t>
        </r>
        <r>
          <rPr>
            <sz val="9"/>
            <color rgb="FF000000"/>
            <rFont val="Tahoma"/>
            <family val="2"/>
          </rPr>
          <t xml:space="preserve">PR = partial response
</t>
        </r>
        <r>
          <rPr>
            <sz val="9"/>
            <color rgb="FF000000"/>
            <rFont val="Tahoma"/>
            <family val="2"/>
          </rPr>
          <t xml:space="preserve">SD = stable disease
</t>
        </r>
        <r>
          <rPr>
            <sz val="9"/>
            <color rgb="FF000000"/>
            <rFont val="Tahoma"/>
            <family val="2"/>
          </rPr>
          <t xml:space="preserve">PD = progressive disease
</t>
        </r>
        <r>
          <rPr>
            <sz val="9"/>
            <color rgb="FF000000"/>
            <rFont val="Tahoma"/>
            <family val="2"/>
          </rPr>
          <t>NE = non-evaluable</t>
        </r>
      </text>
    </comment>
    <comment ref="K1" authorId="0" shapeId="0" xr:uid="{891B9EF5-EB44-D849-B2DF-2D24E558CC7B}">
      <text>
        <r>
          <rPr>
            <b/>
            <sz val="9"/>
            <color rgb="FF000000"/>
            <rFont val="Tahoma"/>
            <family val="2"/>
          </rPr>
          <t xml:space="preserve">UHN:
</t>
        </r>
        <r>
          <rPr>
            <sz val="9"/>
            <color rgb="FF000000"/>
            <rFont val="Tahoma"/>
            <family val="2"/>
          </rPr>
          <t xml:space="preserve">As of May 3, 2019
</t>
        </r>
        <r>
          <rPr>
            <sz val="9"/>
            <color rgb="FF000000"/>
            <rFont val="Tahoma"/>
            <family val="2"/>
          </rPr>
          <t xml:space="preserve">
</t>
        </r>
        <r>
          <rPr>
            <sz val="9"/>
            <color rgb="FF000000"/>
            <rFont val="Tahoma"/>
            <family val="2"/>
          </rPr>
          <t xml:space="preserve">CR = complete response
</t>
        </r>
        <r>
          <rPr>
            <sz val="9"/>
            <color rgb="FF000000"/>
            <rFont val="Tahoma"/>
            <family val="2"/>
          </rPr>
          <t xml:space="preserve">PR = partial response
</t>
        </r>
        <r>
          <rPr>
            <sz val="9"/>
            <color rgb="FF000000"/>
            <rFont val="Tahoma"/>
            <family val="2"/>
          </rPr>
          <t xml:space="preserve">SD = stable disease
</t>
        </r>
        <r>
          <rPr>
            <sz val="9"/>
            <color rgb="FF000000"/>
            <rFont val="Tahoma"/>
            <family val="2"/>
          </rPr>
          <t xml:space="preserve">PD = progressive disease
</t>
        </r>
        <r>
          <rPr>
            <sz val="9"/>
            <color rgb="FF000000"/>
            <rFont val="Tahoma"/>
            <family val="2"/>
          </rPr>
          <t>NE = non-evaluable</t>
        </r>
      </text>
    </comment>
    <comment ref="O1" authorId="0" shapeId="0" xr:uid="{00000000-0006-0000-0000-00001F000000}">
      <text>
        <r>
          <rPr>
            <b/>
            <sz val="9"/>
            <color rgb="FF000000"/>
            <rFont val="Tahoma"/>
            <family val="2"/>
          </rPr>
          <t>UHN:</t>
        </r>
        <r>
          <rPr>
            <sz val="9"/>
            <color rgb="FF000000"/>
            <rFont val="Tahoma"/>
            <family val="2"/>
          </rPr>
          <t xml:space="preserve">
As of May 3, 2019</t>
        </r>
      </text>
    </comment>
    <comment ref="P1" authorId="0" shapeId="0" xr:uid="{00000000-0006-0000-0000-000020000000}">
      <text>
        <r>
          <rPr>
            <b/>
            <sz val="9"/>
            <color rgb="FF000000"/>
            <rFont val="Tahoma"/>
            <family val="2"/>
          </rPr>
          <t>UHN:</t>
        </r>
        <r>
          <rPr>
            <sz val="9"/>
            <color rgb="FF000000"/>
            <rFont val="Tahoma"/>
            <family val="2"/>
          </rPr>
          <t xml:space="preserve">
As of May 3, 2019</t>
        </r>
      </text>
    </comment>
    <comment ref="Q1" authorId="0" shapeId="0" xr:uid="{00000000-0006-0000-0000-000021000000}">
      <text>
        <r>
          <rPr>
            <b/>
            <sz val="9"/>
            <color rgb="FF000000"/>
            <rFont val="Tahoma"/>
            <family val="2"/>
          </rPr>
          <t>UHN:</t>
        </r>
        <r>
          <rPr>
            <sz val="9"/>
            <color rgb="FF000000"/>
            <rFont val="Tahoma"/>
            <family val="2"/>
          </rPr>
          <t xml:space="preserve">
</t>
        </r>
        <r>
          <rPr>
            <sz val="9"/>
            <color rgb="FF000000"/>
            <rFont val="Tahoma"/>
            <family val="2"/>
          </rPr>
          <t xml:space="preserve">1 = progression
</t>
        </r>
        <r>
          <rPr>
            <sz val="9"/>
            <color rgb="FF000000"/>
            <rFont val="Tahoma"/>
            <family val="2"/>
          </rPr>
          <t xml:space="preserve">2 = clinical progression
</t>
        </r>
        <r>
          <rPr>
            <sz val="9"/>
            <color rgb="FF000000"/>
            <rFont val="Tahoma"/>
            <family val="2"/>
          </rPr>
          <t xml:space="preserve">3 = intercurrent illness
</t>
        </r>
        <r>
          <rPr>
            <sz val="9"/>
            <color rgb="FF000000"/>
            <rFont val="Tahoma"/>
            <family val="2"/>
          </rPr>
          <t xml:space="preserve">4 = withdrew consent
</t>
        </r>
        <r>
          <rPr>
            <sz val="9"/>
            <color rgb="FF000000"/>
            <rFont val="Tahoma"/>
            <family val="2"/>
          </rPr>
          <t xml:space="preserve">5 = toxicity
</t>
        </r>
        <r>
          <rPr>
            <sz val="9"/>
            <color rgb="FF000000"/>
            <rFont val="Tahoma"/>
            <family val="2"/>
          </rPr>
          <t xml:space="preserve">6 = investigator's decision
</t>
        </r>
        <r>
          <rPr>
            <sz val="9"/>
            <color rgb="FF000000"/>
            <rFont val="Tahoma"/>
            <family val="2"/>
          </rPr>
          <t xml:space="preserve">7 = death
</t>
        </r>
        <r>
          <rPr>
            <sz val="9"/>
            <color rgb="FF000000"/>
            <rFont val="Tahoma"/>
            <family val="2"/>
          </rPr>
          <t xml:space="preserve">8 = exceed window for dosing
</t>
        </r>
        <r>
          <rPr>
            <sz val="9"/>
            <color rgb="FF000000"/>
            <rFont val="Tahoma"/>
            <family val="2"/>
          </rPr>
          <t>9 = study completion</t>
        </r>
      </text>
    </comment>
    <comment ref="R1" authorId="0" shapeId="0" xr:uid="{00000000-0006-0000-0000-000022000000}">
      <text>
        <r>
          <rPr>
            <b/>
            <sz val="9"/>
            <color indexed="81"/>
            <rFont val="Tahoma"/>
            <family val="2"/>
          </rPr>
          <t>UHN:</t>
        </r>
        <r>
          <rPr>
            <sz val="9"/>
            <color indexed="81"/>
            <rFont val="Tahoma"/>
            <family val="2"/>
          </rPr>
          <t xml:space="preserve">
Use </t>
        </r>
        <r>
          <rPr>
            <b/>
            <sz val="9"/>
            <color indexed="81"/>
            <rFont val="Tahoma"/>
            <family val="2"/>
          </rPr>
          <t>bold</t>
        </r>
        <r>
          <rPr>
            <sz val="9"/>
            <color indexed="81"/>
            <rFont val="Tahoma"/>
            <family val="2"/>
          </rPr>
          <t xml:space="preserve"> date for date of progression (compared to date of clinical progression)</t>
        </r>
      </text>
    </comment>
    <comment ref="T1" authorId="0" shapeId="0" xr:uid="{00000000-0006-0000-0000-000023000000}">
      <text>
        <r>
          <rPr>
            <b/>
            <sz val="9"/>
            <color rgb="FF000000"/>
            <rFont val="Tahoma"/>
            <family val="2"/>
          </rPr>
          <t>UHN:</t>
        </r>
        <r>
          <rPr>
            <sz val="9"/>
            <color rgb="FF000000"/>
            <rFont val="Tahoma"/>
            <family val="2"/>
          </rPr>
          <t xml:space="preserve">
</t>
        </r>
        <r>
          <rPr>
            <sz val="9"/>
            <color rgb="FF000000"/>
            <rFont val="Tahoma"/>
            <family val="2"/>
          </rPr>
          <t xml:space="preserve">Obtained from EPR notes.
</t>
        </r>
        <r>
          <rPr>
            <sz val="9"/>
            <color rgb="FF000000"/>
            <rFont val="Tahoma"/>
            <family val="2"/>
          </rPr>
          <t xml:space="preserve">Use </t>
        </r>
        <r>
          <rPr>
            <b/>
            <sz val="9"/>
            <color rgb="FF000000"/>
            <rFont val="Tahoma"/>
            <family val="2"/>
          </rPr>
          <t xml:space="preserve">bold </t>
        </r>
        <r>
          <rPr>
            <sz val="9"/>
            <color rgb="FF000000"/>
            <rFont val="Tahoma"/>
            <family val="2"/>
          </rPr>
          <t>date for date of progression (compared to date of RECIST progression)</t>
        </r>
      </text>
    </comment>
    <comment ref="V1" authorId="0" shapeId="0" xr:uid="{00000000-0006-0000-0000-000024000000}">
      <text>
        <r>
          <rPr>
            <b/>
            <sz val="9"/>
            <color rgb="FF000000"/>
            <rFont val="Tahoma"/>
            <family val="2"/>
          </rPr>
          <t>UHN:</t>
        </r>
        <r>
          <rPr>
            <sz val="9"/>
            <color rgb="FF000000"/>
            <rFont val="Tahoma"/>
            <family val="2"/>
          </rPr>
          <t xml:space="preserve">
</t>
        </r>
        <r>
          <rPr>
            <sz val="9"/>
            <color rgb="FF000000"/>
            <rFont val="Tahoma"/>
            <family val="2"/>
          </rPr>
          <t>Nov 14, 2018 data from Helen only has date of last contact for some patients. Date of last for remaining patients was found by using move recent visit/investigation on EPR as of Nov 19 2018.</t>
        </r>
      </text>
    </comment>
    <comment ref="X1" authorId="1" shapeId="0" xr:uid="{00000000-0006-0000-0000-000025000000}">
      <text>
        <r>
          <rPr>
            <b/>
            <sz val="10"/>
            <color rgb="FF000000"/>
            <rFont val="Tahoma"/>
            <family val="2"/>
          </rPr>
          <t>Microsoft Office User:</t>
        </r>
        <r>
          <rPr>
            <sz val="10"/>
            <color rgb="FF000000"/>
            <rFont val="Tahoma"/>
            <family val="2"/>
          </rPr>
          <t xml:space="preserve">
</t>
        </r>
        <r>
          <rPr>
            <sz val="10"/>
            <color rgb="FF000000"/>
            <rFont val="Tahoma"/>
            <family val="2"/>
          </rPr>
          <t>From day of first pembro infusion to last date of followup or death.</t>
        </r>
      </text>
    </comment>
    <comment ref="Y1" authorId="1" shapeId="0" xr:uid="{00000000-0006-0000-0000-000027000000}">
      <text>
        <r>
          <rPr>
            <b/>
            <sz val="10"/>
            <color rgb="FF000000"/>
            <rFont val="Tahoma"/>
            <family val="2"/>
          </rPr>
          <t>Microsoft Office User:</t>
        </r>
        <r>
          <rPr>
            <sz val="10"/>
            <color rgb="FF000000"/>
            <rFont val="Tahoma"/>
            <family val="2"/>
          </rPr>
          <t xml:space="preserve">
</t>
        </r>
        <r>
          <rPr>
            <sz val="10"/>
            <color rgb="FF000000"/>
            <rFont val="Tahoma"/>
            <family val="2"/>
          </rPr>
          <t xml:space="preserve">0 = no
</t>
        </r>
        <r>
          <rPr>
            <sz val="10"/>
            <color rgb="FF000000"/>
            <rFont val="Tahoma"/>
            <family val="2"/>
          </rPr>
          <t xml:space="preserve">1 = yes
</t>
        </r>
      </text>
    </comment>
    <comment ref="Z1" authorId="2" shapeId="0" xr:uid="{00000000-0006-0000-0000-000028000000}">
      <text>
        <r>
          <rPr>
            <b/>
            <sz val="9"/>
            <color rgb="FF000000"/>
            <rFont val="Tahoma"/>
            <family val="2"/>
          </rPr>
          <t>Liu, Zhihui (Amy):</t>
        </r>
        <r>
          <rPr>
            <sz val="9"/>
            <color rgb="FF000000"/>
            <rFont val="Tahoma"/>
            <family val="2"/>
          </rPr>
          <t xml:space="preserve">
</t>
        </r>
        <r>
          <rPr>
            <sz val="9"/>
            <color rgb="FF000000"/>
            <rFont val="Tahoma"/>
            <family val="2"/>
          </rPr>
          <t>F</t>
        </r>
        <r>
          <rPr>
            <sz val="10"/>
            <color rgb="FF000000"/>
            <rFont val="Tahoma"/>
            <family val="2"/>
          </rPr>
          <t xml:space="preserve">rom day of first pembro infusion to progression or last date of follow up. Regarding selection of progression date: RECIST progression date was used if available, otherwise clinical progression date was selected. If both are N/A, date of death was used. 
</t>
        </r>
      </text>
    </comment>
    <comment ref="AA1" authorId="2" shapeId="0" xr:uid="{00000000-0006-0000-0000-000029000000}">
      <text>
        <r>
          <rPr>
            <b/>
            <sz val="9"/>
            <color rgb="FF000000"/>
            <rFont val="Tahoma"/>
            <family val="2"/>
          </rPr>
          <t>Liu, Zhihui (Amy):</t>
        </r>
        <r>
          <rPr>
            <sz val="9"/>
            <color rgb="FF000000"/>
            <rFont val="Tahoma"/>
            <family val="2"/>
          </rPr>
          <t xml:space="preserve">
</t>
        </r>
        <r>
          <rPr>
            <sz val="9"/>
            <color rgb="FF000000"/>
            <rFont val="Tahoma"/>
            <family val="2"/>
          </rPr>
          <t>F</t>
        </r>
        <r>
          <rPr>
            <sz val="10"/>
            <color rgb="FF000000"/>
            <rFont val="Tahoma"/>
            <family val="2"/>
          </rPr>
          <t xml:space="preserve">rom day of first pembro infusion to date of death or last follow up
</t>
        </r>
      </text>
    </comment>
    <comment ref="T5" authorId="0" shapeId="0" xr:uid="{00000000-0006-0000-0000-000054000000}">
      <text>
        <r>
          <rPr>
            <b/>
            <sz val="9"/>
            <color indexed="81"/>
            <rFont val="Tahoma"/>
            <family val="2"/>
          </rPr>
          <t>UHN:</t>
        </r>
        <r>
          <rPr>
            <sz val="9"/>
            <color indexed="81"/>
            <rFont val="Tahoma"/>
            <family val="2"/>
          </rPr>
          <t xml:space="preserve">
Date of clinical progression not clear in notes. </t>
        </r>
      </text>
    </comment>
    <comment ref="Q7" authorId="0" shapeId="0" xr:uid="{00000000-0006-0000-0000-000032000000}">
      <text>
        <r>
          <rPr>
            <b/>
            <sz val="9"/>
            <color rgb="FF000000"/>
            <rFont val="Tahoma"/>
            <family val="2"/>
          </rPr>
          <t>UHN:</t>
        </r>
        <r>
          <rPr>
            <sz val="9"/>
            <color rgb="FF000000"/>
            <rFont val="Tahoma"/>
            <family val="2"/>
          </rPr>
          <t xml:space="preserve">
</t>
        </r>
        <r>
          <rPr>
            <sz val="9"/>
            <color rgb="FF000000"/>
            <rFont val="Tahoma"/>
            <family val="2"/>
          </rPr>
          <t>Withdrew consent as patient did not want baseline biopsy, but still received 2 doses of pembro</t>
        </r>
      </text>
    </comment>
    <comment ref="T8" authorId="0" shapeId="0" xr:uid="{00000000-0006-0000-0000-00003A000000}">
      <text>
        <r>
          <rPr>
            <b/>
            <sz val="9"/>
            <color indexed="81"/>
            <rFont val="Tahoma"/>
            <family val="2"/>
          </rPr>
          <t>UHN:</t>
        </r>
        <r>
          <rPr>
            <sz val="9"/>
            <color indexed="81"/>
            <rFont val="Tahoma"/>
            <family val="2"/>
          </rPr>
          <t xml:space="preserve">
Formal date of clinical progression unclear. Was initially suppose to have pembro held while receiving pall rads, but then later said to be off trial as per note Jan 8 2018</t>
        </r>
      </text>
    </comment>
    <comment ref="N9" authorId="1" shapeId="0" xr:uid="{00000000-0006-0000-0000-00003B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10" authorId="1" shapeId="0" xr:uid="{00000000-0006-0000-0000-000040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R10" authorId="0" shapeId="0" xr:uid="{00000000-0006-0000-0000-000041000000}">
      <text>
        <r>
          <rPr>
            <b/>
            <sz val="9"/>
            <color indexed="81"/>
            <rFont val="Tahoma"/>
            <family val="2"/>
          </rPr>
          <t>UHN:</t>
        </r>
        <r>
          <rPr>
            <sz val="9"/>
            <color indexed="81"/>
            <rFont val="Tahoma"/>
            <family val="2"/>
          </rPr>
          <t xml:space="preserve">
Based on CT head in Humber River showing new sella mass, deemed to be from her TBNC</t>
        </r>
      </text>
    </comment>
    <comment ref="N11" authorId="1" shapeId="0" xr:uid="{00000000-0006-0000-0000-000044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12" authorId="1" shapeId="0" xr:uid="{00000000-0006-0000-0000-000045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14" authorId="1" shapeId="0" xr:uid="{00000000-0006-0000-0000-000049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15" authorId="1" shapeId="0" xr:uid="{00000000-0006-0000-0000-00004C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16" authorId="1" shapeId="0" xr:uid="{00000000-0006-0000-0000-00004E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20" authorId="1" shapeId="0" xr:uid="{00000000-0006-0000-0000-00005C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21" authorId="1" shapeId="0" xr:uid="{00000000-0006-0000-0000-00005D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25" authorId="1" shapeId="0" xr:uid="{00000000-0006-0000-0000-000063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26" authorId="1" shapeId="0" xr:uid="{00000000-0006-0000-0000-000064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29" authorId="1" shapeId="0" xr:uid="{00000000-0006-0000-0000-00006B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R29" authorId="0" shapeId="0" xr:uid="{00000000-0006-0000-0000-00006C000000}">
      <text>
        <r>
          <rPr>
            <b/>
            <sz val="9"/>
            <color indexed="81"/>
            <rFont val="Tahoma"/>
            <family val="2"/>
          </rPr>
          <t>UHN:</t>
        </r>
        <r>
          <rPr>
            <sz val="9"/>
            <color indexed="81"/>
            <rFont val="Tahoma"/>
            <family val="2"/>
          </rPr>
          <t xml:space="preserve">
As per CT chest on same day showing progression, confirmed on email from Helen Chow March 11 2019</t>
        </r>
      </text>
    </comment>
    <comment ref="E34" authorId="0" shapeId="0" xr:uid="{00000000-0006-0000-0000-000076000000}">
      <text>
        <r>
          <rPr>
            <b/>
            <sz val="9"/>
            <color indexed="81"/>
            <rFont val="Tahoma"/>
            <family val="2"/>
          </rPr>
          <t>UHN:</t>
        </r>
        <r>
          <rPr>
            <sz val="9"/>
            <color indexed="81"/>
            <rFont val="Tahoma"/>
            <family val="2"/>
          </rPr>
          <t xml:space="preserve">
Adeno on biopsy, but then clear cell carcinoma on surgical resection Jan 13 2016</t>
        </r>
      </text>
    </comment>
    <comment ref="N38" authorId="1" shapeId="0" xr:uid="{00000000-0006-0000-0000-000084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40" authorId="1" shapeId="0" xr:uid="{00000000-0006-0000-0000-000089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41" authorId="1" shapeId="0" xr:uid="{00000000-0006-0000-0000-00008C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W43" authorId="3" shapeId="0" xr:uid="{00000000-0006-0000-0000-000090000000}">
      <text>
        <r>
          <rPr>
            <b/>
            <sz val="9"/>
            <color indexed="81"/>
            <rFont val="Tahoma"/>
            <family val="2"/>
          </rPr>
          <t xml:space="preserve">As per EPR and online obituary
</t>
        </r>
      </text>
    </comment>
    <comment ref="J44" authorId="0" shapeId="0" xr:uid="{00000000-0006-0000-0000-00002D000000}">
      <text>
        <r>
          <rPr>
            <b/>
            <sz val="9"/>
            <color indexed="81"/>
            <rFont val="Tahoma"/>
            <family val="2"/>
          </rPr>
          <t>UHN:</t>
        </r>
        <r>
          <rPr>
            <sz val="9"/>
            <color indexed="81"/>
            <rFont val="Tahoma"/>
            <family val="2"/>
          </rPr>
          <t xml:space="preserve">
Confirmed PR (not CR as in the data sent Nov 14 2018) from Helen Chow on emaill Jan 31 2019.</t>
        </r>
      </text>
    </comment>
    <comment ref="K44" authorId="0" shapeId="0" xr:uid="{DAED8247-8C3B-A048-BA92-6B6D2F00F528}">
      <text>
        <r>
          <rPr>
            <b/>
            <sz val="9"/>
            <color indexed="81"/>
            <rFont val="Tahoma"/>
            <family val="2"/>
          </rPr>
          <t>UHN:</t>
        </r>
        <r>
          <rPr>
            <sz val="9"/>
            <color indexed="81"/>
            <rFont val="Tahoma"/>
            <family val="2"/>
          </rPr>
          <t xml:space="preserve">
Confirmed PR (not CR as in the data sent Nov 14 2018) from Helen Chow on emaill Jan 31 2019.</t>
        </r>
      </text>
    </comment>
    <comment ref="N44" authorId="1" shapeId="0" xr:uid="{00000000-0006-0000-0000-00002E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T47" authorId="0" shapeId="0" xr:uid="{00000000-0006-0000-0000-000065000000}">
      <text>
        <r>
          <rPr>
            <b/>
            <sz val="9"/>
            <color rgb="FF000000"/>
            <rFont val="Tahoma"/>
            <family val="2"/>
          </rPr>
          <t>UHN:</t>
        </r>
        <r>
          <rPr>
            <sz val="9"/>
            <color rgb="FF000000"/>
            <rFont val="Tahoma"/>
            <family val="2"/>
          </rPr>
          <t xml:space="preserve">
June 5 is the date is from EPR when MRP decided to send patient for resection of solitary growing lung lesion which was the only lesion remaining on imaging. Size of lesion did not meet RECIST PD, and after resection there was no disease to further follow.</t>
        </r>
      </text>
    </comment>
    <comment ref="N49" authorId="0" shapeId="0" xr:uid="{00000000-0006-0000-0000-000066000000}">
      <text>
        <r>
          <rPr>
            <b/>
            <sz val="9"/>
            <color indexed="81"/>
            <rFont val="Tahoma"/>
            <family val="2"/>
          </rPr>
          <t>UHN:</t>
        </r>
        <r>
          <rPr>
            <sz val="9"/>
            <color indexed="81"/>
            <rFont val="Tahoma"/>
            <family val="2"/>
          </rPr>
          <t xml:space="preserve">
Non-target lesion PD, but continued on trial and completed study
</t>
        </r>
        <r>
          <rPr>
            <b/>
            <sz val="9"/>
            <color indexed="81"/>
            <rFont val="Tahoma"/>
            <family val="2"/>
          </rPr>
          <t>Elston, Sawako:</t>
        </r>
        <r>
          <rPr>
            <sz val="9"/>
            <color indexed="81"/>
            <rFont val="Tahoma"/>
            <family val="2"/>
          </rPr>
          <t xml:space="preserve">
TM worksheet revised - no PD in the study,
</t>
        </r>
      </text>
    </comment>
    <comment ref="N51" authorId="3" shapeId="0" xr:uid="{00000000-0006-0000-0000-000069000000}">
      <text>
        <r>
          <rPr>
            <b/>
            <sz val="9"/>
            <color indexed="81"/>
            <rFont val="Tahoma"/>
            <family val="2"/>
          </rPr>
          <t>Elston, Sawako:</t>
        </r>
        <r>
          <rPr>
            <sz val="9"/>
            <color indexed="81"/>
            <rFont val="Tahoma"/>
            <family val="2"/>
          </rPr>
          <t xml:space="preserve">
TMs revised.
</t>
        </r>
      </text>
    </comment>
    <comment ref="L54" authorId="0" shapeId="0" xr:uid="{00000000-0006-0000-0000-000074000000}">
      <text>
        <r>
          <rPr>
            <b/>
            <sz val="9"/>
            <color rgb="FF000000"/>
            <rFont val="Tahoma"/>
            <family val="2"/>
          </rPr>
          <t xml:space="preserve">UHH:
</t>
        </r>
        <r>
          <rPr>
            <sz val="9"/>
            <color rgb="FF000000"/>
            <rFont val="Tahoma"/>
            <family val="2"/>
          </rPr>
          <t>CR occurred after 35 cycles, on F/U#1</t>
        </r>
      </text>
    </comment>
    <comment ref="T55" authorId="0" shapeId="0" xr:uid="{00000000-0006-0000-0000-000078000000}">
      <text>
        <r>
          <rPr>
            <b/>
            <sz val="9"/>
            <color indexed="81"/>
            <rFont val="Tahoma"/>
            <family val="2"/>
          </rPr>
          <t>UHN:</t>
        </r>
        <r>
          <rPr>
            <sz val="9"/>
            <color indexed="81"/>
            <rFont val="Tahoma"/>
            <family val="2"/>
          </rPr>
          <t xml:space="preserve">
Developed malignant bowel obstruction, surigcal specimen March 3 2018 confirms progressive disease. Never met RECIST PD</t>
        </r>
      </text>
    </comment>
    <comment ref="W55" authorId="0" shapeId="0" xr:uid="{00000000-0006-0000-0000-000079000000}">
      <text>
        <r>
          <rPr>
            <b/>
            <sz val="9"/>
            <color indexed="81"/>
            <rFont val="Tahoma"/>
            <family val="2"/>
          </rPr>
          <t>UHN:</t>
        </r>
        <r>
          <rPr>
            <sz val="9"/>
            <color indexed="81"/>
            <rFont val="Tahoma"/>
            <family val="2"/>
          </rPr>
          <t xml:space="preserve">
Death noted in Jan 5 2019 CRR note, online obituary says Jan 4 2019</t>
        </r>
      </text>
    </comment>
    <comment ref="N56" authorId="1" shapeId="0" xr:uid="{00000000-0006-0000-0000-00007C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59" authorId="0" shapeId="0" xr:uid="{00000000-0006-0000-0000-00002A000000}">
      <text>
        <r>
          <rPr>
            <b/>
            <sz val="9"/>
            <color indexed="81"/>
            <rFont val="Tahoma"/>
            <family val="2"/>
          </rPr>
          <t>UHN:</t>
        </r>
        <r>
          <rPr>
            <sz val="9"/>
            <color indexed="81"/>
            <rFont val="Tahoma"/>
            <family val="2"/>
          </rPr>
          <t xml:space="preserve">
Body CTs not performed</t>
        </r>
      </text>
    </comment>
    <comment ref="W64" authorId="0" shapeId="0" xr:uid="{00000000-0006-0000-0000-000036000000}">
      <text>
        <r>
          <rPr>
            <b/>
            <sz val="9"/>
            <color indexed="81"/>
            <rFont val="Tahoma"/>
            <family val="2"/>
          </rPr>
          <t>UHN:</t>
        </r>
        <r>
          <rPr>
            <sz val="9"/>
            <color indexed="81"/>
            <rFont val="Tahoma"/>
            <family val="2"/>
          </rPr>
          <t xml:space="preserve">
Typo on document sent to me on April 10 from Sawako: date of listed Feb 8 2017 is a typo, true date of death is Dec 8 2017</t>
        </r>
      </text>
    </comment>
    <comment ref="N65" authorId="1" shapeId="0" xr:uid="{00000000-0006-0000-0000-000038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68" authorId="1" shapeId="0" xr:uid="{00000000-0006-0000-0000-000047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70" authorId="1" shapeId="0" xr:uid="{00000000-0006-0000-0000-000059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N74" authorId="1" shapeId="0" xr:uid="{00000000-0006-0000-0000-000091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W74" authorId="0" shapeId="0" xr:uid="{00000000-0006-0000-0000-000092000000}">
      <text>
        <r>
          <rPr>
            <b/>
            <sz val="9"/>
            <color indexed="81"/>
            <rFont val="Tahoma"/>
            <family val="2"/>
          </rPr>
          <t>UHN:</t>
        </r>
        <r>
          <rPr>
            <sz val="9"/>
            <color indexed="81"/>
            <rFont val="Tahoma"/>
            <family val="2"/>
          </rPr>
          <t xml:space="preserve">
Date of death note clear. Death note documented in CRR Aug 7 2018</t>
        </r>
      </text>
    </comment>
    <comment ref="N76" authorId="1" shapeId="0" xr:uid="{00000000-0006-0000-0000-000057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 ref="T78" authorId="0" shapeId="0" xr:uid="{00000000-0006-0000-0000-00006E000000}">
      <text>
        <r>
          <rPr>
            <b/>
            <sz val="9"/>
            <color indexed="81"/>
            <rFont val="Tahoma"/>
            <family val="2"/>
          </rPr>
          <t>UHN:</t>
        </r>
        <r>
          <rPr>
            <sz val="9"/>
            <color indexed="81"/>
            <rFont val="Tahoma"/>
            <family val="2"/>
          </rPr>
          <t xml:space="preserve">
Stated in EPR CRR note that patient died due to progressive disease on Sept 17, but never met RECIST PD.</t>
        </r>
      </text>
    </comment>
    <comment ref="N80" authorId="1" shapeId="0" xr:uid="{00000000-0006-0000-0000-000071000000}">
      <text>
        <r>
          <rPr>
            <b/>
            <sz val="10"/>
            <color rgb="FF000000"/>
            <rFont val="Tahoma"/>
            <family val="2"/>
          </rPr>
          <t>Microsoft Office User:</t>
        </r>
        <r>
          <rPr>
            <sz val="10"/>
            <color rgb="FF000000"/>
            <rFont val="Tahoma"/>
            <family val="2"/>
          </rPr>
          <t xml:space="preserve">
</t>
        </r>
        <r>
          <rPr>
            <sz val="10"/>
            <color rgb="FF000000"/>
            <rFont val="Tahoma"/>
            <family val="2"/>
          </rPr>
          <t>Non-target lesion PD</t>
        </r>
      </text>
    </comment>
  </commentList>
</comments>
</file>

<file path=xl/sharedStrings.xml><?xml version="1.0" encoding="utf-8"?>
<sst xmlns="http://schemas.openxmlformats.org/spreadsheetml/2006/main" count="561" uniqueCount="207">
  <si>
    <t>Date of birth</t>
  </si>
  <si>
    <t>Gender</t>
  </si>
  <si>
    <t>Histologic diagnosis</t>
  </si>
  <si>
    <t>Standard of care clinical molecular features (if relevant)</t>
  </si>
  <si>
    <t>Date of first infusion</t>
  </si>
  <si>
    <t>Age at time of first infusion (years)</t>
  </si>
  <si>
    <t>CR, PR or SD and ≥ 6 cycles of pembro</t>
  </si>
  <si>
    <t>Best response</t>
  </si>
  <si>
    <t>Best response cycle</t>
  </si>
  <si>
    <t>Best response TM (%)</t>
  </si>
  <si>
    <t>RECIST PD in cycle</t>
  </si>
  <si>
    <t xml:space="preserve">Cycle off trial </t>
  </si>
  <si>
    <t>Date of last dose</t>
  </si>
  <si>
    <t>Reason for stopping</t>
  </si>
  <si>
    <t>Date of progression (RECIST 1.1)</t>
  </si>
  <si>
    <t>Date of progression (irRECIST )</t>
  </si>
  <si>
    <t>Date of clinical progression</t>
  </si>
  <si>
    <t xml:space="preserve">Date off trial </t>
  </si>
  <si>
    <t>Date of last contact</t>
  </si>
  <si>
    <t xml:space="preserve">Date of death </t>
  </si>
  <si>
    <t>Follow up (days)</t>
  </si>
  <si>
    <t>Lost to follow up</t>
  </si>
  <si>
    <t>PFS (months)</t>
  </si>
  <si>
    <t>OS (months)</t>
  </si>
  <si>
    <t>Squamous cell carcinoma of tongue base</t>
  </si>
  <si>
    <t>p16 positive</t>
  </si>
  <si>
    <t>PD</t>
  </si>
  <si>
    <t>INS-A-002</t>
  </si>
  <si>
    <t>Squamous cell carcinoma of retromolar trigone</t>
  </si>
  <si>
    <t>p16 unknown</t>
  </si>
  <si>
    <t>N/A</t>
  </si>
  <si>
    <t>SD</t>
  </si>
  <si>
    <t>NE</t>
  </si>
  <si>
    <t>Squamous cell carcinoma of floor of mouth</t>
  </si>
  <si>
    <t>INS-A-004</t>
  </si>
  <si>
    <t>CR</t>
  </si>
  <si>
    <t>NO PD</t>
  </si>
  <si>
    <t>FU#2</t>
  </si>
  <si>
    <t>INS-A-007</t>
  </si>
  <si>
    <t>P16 positive</t>
  </si>
  <si>
    <t>PR</t>
  </si>
  <si>
    <t>INS-A-008</t>
  </si>
  <si>
    <t>INS-A-010</t>
  </si>
  <si>
    <t>Squamous cell carcinoma of tonsil</t>
  </si>
  <si>
    <t>INS-A-011</t>
  </si>
  <si>
    <t xml:space="preserve">Squamous cell carcinoma of tongue </t>
  </si>
  <si>
    <t>No RECIST PD</t>
  </si>
  <si>
    <t>EOT</t>
  </si>
  <si>
    <t>INS-A-012</t>
  </si>
  <si>
    <t>Squamous cell carcinoma of soft palate</t>
  </si>
  <si>
    <t>INS-A-013</t>
  </si>
  <si>
    <t>Squamous cell carcinoma of oropharynx</t>
  </si>
  <si>
    <t>INS-A-014</t>
  </si>
  <si>
    <t>Squamous cell carcinoma of hypopharynx</t>
  </si>
  <si>
    <t>p16 negative</t>
  </si>
  <si>
    <t>INS-A-015</t>
  </si>
  <si>
    <t>Squamous cell carcinoma of hypopharynx/proximal esophagus</t>
  </si>
  <si>
    <t>INS-A-018</t>
  </si>
  <si>
    <t>Squamous cell carcinoma of glottis</t>
  </si>
  <si>
    <t>FU #1</t>
  </si>
  <si>
    <t>INS-A-019</t>
  </si>
  <si>
    <t>Squamous cell carcinoma of supraglottis and glottis</t>
  </si>
  <si>
    <t>INS-A-020</t>
  </si>
  <si>
    <t>Squamous cell carcinoma of tongue</t>
  </si>
  <si>
    <t>INS-A-021</t>
  </si>
  <si>
    <t>INS-A-023</t>
  </si>
  <si>
    <t>2/EOT</t>
  </si>
  <si>
    <t>INS-A-024</t>
  </si>
  <si>
    <t>Squamous cell carcinoma of oral cavity</t>
  </si>
  <si>
    <t>INS-B-001</t>
  </si>
  <si>
    <t>Triple negative breast cancer</t>
  </si>
  <si>
    <t>INS-B-002</t>
  </si>
  <si>
    <t>6.7%  (Non target PD)</t>
  </si>
  <si>
    <t>1/EOT</t>
  </si>
  <si>
    <t>INS-B-011</t>
  </si>
  <si>
    <t>INS-B-014</t>
  </si>
  <si>
    <t>2.9% (Non target PD)</t>
  </si>
  <si>
    <t>INS-B-015</t>
  </si>
  <si>
    <t>1.5%
(Non target PD)</t>
  </si>
  <si>
    <t>INS-B-016</t>
  </si>
  <si>
    <t>INS-B-017</t>
  </si>
  <si>
    <t>EOT/FU #1</t>
  </si>
  <si>
    <t>INS-B-020</t>
  </si>
  <si>
    <t>INS-B-021</t>
  </si>
  <si>
    <t>13.8% (Non target PD)</t>
  </si>
  <si>
    <t>INS-B-022</t>
  </si>
  <si>
    <t>12.2% (Non target PD)</t>
  </si>
  <si>
    <t>INS-B-023</t>
  </si>
  <si>
    <t>6.3% (Non target PD)</t>
  </si>
  <si>
    <t>INS-B-024</t>
  </si>
  <si>
    <t>INS-B-026</t>
  </si>
  <si>
    <t>INS-B-027</t>
  </si>
  <si>
    <t>INS-C-001</t>
  </si>
  <si>
    <t>Ovarian, high grade serous</t>
  </si>
  <si>
    <t>INS-C-004</t>
  </si>
  <si>
    <t>INS-C-009</t>
  </si>
  <si>
    <t>-12.1% (Non target PD)</t>
  </si>
  <si>
    <t>INS-C-010</t>
  </si>
  <si>
    <t>INS-C-013</t>
  </si>
  <si>
    <t>3.8% (Non target PD)</t>
  </si>
  <si>
    <t>INS-C-015</t>
  </si>
  <si>
    <t>10.8% (Non target PD)</t>
  </si>
  <si>
    <t>INS-C-017</t>
  </si>
  <si>
    <t>INS-C-018</t>
  </si>
  <si>
    <t>INS-C-020</t>
  </si>
  <si>
    <t>INS-C-021</t>
  </si>
  <si>
    <t>INS-C-023</t>
  </si>
  <si>
    <t>11.4% (non target PD)</t>
  </si>
  <si>
    <t>INS-C-024</t>
  </si>
  <si>
    <t>12.5% (Non target PD)</t>
  </si>
  <si>
    <t>INS-D-001</t>
  </si>
  <si>
    <t>Melanoma, desmoplastic</t>
  </si>
  <si>
    <t>BRAF unknown</t>
  </si>
  <si>
    <t>INS-D-003</t>
  </si>
  <si>
    <t>Melanoma, NOS</t>
  </si>
  <si>
    <t>BRAF negative</t>
  </si>
  <si>
    <t>INS-D-004</t>
  </si>
  <si>
    <t>Melanoma, superficial spreading</t>
  </si>
  <si>
    <t>BRAF positive</t>
  </si>
  <si>
    <t>INS-D-005</t>
  </si>
  <si>
    <t>BRAF negative, NRAS negative, KIT negative</t>
  </si>
  <si>
    <t>INS-D-006</t>
  </si>
  <si>
    <t>BRAF negative, NRAS positive</t>
  </si>
  <si>
    <t>INS-D-007</t>
  </si>
  <si>
    <t>BRAF negative, NRAS negative, KIT positive</t>
  </si>
  <si>
    <t>INS-D-008</t>
  </si>
  <si>
    <t>INS-D-009</t>
  </si>
  <si>
    <t xml:space="preserve">Melanoma, mucosal vaginal </t>
  </si>
  <si>
    <t>INS-D-011</t>
  </si>
  <si>
    <t>NE (Non Target PD)</t>
  </si>
  <si>
    <t>INS-D-012</t>
  </si>
  <si>
    <t>INS-D-013</t>
  </si>
  <si>
    <t>BRAF positive (rare mutation: Lys601Glu), CDK N2a/N2b deletion</t>
  </si>
  <si>
    <t>INS-E-002</t>
  </si>
  <si>
    <t>Sarcoma, hemangiopericytoma</t>
  </si>
  <si>
    <t>INS-E-003</t>
  </si>
  <si>
    <t>Adenocarcinoma of endocervix, mucinous type</t>
  </si>
  <si>
    <t>HPV 18 subtype positive</t>
  </si>
  <si>
    <t>INS-E-004</t>
  </si>
  <si>
    <t>Sarcoma, solitary fibrous tumor</t>
  </si>
  <si>
    <t>Nasopharyngeal carcinoma, non-keratinizing</t>
  </si>
  <si>
    <t>Endometrioid adenocarcinoma of endometrium</t>
  </si>
  <si>
    <t>INS-E-007</t>
  </si>
  <si>
    <t>Squamous cell carcinoma of maxillary sinus, spindle cell type</t>
  </si>
  <si>
    <t>INS-E-008</t>
  </si>
  <si>
    <t>EBV positive, p16 negative</t>
  </si>
  <si>
    <t>INS-E-011</t>
  </si>
  <si>
    <t>Sarcoma, clear cell</t>
  </si>
  <si>
    <t>EWSR1-ATF1 fusion positive</t>
  </si>
  <si>
    <t>INS-E-012</t>
  </si>
  <si>
    <t>Small cell carcinoma of anus</t>
  </si>
  <si>
    <t>INS-E-013</t>
  </si>
  <si>
    <t>Merkle cell carcinoma</t>
  </si>
  <si>
    <t>INS-E-016</t>
  </si>
  <si>
    <t>Large cell neuroendocrine carcinoma of cervix</t>
  </si>
  <si>
    <t>INS-E-018</t>
  </si>
  <si>
    <t>Adenocarcinoma of GEJ</t>
  </si>
  <si>
    <t>Her2 negative</t>
  </si>
  <si>
    <t>INS-E-019</t>
  </si>
  <si>
    <t>Clear cell carcinoma of endometriosis</t>
  </si>
  <si>
    <t>MMR proficient</t>
  </si>
  <si>
    <t>INS-E-020</t>
  </si>
  <si>
    <t>INS-E-021</t>
  </si>
  <si>
    <t>Squamous cell carcinoma of penis</t>
  </si>
  <si>
    <t>INS-E-022</t>
  </si>
  <si>
    <t>INS-E-023</t>
  </si>
  <si>
    <t>Squamous cell carcinoma of anus/rectum</t>
  </si>
  <si>
    <t>INS-E-024</t>
  </si>
  <si>
    <t>Adenoid cystic carcinoma</t>
  </si>
  <si>
    <t>AR, ER and PR unknown</t>
  </si>
  <si>
    <t>INS-E-025</t>
  </si>
  <si>
    <t>Adenocarcinoma of colon</t>
  </si>
  <si>
    <t>MMR deficient, KRAS wild-type, BRAF unknown</t>
  </si>
  <si>
    <t>14.2%
(Non target PD)</t>
  </si>
  <si>
    <t>INS-E-026</t>
  </si>
  <si>
    <t>Basal cell and squamous cell poorly differentiated carcinoma</t>
  </si>
  <si>
    <t>INS-E-027</t>
  </si>
  <si>
    <t>Chondrosarcoma</t>
  </si>
  <si>
    <t>0% (Non target PD)</t>
  </si>
  <si>
    <t>INS-E-028</t>
  </si>
  <si>
    <t>INS-E-029</t>
  </si>
  <si>
    <t>ER positive, MMR deficient</t>
  </si>
  <si>
    <t>INS-E-030</t>
  </si>
  <si>
    <t>Myxoid liposarcoma</t>
  </si>
  <si>
    <t>INS-E-031</t>
  </si>
  <si>
    <t>Adenocarcinoma from biliary system (cholangiocarcinoma)</t>
  </si>
  <si>
    <t>9.7% (Non target PD)</t>
  </si>
  <si>
    <t>INS-E-032</t>
  </si>
  <si>
    <t>INS-E-033</t>
  </si>
  <si>
    <t>10.1% (Non target PD)</t>
  </si>
  <si>
    <t>INS-E-034</t>
  </si>
  <si>
    <t>INS-E-035</t>
  </si>
  <si>
    <t>INS-E-036</t>
  </si>
  <si>
    <t>Neuroendocrine tumor of pancreas</t>
  </si>
  <si>
    <t>MMR deficient</t>
  </si>
  <si>
    <t>PFS Status</t>
  </si>
  <si>
    <t>OS Status</t>
  </si>
  <si>
    <t>COHORT</t>
  </si>
  <si>
    <t>SCCHN</t>
  </si>
  <si>
    <t>TNBC</t>
  </si>
  <si>
    <t>HGSOC</t>
  </si>
  <si>
    <t>MM</t>
  </si>
  <si>
    <t>MST</t>
  </si>
  <si>
    <t>Patient_id</t>
  </si>
  <si>
    <t>Best response longevity</t>
  </si>
  <si>
    <t>SD, n &lt; 6 ICB cycles</t>
  </si>
  <si>
    <t>SD, 6 &lt; n ICB cycles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</si>
</sst>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
  </numFmts>
  <fonts count="16" x14ac:knownFonts="1">
    <font>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0"/>
      <color theme="1"/>
      <name val="Arial"/>
      <family val="2"/>
    </font>
    <font>
      <sz val="10"/>
      <name val="Arial"/>
      <family val="2"/>
    </font>
    <font>
      <sz val="11"/>
      <name val="Calibri"/>
      <family val="2"/>
      <scheme val="minor"/>
    </font>
    <font>
      <b/>
      <strike/>
      <sz val="11"/>
      <name val="Calibri"/>
      <family val="2"/>
      <scheme val="minor"/>
    </font>
    <font>
      <strike/>
      <sz val="11"/>
      <name val="Calibri"/>
      <family val="2"/>
      <scheme val="minor"/>
    </font>
    <font>
      <b/>
      <sz val="10"/>
      <color rgb="FF000000"/>
      <name val="Tahoma"/>
      <family val="2"/>
    </font>
    <font>
      <sz val="10"/>
      <color rgb="FF000000"/>
      <name val="Tahoma"/>
      <family val="2"/>
    </font>
    <font>
      <b/>
      <sz val="9"/>
      <color rgb="FF000000"/>
      <name val="Tahoma"/>
      <family val="2"/>
    </font>
    <font>
      <sz val="9"/>
      <color rgb="FF000000"/>
      <name val="Tahoma"/>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D7E356"/>
        <bgColor indexed="64"/>
      </patternFill>
    </fill>
    <fill>
      <patternFill patternType="solid">
        <fgColor rgb="FFE7EE9A"/>
        <bgColor indexed="64"/>
      </patternFill>
    </fill>
    <fill>
      <patternFill patternType="solid">
        <fgColor rgb="FFEBC9B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4" fillId="0" borderId="0"/>
    <xf numFmtId="0" fontId="5" fillId="0" borderId="0"/>
    <xf numFmtId="0" fontId="6" fillId="0" borderId="0"/>
    <xf numFmtId="0" fontId="5" fillId="0" borderId="0"/>
    <xf numFmtId="0" fontId="5" fillId="0" borderId="0"/>
    <xf numFmtId="0" fontId="4" fillId="0" borderId="0"/>
    <xf numFmtId="0" fontId="4" fillId="0" borderId="0"/>
  </cellStyleXfs>
  <cellXfs count="64">
    <xf numFmtId="0" fontId="0" fillId="0" borderId="0" xfId="0"/>
    <xf numFmtId="0" fontId="4" fillId="0" borderId="1" xfId="2" applyBorder="1" applyAlignment="1">
      <alignment horizontal="center" vertical="center" wrapText="1"/>
    </xf>
    <xf numFmtId="0" fontId="4" fillId="0" borderId="1" xfId="1" applyFont="1" applyBorder="1" applyAlignment="1">
      <alignment horizontal="center" vertical="center"/>
    </xf>
    <xf numFmtId="2" fontId="4" fillId="0" borderId="1" xfId="1" applyNumberFormat="1" applyFont="1" applyBorder="1" applyAlignment="1">
      <alignment horizontal="center" vertical="center"/>
    </xf>
    <xf numFmtId="15" fontId="4" fillId="0" borderId="1" xfId="1" applyNumberFormat="1" applyFont="1" applyBorder="1" applyAlignment="1">
      <alignment horizontal="center" vertical="center"/>
    </xf>
    <xf numFmtId="164" fontId="4" fillId="0" borderId="1" xfId="1" applyNumberFormat="1" applyFont="1" applyBorder="1" applyAlignment="1">
      <alignment horizontal="center" vertical="center"/>
    </xf>
    <xf numFmtId="164" fontId="4" fillId="0" borderId="1" xfId="1" applyNumberFormat="1" applyFont="1" applyBorder="1" applyAlignment="1">
      <alignment horizontal="center" vertical="center" wrapText="1"/>
    </xf>
    <xf numFmtId="0" fontId="7" fillId="0" borderId="1" xfId="1" applyFont="1" applyBorder="1" applyAlignment="1">
      <alignment horizontal="center" vertical="center"/>
    </xf>
    <xf numFmtId="165" fontId="4" fillId="0" borderId="1" xfId="5" applyNumberFormat="1" applyFont="1" applyBorder="1" applyAlignment="1">
      <alignment horizontal="center" vertical="center" wrapText="1"/>
    </xf>
    <xf numFmtId="15" fontId="7" fillId="0" borderId="1" xfId="6" applyNumberFormat="1" applyFont="1" applyBorder="1" applyAlignment="1">
      <alignment horizontal="center" vertical="center" wrapText="1"/>
    </xf>
    <xf numFmtId="15" fontId="7" fillId="0" borderId="1" xfId="2" applyNumberFormat="1" applyFont="1" applyBorder="1" applyAlignment="1">
      <alignment horizontal="center" vertical="center" wrapText="1"/>
    </xf>
    <xf numFmtId="15" fontId="7" fillId="0" borderId="1" xfId="1" applyNumberFormat="1" applyFont="1" applyBorder="1" applyAlignment="1">
      <alignment horizontal="center" vertical="center" wrapText="1"/>
    </xf>
    <xf numFmtId="15" fontId="3" fillId="0" borderId="1" xfId="6" applyNumberFormat="1" applyFont="1" applyBorder="1" applyAlignment="1">
      <alignment horizontal="center" vertical="center" wrapText="1"/>
    </xf>
    <xf numFmtId="164" fontId="4" fillId="0" borderId="1" xfId="2" applyNumberFormat="1" applyBorder="1" applyAlignment="1">
      <alignment horizontal="center" vertical="center" wrapText="1"/>
    </xf>
    <xf numFmtId="0" fontId="7" fillId="0" borderId="1" xfId="3" applyFont="1" applyBorder="1" applyAlignment="1">
      <alignment horizontal="center" vertical="center" wrapText="1"/>
    </xf>
    <xf numFmtId="164" fontId="3" fillId="0" borderId="1" xfId="6" applyNumberFormat="1" applyFont="1" applyBorder="1" applyAlignment="1">
      <alignment horizontal="center" vertical="center" wrapText="1"/>
    </xf>
    <xf numFmtId="15" fontId="7" fillId="0" borderId="1" xfId="1" applyNumberFormat="1" applyFont="1" applyBorder="1" applyAlignment="1">
      <alignment horizontal="center" vertical="center"/>
    </xf>
    <xf numFmtId="15" fontId="3" fillId="0" borderId="1" xfId="3" applyNumberFormat="1" applyFont="1" applyBorder="1" applyAlignment="1">
      <alignment horizontal="center" vertical="center" wrapText="1"/>
    </xf>
    <xf numFmtId="164" fontId="7" fillId="0" borderId="1" xfId="6" applyNumberFormat="1" applyFont="1" applyBorder="1" applyAlignment="1">
      <alignment horizontal="center" vertical="center" wrapText="1"/>
    </xf>
    <xf numFmtId="164" fontId="7" fillId="0" borderId="1" xfId="2" applyNumberFormat="1" applyFont="1" applyBorder="1" applyAlignment="1">
      <alignment horizontal="center" vertical="center" wrapText="1"/>
    </xf>
    <xf numFmtId="2" fontId="4" fillId="2" borderId="1" xfId="1" applyNumberFormat="1" applyFont="1" applyFill="1" applyBorder="1" applyAlignment="1">
      <alignment horizontal="center" vertical="center"/>
    </xf>
    <xf numFmtId="164" fontId="4" fillId="2" borderId="1" xfId="1" applyNumberFormat="1" applyFont="1" applyFill="1" applyBorder="1" applyAlignment="1">
      <alignment horizontal="center" vertical="center" wrapText="1"/>
    </xf>
    <xf numFmtId="0" fontId="7" fillId="0" borderId="1" xfId="2" applyFont="1" applyBorder="1" applyAlignment="1">
      <alignment horizontal="center" vertical="center" wrapText="1"/>
    </xf>
    <xf numFmtId="15" fontId="8" fillId="0" borderId="1" xfId="6" applyNumberFormat="1" applyFont="1" applyBorder="1" applyAlignment="1">
      <alignment horizontal="center" vertical="center" wrapText="1"/>
    </xf>
    <xf numFmtId="15" fontId="9" fillId="0" borderId="1" xfId="6" applyNumberFormat="1" applyFont="1" applyBorder="1" applyAlignment="1">
      <alignment horizontal="center" vertical="center" wrapText="1"/>
    </xf>
    <xf numFmtId="15" fontId="4" fillId="0" borderId="1" xfId="5" applyNumberFormat="1"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14" fontId="3" fillId="0" borderId="1" xfId="6" applyNumberFormat="1" applyFont="1" applyBorder="1" applyAlignment="1">
      <alignment horizontal="center" vertical="center" wrapText="1"/>
    </xf>
    <xf numFmtId="14" fontId="4" fillId="0" borderId="1" xfId="1" applyNumberFormat="1" applyFont="1" applyBorder="1" applyAlignment="1">
      <alignment horizontal="center" vertical="center"/>
    </xf>
    <xf numFmtId="14" fontId="2" fillId="0" borderId="1" xfId="1" applyNumberFormat="1" applyFont="1" applyBorder="1" applyAlignment="1">
      <alignment horizontal="center" vertical="center"/>
    </xf>
    <xf numFmtId="14" fontId="0" fillId="0" borderId="0" xfId="0" applyNumberFormat="1"/>
    <xf numFmtId="14" fontId="7" fillId="0" borderId="1" xfId="5" applyNumberFormat="1" applyFont="1" applyBorder="1" applyAlignment="1">
      <alignment horizontal="center" vertical="center" wrapText="1"/>
    </xf>
    <xf numFmtId="14" fontId="0" fillId="0" borderId="1" xfId="2" applyNumberFormat="1" applyFont="1" applyBorder="1" applyAlignment="1">
      <alignment horizontal="center" vertical="center"/>
    </xf>
    <xf numFmtId="14" fontId="7" fillId="0" borderId="1" xfId="5" applyNumberFormat="1" applyFont="1" applyBorder="1" applyAlignment="1">
      <alignment horizontal="center" vertical="center"/>
    </xf>
    <xf numFmtId="14" fontId="4" fillId="0" borderId="1" xfId="2" applyNumberFormat="1" applyBorder="1" applyAlignment="1">
      <alignment horizontal="center" vertical="center"/>
    </xf>
    <xf numFmtId="14" fontId="4" fillId="0" borderId="1" xfId="1" applyNumberFormat="1" applyFont="1" applyBorder="1" applyAlignment="1">
      <alignment horizontal="center" vertical="center" wrapText="1"/>
    </xf>
    <xf numFmtId="14" fontId="0" fillId="0" borderId="1" xfId="1" applyNumberFormat="1" applyFont="1" applyBorder="1" applyAlignment="1">
      <alignment horizontal="center" vertical="center" wrapText="1"/>
    </xf>
    <xf numFmtId="14" fontId="0" fillId="0" borderId="1" xfId="1" applyNumberFormat="1" applyFont="1" applyBorder="1" applyAlignment="1">
      <alignment horizontal="center" vertical="center"/>
    </xf>
    <xf numFmtId="14" fontId="4" fillId="0" borderId="1" xfId="3" applyNumberFormat="1" applyFont="1" applyBorder="1" applyAlignment="1">
      <alignment horizontal="center" vertical="center" wrapText="1"/>
    </xf>
    <xf numFmtId="164" fontId="2" fillId="0" borderId="1" xfId="1" applyNumberFormat="1" applyFont="1" applyBorder="1" applyAlignment="1">
      <alignment horizontal="center" vertical="center"/>
    </xf>
    <xf numFmtId="14" fontId="4" fillId="0" borderId="1" xfId="2" applyNumberFormat="1" applyBorder="1" applyAlignment="1">
      <alignment horizontal="center" vertical="center" wrapText="1"/>
    </xf>
    <xf numFmtId="14" fontId="4" fillId="0" borderId="1" xfId="1" applyNumberFormat="1" applyFont="1" applyFill="1" applyBorder="1" applyAlignment="1">
      <alignment horizontal="center" vertical="center"/>
    </xf>
    <xf numFmtId="0" fontId="4" fillId="0" borderId="1" xfId="1" applyFont="1" applyFill="1" applyBorder="1" applyAlignment="1">
      <alignment horizontal="center" vertical="center"/>
    </xf>
    <xf numFmtId="2" fontId="4" fillId="0" borderId="1" xfId="2" applyNumberFormat="1" applyFill="1" applyBorder="1" applyAlignment="1">
      <alignment horizontal="center" vertical="center" wrapText="1"/>
    </xf>
    <xf numFmtId="0" fontId="0" fillId="0" borderId="1" xfId="0" applyFill="1" applyBorder="1" applyAlignment="1">
      <alignment horizontal="center"/>
    </xf>
    <xf numFmtId="14" fontId="7" fillId="0" borderId="1" xfId="2" applyNumberFormat="1" applyFont="1" applyFill="1" applyBorder="1" applyAlignment="1">
      <alignment horizontal="center" vertical="center" wrapText="1"/>
    </xf>
    <xf numFmtId="1" fontId="4" fillId="0" borderId="1" xfId="2" applyNumberFormat="1" applyFill="1" applyBorder="1" applyAlignment="1">
      <alignment horizontal="center" vertical="center" wrapText="1"/>
    </xf>
    <xf numFmtId="14" fontId="4" fillId="0" borderId="1" xfId="1" applyNumberFormat="1" applyFont="1" applyFill="1" applyBorder="1" applyAlignment="1">
      <alignment horizontal="center" vertical="center" wrapText="1"/>
    </xf>
    <xf numFmtId="14" fontId="4" fillId="0" borderId="1" xfId="2" applyNumberFormat="1" applyFill="1" applyBorder="1" applyAlignment="1">
      <alignment horizontal="center" vertical="center" wrapText="1"/>
    </xf>
    <xf numFmtId="14" fontId="4" fillId="0" borderId="1" xfId="5" applyNumberFormat="1" applyFont="1" applyFill="1" applyBorder="1" applyAlignment="1">
      <alignment horizontal="center" vertical="center" wrapText="1"/>
    </xf>
    <xf numFmtId="14" fontId="4" fillId="0" borderId="1" xfId="2" applyNumberFormat="1" applyFill="1" applyBorder="1" applyAlignment="1">
      <alignment horizontal="center" vertical="center"/>
    </xf>
    <xf numFmtId="14" fontId="7" fillId="0" borderId="1" xfId="1" applyNumberFormat="1" applyFont="1" applyFill="1" applyBorder="1" applyAlignment="1">
      <alignment horizontal="center" vertical="center" wrapText="1"/>
    </xf>
    <xf numFmtId="14" fontId="0" fillId="0" borderId="0" xfId="0" applyNumberFormat="1" applyFill="1"/>
    <xf numFmtId="0" fontId="0" fillId="0" borderId="0" xfId="0" applyFill="1"/>
    <xf numFmtId="0" fontId="2" fillId="3" borderId="1" xfId="1" applyFont="1" applyFill="1" applyBorder="1" applyAlignment="1">
      <alignment horizontal="center" vertical="center" wrapText="1"/>
    </xf>
    <xf numFmtId="14" fontId="2" fillId="3" borderId="1" xfId="1" applyNumberFormat="1" applyFont="1" applyFill="1" applyBorder="1" applyAlignment="1">
      <alignment horizontal="center" vertical="center" wrapText="1"/>
    </xf>
    <xf numFmtId="14" fontId="3" fillId="3" borderId="1" xfId="1" applyNumberFormat="1" applyFont="1" applyFill="1" applyBorder="1" applyAlignment="1">
      <alignment horizontal="center" vertical="center" wrapText="1"/>
    </xf>
    <xf numFmtId="0" fontId="0" fillId="3" borderId="1" xfId="0" applyFill="1" applyBorder="1" applyAlignment="1">
      <alignment horizontal="center" vertical="center"/>
    </xf>
    <xf numFmtId="0" fontId="4" fillId="4" borderId="1" xfId="1" applyFont="1" applyFill="1" applyBorder="1" applyAlignment="1">
      <alignment horizontal="center" vertical="center"/>
    </xf>
    <xf numFmtId="0" fontId="4" fillId="4" borderId="1" xfId="1" applyFont="1" applyFill="1" applyBorder="1" applyAlignment="1">
      <alignment horizontal="left" vertical="center"/>
    </xf>
    <xf numFmtId="0" fontId="0" fillId="4" borderId="1" xfId="1" applyFont="1" applyFill="1" applyBorder="1" applyAlignment="1">
      <alignment horizontal="left" vertical="center"/>
    </xf>
    <xf numFmtId="0" fontId="7" fillId="5" borderId="1" xfId="1" applyFont="1" applyFill="1" applyBorder="1" applyAlignment="1">
      <alignment horizontal="center" vertical="center"/>
    </xf>
  </cellXfs>
  <cellStyles count="9">
    <cellStyle name="Normal" xfId="0" builtinId="0"/>
    <cellStyle name="Normal 11" xfId="2" xr:uid="{00000000-0005-0000-0000-000001000000}"/>
    <cellStyle name="Normal 12" xfId="8" xr:uid="{00000000-0005-0000-0000-000002000000}"/>
    <cellStyle name="Normal 13" xfId="7" xr:uid="{00000000-0005-0000-0000-000003000000}"/>
    <cellStyle name="Normal 2 2" xfId="1" xr:uid="{00000000-0005-0000-0000-000004000000}"/>
    <cellStyle name="Normal 2 6" xfId="6" xr:uid="{00000000-0005-0000-0000-000005000000}"/>
    <cellStyle name="Normal 4" xfId="5" xr:uid="{00000000-0005-0000-0000-000006000000}"/>
    <cellStyle name="Normal 8 2" xfId="4" xr:uid="{00000000-0005-0000-0000-000007000000}"/>
    <cellStyle name="Normal 9" xfId="3" xr:uid="{00000000-0005-0000-0000-000008000000}"/>
  </cellStyles>
  <dxfs count="0"/>
  <tableStyles count="0" defaultTableStyle="TableStyleMedium2" defaultPivotStyle="PivotStyleLight16"/>
  <colors>
    <mruColors>
      <color rgb="FFEBC9B9"/>
      <color rgb="FFE7EE9A"/>
      <color rgb="FFD7E356"/>
      <color rgb="FFBFB59D"/>
      <color rgb="FFECC4CC"/>
      <color rgb="FF98606B"/>
      <color rgb="FFFFBEAD"/>
      <color rgb="FFC32307"/>
      <color rgb="FFDDDBCB"/>
      <color rgb="FF678D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2"/>
  <sheetViews>
    <sheetView tabSelected="1" workbookViewId="0">
      <pane xSplit="1" ySplit="1" topLeftCell="B2" activePane="bottomRight" state="frozen"/>
      <selection pane="topRight" activeCell="B1" sqref="B1"/>
      <selection pane="bottomLeft" activeCell="A4" sqref="A4"/>
      <selection pane="bottomRight" activeCell="K84" sqref="K84"/>
    </sheetView>
  </sheetViews>
  <sheetFormatPr baseColWidth="10" defaultColWidth="11.1640625" defaultRowHeight="16" x14ac:dyDescent="0.2"/>
  <cols>
    <col min="1" max="1" width="14.1640625" customWidth="1"/>
    <col min="2" max="2" width="18" style="32" customWidth="1"/>
    <col min="3" max="3" width="25" customWidth="1"/>
    <col min="4" max="4" width="14.1640625" customWidth="1"/>
    <col min="5" max="5" width="52" style="28" customWidth="1"/>
    <col min="6" max="6" width="52.83203125" customWidth="1"/>
    <col min="11" max="11" width="17.1640625" customWidth="1"/>
    <col min="20" max="22" width="11.1640625" style="32"/>
    <col min="23" max="23" width="11.1640625" style="54"/>
    <col min="24" max="29" width="11.1640625" style="55"/>
  </cols>
  <sheetData>
    <row r="1" spans="1:29" ht="64" x14ac:dyDescent="0.2">
      <c r="A1" s="56" t="s">
        <v>203</v>
      </c>
      <c r="B1" s="57" t="s">
        <v>0</v>
      </c>
      <c r="C1" s="56" t="s">
        <v>1</v>
      </c>
      <c r="D1" s="56" t="s">
        <v>197</v>
      </c>
      <c r="E1" s="56" t="s">
        <v>2</v>
      </c>
      <c r="F1" s="56" t="s">
        <v>3</v>
      </c>
      <c r="G1" s="56" t="s">
        <v>4</v>
      </c>
      <c r="H1" s="56" t="s">
        <v>5</v>
      </c>
      <c r="I1" s="56" t="s">
        <v>6</v>
      </c>
      <c r="J1" s="56" t="s">
        <v>7</v>
      </c>
      <c r="K1" s="56" t="s">
        <v>204</v>
      </c>
      <c r="L1" s="56" t="s">
        <v>8</v>
      </c>
      <c r="M1" s="56" t="s">
        <v>9</v>
      </c>
      <c r="N1" s="56" t="s">
        <v>10</v>
      </c>
      <c r="O1" s="56" t="s">
        <v>11</v>
      </c>
      <c r="P1" s="56" t="s">
        <v>12</v>
      </c>
      <c r="Q1" s="56" t="s">
        <v>13</v>
      </c>
      <c r="R1" s="56" t="s">
        <v>14</v>
      </c>
      <c r="S1" s="56" t="s">
        <v>15</v>
      </c>
      <c r="T1" s="57" t="s">
        <v>16</v>
      </c>
      <c r="U1" s="58" t="s">
        <v>17</v>
      </c>
      <c r="V1" s="58" t="s">
        <v>18</v>
      </c>
      <c r="W1" s="58" t="s">
        <v>19</v>
      </c>
      <c r="X1" s="56" t="s">
        <v>20</v>
      </c>
      <c r="Y1" s="56" t="s">
        <v>21</v>
      </c>
      <c r="Z1" s="56" t="s">
        <v>22</v>
      </c>
      <c r="AA1" s="56" t="s">
        <v>23</v>
      </c>
      <c r="AB1" s="59" t="s">
        <v>195</v>
      </c>
      <c r="AC1" s="59" t="s">
        <v>196</v>
      </c>
    </row>
    <row r="2" spans="1:29" x14ac:dyDescent="0.2">
      <c r="A2" s="2" t="s">
        <v>34</v>
      </c>
      <c r="B2" s="40">
        <v>19805</v>
      </c>
      <c r="C2" s="2">
        <v>1</v>
      </c>
      <c r="D2" s="60" t="s">
        <v>198</v>
      </c>
      <c r="E2" s="61" t="s">
        <v>33</v>
      </c>
      <c r="F2" s="61" t="s">
        <v>29</v>
      </c>
      <c r="G2" s="6">
        <v>42591</v>
      </c>
      <c r="H2" s="3">
        <f>(G2-B2)/365.25</f>
        <v>62.384668035592057</v>
      </c>
      <c r="I2" s="63">
        <v>1</v>
      </c>
      <c r="J2" s="63" t="s">
        <v>35</v>
      </c>
      <c r="K2" s="63" t="s">
        <v>35</v>
      </c>
      <c r="L2" s="7">
        <v>35</v>
      </c>
      <c r="M2" s="8">
        <v>-1</v>
      </c>
      <c r="N2" s="7" t="s">
        <v>36</v>
      </c>
      <c r="O2" s="7">
        <v>35</v>
      </c>
      <c r="P2" s="16">
        <v>43305</v>
      </c>
      <c r="Q2" s="2">
        <v>9</v>
      </c>
      <c r="R2" s="2"/>
      <c r="S2" s="2"/>
      <c r="T2" s="30"/>
      <c r="U2" s="33">
        <v>43320</v>
      </c>
      <c r="V2" s="34">
        <v>44837</v>
      </c>
      <c r="W2" s="43"/>
      <c r="X2" s="44">
        <f>V2-G2</f>
        <v>2246</v>
      </c>
      <c r="Y2" s="44">
        <v>0</v>
      </c>
      <c r="Z2" s="45">
        <v>73.790554414784395</v>
      </c>
      <c r="AA2" s="45">
        <v>73.790554414784395</v>
      </c>
      <c r="AB2" s="46">
        <v>0</v>
      </c>
      <c r="AC2" s="46">
        <v>0</v>
      </c>
    </row>
    <row r="3" spans="1:29" x14ac:dyDescent="0.2">
      <c r="A3" s="2" t="s">
        <v>62</v>
      </c>
      <c r="B3" s="40">
        <v>21497</v>
      </c>
      <c r="C3" s="2">
        <v>0</v>
      </c>
      <c r="D3" s="60" t="s">
        <v>198</v>
      </c>
      <c r="E3" s="61" t="s">
        <v>63</v>
      </c>
      <c r="F3" s="61" t="s">
        <v>29</v>
      </c>
      <c r="G3" s="6">
        <v>43011</v>
      </c>
      <c r="H3" s="3">
        <f>(G3-B3)/365.25</f>
        <v>58.902121834360024</v>
      </c>
      <c r="I3" s="63">
        <v>1</v>
      </c>
      <c r="J3" s="63" t="s">
        <v>35</v>
      </c>
      <c r="K3" s="63" t="s">
        <v>35</v>
      </c>
      <c r="L3" s="7">
        <v>12</v>
      </c>
      <c r="M3" s="8">
        <v>-1</v>
      </c>
      <c r="N3" s="7" t="s">
        <v>36</v>
      </c>
      <c r="O3" s="7">
        <v>35</v>
      </c>
      <c r="P3" s="16">
        <v>43726</v>
      </c>
      <c r="Q3" s="2">
        <v>9</v>
      </c>
      <c r="R3" s="2"/>
      <c r="S3" s="2"/>
      <c r="T3" s="30"/>
      <c r="U3" s="35">
        <v>43759</v>
      </c>
      <c r="V3" s="30">
        <v>44914</v>
      </c>
      <c r="W3" s="43"/>
      <c r="X3" s="44">
        <f>V3-G3</f>
        <v>1903</v>
      </c>
      <c r="Y3" s="44">
        <v>0</v>
      </c>
      <c r="Z3" s="45">
        <v>62.521560574948701</v>
      </c>
      <c r="AA3" s="45">
        <v>62.521560574948701</v>
      </c>
      <c r="AB3" s="46">
        <v>0</v>
      </c>
      <c r="AC3" s="46">
        <v>0</v>
      </c>
    </row>
    <row r="4" spans="1:29" x14ac:dyDescent="0.2">
      <c r="A4" s="2" t="s">
        <v>131</v>
      </c>
      <c r="B4" s="40">
        <v>17336</v>
      </c>
      <c r="C4" s="2">
        <v>0</v>
      </c>
      <c r="D4" s="60" t="s">
        <v>201</v>
      </c>
      <c r="E4" s="61" t="s">
        <v>114</v>
      </c>
      <c r="F4" s="61" t="s">
        <v>132</v>
      </c>
      <c r="G4" s="6">
        <v>43053</v>
      </c>
      <c r="H4" s="3">
        <f>(G4-B4)/365.25</f>
        <v>70.409308692676248</v>
      </c>
      <c r="I4" s="63">
        <v>1</v>
      </c>
      <c r="J4" s="63" t="s">
        <v>35</v>
      </c>
      <c r="K4" s="63" t="s">
        <v>35</v>
      </c>
      <c r="L4" s="7">
        <v>12</v>
      </c>
      <c r="M4" s="8">
        <v>-0.84799999999999998</v>
      </c>
      <c r="N4" s="7" t="s">
        <v>36</v>
      </c>
      <c r="O4" s="7">
        <v>35</v>
      </c>
      <c r="P4" s="16">
        <v>43774</v>
      </c>
      <c r="Q4" s="2">
        <v>9</v>
      </c>
      <c r="R4" s="2"/>
      <c r="S4" s="2"/>
      <c r="T4" s="30"/>
      <c r="U4" s="35">
        <v>43801</v>
      </c>
      <c r="V4" s="30">
        <v>44895</v>
      </c>
      <c r="W4" s="43"/>
      <c r="X4" s="44">
        <f>V4-G4</f>
        <v>1842</v>
      </c>
      <c r="Y4" s="44">
        <v>0</v>
      </c>
      <c r="Z4" s="45">
        <v>60.517453798768003</v>
      </c>
      <c r="AA4" s="45">
        <v>60.517453798768003</v>
      </c>
      <c r="AB4" s="46">
        <v>0</v>
      </c>
      <c r="AC4" s="46">
        <v>0</v>
      </c>
    </row>
    <row r="5" spans="1:29" x14ac:dyDescent="0.2">
      <c r="A5" s="22" t="s">
        <v>91</v>
      </c>
      <c r="B5" s="40">
        <v>18397</v>
      </c>
      <c r="C5" s="2">
        <v>0</v>
      </c>
      <c r="D5" s="60" t="s">
        <v>199</v>
      </c>
      <c r="E5" s="61" t="s">
        <v>70</v>
      </c>
      <c r="F5" s="61" t="s">
        <v>30</v>
      </c>
      <c r="G5" s="19">
        <v>43151</v>
      </c>
      <c r="H5" s="3">
        <f>(G5-B5)/365.25</f>
        <v>67.772758384668037</v>
      </c>
      <c r="I5" s="63">
        <v>0</v>
      </c>
      <c r="J5" s="63" t="s">
        <v>32</v>
      </c>
      <c r="K5" s="63" t="s">
        <v>32</v>
      </c>
      <c r="L5" s="7" t="s">
        <v>30</v>
      </c>
      <c r="M5" s="8" t="s">
        <v>32</v>
      </c>
      <c r="N5" s="7" t="s">
        <v>32</v>
      </c>
      <c r="O5" s="7">
        <v>1</v>
      </c>
      <c r="P5" s="10">
        <v>43151</v>
      </c>
      <c r="Q5" s="2">
        <v>2</v>
      </c>
      <c r="R5" s="2"/>
      <c r="S5" s="2"/>
      <c r="T5" s="29">
        <v>43168</v>
      </c>
      <c r="U5" s="33">
        <v>43168</v>
      </c>
      <c r="V5" s="30"/>
      <c r="W5" s="47">
        <v>43173</v>
      </c>
      <c r="X5" s="48">
        <f>W5-G5</f>
        <v>22</v>
      </c>
      <c r="Y5" s="48">
        <v>0</v>
      </c>
      <c r="Z5" s="45">
        <v>0.55852156057494895</v>
      </c>
      <c r="AA5" s="45">
        <v>0.72279260780287502</v>
      </c>
      <c r="AB5" s="46">
        <v>1</v>
      </c>
      <c r="AC5" s="46">
        <v>1</v>
      </c>
    </row>
    <row r="6" spans="1:29" x14ac:dyDescent="0.2">
      <c r="A6" s="2" t="s">
        <v>41</v>
      </c>
      <c r="B6" s="40">
        <v>21657</v>
      </c>
      <c r="C6" s="2">
        <v>1</v>
      </c>
      <c r="D6" s="60" t="s">
        <v>198</v>
      </c>
      <c r="E6" s="61" t="s">
        <v>24</v>
      </c>
      <c r="F6" s="61" t="s">
        <v>39</v>
      </c>
      <c r="G6" s="6">
        <v>42808</v>
      </c>
      <c r="H6" s="3">
        <f>(G6-B6)/365.25</f>
        <v>57.908281998631075</v>
      </c>
      <c r="I6" s="63">
        <v>0</v>
      </c>
      <c r="J6" s="63" t="s">
        <v>26</v>
      </c>
      <c r="K6" s="63" t="s">
        <v>26</v>
      </c>
      <c r="L6" s="7">
        <v>2</v>
      </c>
      <c r="M6" s="8">
        <v>0.46200000000000002</v>
      </c>
      <c r="N6" s="7">
        <v>2</v>
      </c>
      <c r="O6" s="7">
        <v>2</v>
      </c>
      <c r="P6" s="11">
        <v>42830</v>
      </c>
      <c r="Q6" s="2">
        <v>2</v>
      </c>
      <c r="R6" s="9">
        <v>42859</v>
      </c>
      <c r="S6" s="9">
        <v>42859</v>
      </c>
      <c r="T6" s="29">
        <v>42850</v>
      </c>
      <c r="U6" s="33">
        <v>42850</v>
      </c>
      <c r="V6" s="30"/>
      <c r="W6" s="49">
        <v>42905</v>
      </c>
      <c r="X6" s="48">
        <f>W6-G6</f>
        <v>97</v>
      </c>
      <c r="Y6" s="48">
        <v>0</v>
      </c>
      <c r="Z6" s="45">
        <v>1.67556468172485</v>
      </c>
      <c r="AA6" s="45">
        <v>3.1868583162217701</v>
      </c>
      <c r="AB6" s="46">
        <v>1</v>
      </c>
      <c r="AC6" s="46">
        <v>1</v>
      </c>
    </row>
    <row r="7" spans="1:29" x14ac:dyDescent="0.2">
      <c r="A7" s="2" t="s">
        <v>52</v>
      </c>
      <c r="B7" s="40">
        <v>18961</v>
      </c>
      <c r="C7" s="2">
        <v>1</v>
      </c>
      <c r="D7" s="60" t="s">
        <v>198</v>
      </c>
      <c r="E7" s="61" t="s">
        <v>53</v>
      </c>
      <c r="F7" s="61" t="s">
        <v>54</v>
      </c>
      <c r="G7" s="6">
        <v>42907</v>
      </c>
      <c r="H7" s="3">
        <f>(G7-B7)/365.25</f>
        <v>65.560574948665291</v>
      </c>
      <c r="I7" s="63">
        <v>0</v>
      </c>
      <c r="J7" s="63" t="s">
        <v>26</v>
      </c>
      <c r="K7" s="63" t="s">
        <v>26</v>
      </c>
      <c r="L7" s="7">
        <v>2</v>
      </c>
      <c r="M7" s="8">
        <v>0.39500000000000002</v>
      </c>
      <c r="N7" s="7">
        <v>2</v>
      </c>
      <c r="O7" s="7">
        <v>2</v>
      </c>
      <c r="P7" s="11">
        <v>42935</v>
      </c>
      <c r="Q7" s="2">
        <v>4</v>
      </c>
      <c r="R7" s="12">
        <v>42965</v>
      </c>
      <c r="S7" s="9">
        <v>42965</v>
      </c>
      <c r="T7" s="30"/>
      <c r="U7" s="33">
        <v>42948</v>
      </c>
      <c r="V7" s="30"/>
      <c r="W7" s="49">
        <v>43009</v>
      </c>
      <c r="X7" s="48">
        <f>W7-G7</f>
        <v>102</v>
      </c>
      <c r="Y7" s="48">
        <v>0</v>
      </c>
      <c r="Z7" s="45">
        <v>1.9055441478439401</v>
      </c>
      <c r="AA7" s="45">
        <v>3.3511293634496901</v>
      </c>
      <c r="AB7" s="46">
        <v>1</v>
      </c>
      <c r="AC7" s="46">
        <v>1</v>
      </c>
    </row>
    <row r="8" spans="1:29" x14ac:dyDescent="0.2">
      <c r="A8" s="2" t="s">
        <v>65</v>
      </c>
      <c r="B8" s="40">
        <v>24420</v>
      </c>
      <c r="C8" s="2">
        <v>1</v>
      </c>
      <c r="D8" s="60" t="s">
        <v>198</v>
      </c>
      <c r="E8" s="61" t="s">
        <v>43</v>
      </c>
      <c r="F8" s="61" t="s">
        <v>25</v>
      </c>
      <c r="G8" s="6">
        <v>43055</v>
      </c>
      <c r="H8" s="3">
        <f>(G8-B8)/365.25</f>
        <v>51.019849418206711</v>
      </c>
      <c r="I8" s="63">
        <v>0</v>
      </c>
      <c r="J8" s="63" t="s">
        <v>26</v>
      </c>
      <c r="K8" s="63" t="s">
        <v>26</v>
      </c>
      <c r="L8" s="7">
        <v>2</v>
      </c>
      <c r="M8" s="8">
        <v>0.373</v>
      </c>
      <c r="N8" s="7" t="s">
        <v>66</v>
      </c>
      <c r="O8" s="7">
        <v>2</v>
      </c>
      <c r="P8" s="11">
        <v>43075</v>
      </c>
      <c r="Q8" s="2">
        <v>2</v>
      </c>
      <c r="R8" s="9">
        <v>43110</v>
      </c>
      <c r="S8" s="9">
        <v>43110</v>
      </c>
      <c r="T8" s="29">
        <v>43108</v>
      </c>
      <c r="U8" s="33">
        <v>43108</v>
      </c>
      <c r="V8" s="36"/>
      <c r="W8" s="43">
        <v>43624</v>
      </c>
      <c r="X8" s="44">
        <f>W8-G8</f>
        <v>569</v>
      </c>
      <c r="Y8" s="44">
        <v>0</v>
      </c>
      <c r="Z8" s="45">
        <v>1.8069815195071901</v>
      </c>
      <c r="AA8" s="45">
        <v>18.694045174538001</v>
      </c>
      <c r="AB8" s="46">
        <v>1</v>
      </c>
      <c r="AC8" s="46">
        <v>0</v>
      </c>
    </row>
    <row r="9" spans="1:29" x14ac:dyDescent="0.2">
      <c r="A9" s="2" t="s">
        <v>67</v>
      </c>
      <c r="B9" s="40">
        <v>25329</v>
      </c>
      <c r="C9" s="2">
        <v>1</v>
      </c>
      <c r="D9" s="60" t="s">
        <v>198</v>
      </c>
      <c r="E9" s="61" t="s">
        <v>68</v>
      </c>
      <c r="F9" s="61" t="s">
        <v>29</v>
      </c>
      <c r="G9" s="6">
        <v>43047</v>
      </c>
      <c r="H9" s="3">
        <f>(G9-B9)/365.25</f>
        <v>48.50924024640657</v>
      </c>
      <c r="I9" s="63">
        <v>0</v>
      </c>
      <c r="J9" s="63" t="s">
        <v>26</v>
      </c>
      <c r="K9" s="63" t="s">
        <v>26</v>
      </c>
      <c r="L9" s="7">
        <v>3</v>
      </c>
      <c r="M9" s="8">
        <v>1.2999999999999999E-2</v>
      </c>
      <c r="N9" s="7">
        <v>3</v>
      </c>
      <c r="O9" s="7">
        <v>3</v>
      </c>
      <c r="P9" s="16">
        <v>43089</v>
      </c>
      <c r="Q9" s="2">
        <v>8</v>
      </c>
      <c r="R9" s="12">
        <v>43103</v>
      </c>
      <c r="S9" s="9">
        <v>43103</v>
      </c>
      <c r="T9" s="30"/>
      <c r="U9" s="33">
        <v>43103</v>
      </c>
      <c r="V9" s="30"/>
      <c r="W9" s="47">
        <v>43300</v>
      </c>
      <c r="X9" s="48">
        <f>W9-G9</f>
        <v>253</v>
      </c>
      <c r="Y9" s="48">
        <v>0</v>
      </c>
      <c r="Z9" s="45">
        <v>1.83983572895277</v>
      </c>
      <c r="AA9" s="45">
        <v>8.3121149897330593</v>
      </c>
      <c r="AB9" s="46">
        <v>1</v>
      </c>
      <c r="AC9" s="46">
        <v>1</v>
      </c>
    </row>
    <row r="10" spans="1:29" ht="32" x14ac:dyDescent="0.2">
      <c r="A10" s="2" t="s">
        <v>71</v>
      </c>
      <c r="B10" s="40">
        <v>21771</v>
      </c>
      <c r="C10" s="2">
        <v>0</v>
      </c>
      <c r="D10" s="60" t="s">
        <v>199</v>
      </c>
      <c r="E10" s="61" t="s">
        <v>70</v>
      </c>
      <c r="F10" s="60" t="s">
        <v>30</v>
      </c>
      <c r="G10" s="6">
        <v>42493</v>
      </c>
      <c r="H10" s="3">
        <f>(G10-B10)/365.25</f>
        <v>56.733744010951405</v>
      </c>
      <c r="I10" s="63">
        <v>0</v>
      </c>
      <c r="J10" s="63" t="s">
        <v>26</v>
      </c>
      <c r="K10" s="63" t="s">
        <v>26</v>
      </c>
      <c r="L10" s="7">
        <v>1</v>
      </c>
      <c r="M10" s="8" t="s">
        <v>72</v>
      </c>
      <c r="N10" s="7" t="s">
        <v>73</v>
      </c>
      <c r="O10" s="7">
        <v>1</v>
      </c>
      <c r="P10" s="11">
        <v>42493</v>
      </c>
      <c r="Q10" s="2">
        <v>1</v>
      </c>
      <c r="R10" s="12">
        <v>42504</v>
      </c>
      <c r="S10" s="9">
        <v>42504</v>
      </c>
      <c r="T10" s="30"/>
      <c r="U10" s="33">
        <v>42523</v>
      </c>
      <c r="V10" s="30"/>
      <c r="W10" s="49">
        <v>42602</v>
      </c>
      <c r="X10" s="48">
        <f>W10-G10</f>
        <v>109</v>
      </c>
      <c r="Y10" s="48">
        <v>0</v>
      </c>
      <c r="Z10" s="45">
        <v>0.36139630390143701</v>
      </c>
      <c r="AA10" s="45">
        <v>3.5811088295687901</v>
      </c>
      <c r="AB10" s="46">
        <v>1</v>
      </c>
      <c r="AC10" s="46">
        <v>1</v>
      </c>
    </row>
    <row r="11" spans="1:29" ht="32" x14ac:dyDescent="0.2">
      <c r="A11" s="2" t="s">
        <v>75</v>
      </c>
      <c r="B11" s="40">
        <v>29840</v>
      </c>
      <c r="C11" s="2">
        <v>0</v>
      </c>
      <c r="D11" s="60" t="s">
        <v>199</v>
      </c>
      <c r="E11" s="61" t="s">
        <v>70</v>
      </c>
      <c r="F11" s="61" t="s">
        <v>30</v>
      </c>
      <c r="G11" s="6">
        <v>42789</v>
      </c>
      <c r="H11" s="3">
        <f>(G11-B11)/365.25</f>
        <v>35.452429842573579</v>
      </c>
      <c r="I11" s="63">
        <v>0</v>
      </c>
      <c r="J11" s="63" t="s">
        <v>26</v>
      </c>
      <c r="K11" s="63" t="s">
        <v>26</v>
      </c>
      <c r="L11" s="7">
        <v>3</v>
      </c>
      <c r="M11" s="8" t="s">
        <v>76</v>
      </c>
      <c r="N11" s="7">
        <v>3</v>
      </c>
      <c r="O11" s="7">
        <v>3</v>
      </c>
      <c r="P11" s="11">
        <v>42830</v>
      </c>
      <c r="Q11" s="2">
        <v>1</v>
      </c>
      <c r="R11" s="12">
        <v>42846</v>
      </c>
      <c r="S11" s="9">
        <v>42846</v>
      </c>
      <c r="T11" s="30"/>
      <c r="U11" s="33">
        <v>42850</v>
      </c>
      <c r="V11" s="30"/>
      <c r="W11" s="50">
        <v>43224</v>
      </c>
      <c r="X11" s="48">
        <f>W11-G11</f>
        <v>435</v>
      </c>
      <c r="Y11" s="48">
        <v>0</v>
      </c>
      <c r="Z11" s="45">
        <v>1.87268993839836</v>
      </c>
      <c r="AA11" s="45">
        <v>14.2915811088296</v>
      </c>
      <c r="AB11" s="46">
        <v>1</v>
      </c>
      <c r="AC11" s="46">
        <v>1</v>
      </c>
    </row>
    <row r="12" spans="1:29" ht="48" x14ac:dyDescent="0.2">
      <c r="A12" s="2" t="s">
        <v>77</v>
      </c>
      <c r="B12" s="40">
        <v>15949</v>
      </c>
      <c r="C12" s="2">
        <v>0</v>
      </c>
      <c r="D12" s="60" t="s">
        <v>199</v>
      </c>
      <c r="E12" s="61" t="s">
        <v>70</v>
      </c>
      <c r="F12" s="61" t="s">
        <v>30</v>
      </c>
      <c r="G12" s="6">
        <v>42780</v>
      </c>
      <c r="H12" s="3">
        <f>(G12-B12)/365.25</f>
        <v>73.459274469541413</v>
      </c>
      <c r="I12" s="63">
        <v>0</v>
      </c>
      <c r="J12" s="63" t="s">
        <v>26</v>
      </c>
      <c r="K12" s="63" t="s">
        <v>26</v>
      </c>
      <c r="L12" s="7">
        <v>3</v>
      </c>
      <c r="M12" s="8" t="s">
        <v>78</v>
      </c>
      <c r="N12" s="7">
        <v>3</v>
      </c>
      <c r="O12" s="7">
        <v>3</v>
      </c>
      <c r="P12" s="11">
        <v>42822</v>
      </c>
      <c r="Q12" s="2">
        <v>1</v>
      </c>
      <c r="R12" s="12">
        <v>42830</v>
      </c>
      <c r="S12" s="9">
        <v>42830</v>
      </c>
      <c r="T12" s="30"/>
      <c r="U12" s="33">
        <v>42849</v>
      </c>
      <c r="V12" s="30"/>
      <c r="W12" s="49">
        <v>42922</v>
      </c>
      <c r="X12" s="48">
        <f>W12-G12</f>
        <v>142</v>
      </c>
      <c r="Y12" s="48">
        <v>0</v>
      </c>
      <c r="Z12" s="45">
        <v>1.64271047227926</v>
      </c>
      <c r="AA12" s="45">
        <v>4.6652977412730996</v>
      </c>
      <c r="AB12" s="46">
        <v>1</v>
      </c>
      <c r="AC12" s="46">
        <v>1</v>
      </c>
    </row>
    <row r="13" spans="1:29" x14ac:dyDescent="0.2">
      <c r="A13" s="2" t="s">
        <v>82</v>
      </c>
      <c r="B13" s="40">
        <v>26381</v>
      </c>
      <c r="C13" s="2">
        <v>0</v>
      </c>
      <c r="D13" s="60" t="s">
        <v>199</v>
      </c>
      <c r="E13" s="61" t="s">
        <v>70</v>
      </c>
      <c r="F13" s="61" t="s">
        <v>30</v>
      </c>
      <c r="G13" s="6">
        <v>42920</v>
      </c>
      <c r="H13" s="3">
        <f>(G13-B13)/365.25</f>
        <v>45.281314168377826</v>
      </c>
      <c r="I13" s="63">
        <v>0</v>
      </c>
      <c r="J13" s="63" t="s">
        <v>26</v>
      </c>
      <c r="K13" s="63" t="s">
        <v>26</v>
      </c>
      <c r="L13" s="7">
        <v>3</v>
      </c>
      <c r="M13" s="8">
        <v>0.25700000000000001</v>
      </c>
      <c r="N13" s="7">
        <v>3</v>
      </c>
      <c r="O13" s="7">
        <v>3</v>
      </c>
      <c r="P13" s="11">
        <v>42962</v>
      </c>
      <c r="Q13" s="2">
        <v>1</v>
      </c>
      <c r="R13" s="12">
        <v>42972</v>
      </c>
      <c r="S13" s="9">
        <v>42972</v>
      </c>
      <c r="T13" s="30"/>
      <c r="U13" s="33">
        <v>42984</v>
      </c>
      <c r="V13" s="30"/>
      <c r="W13" s="49">
        <v>43112</v>
      </c>
      <c r="X13" s="48">
        <f>W13-G13</f>
        <v>192</v>
      </c>
      <c r="Y13" s="48">
        <v>0</v>
      </c>
      <c r="Z13" s="45">
        <v>1.7084188911704301</v>
      </c>
      <c r="AA13" s="45">
        <v>6.3080082135523599</v>
      </c>
      <c r="AB13" s="46">
        <v>1</v>
      </c>
      <c r="AC13" s="46">
        <v>1</v>
      </c>
    </row>
    <row r="14" spans="1:29" ht="32" x14ac:dyDescent="0.2">
      <c r="A14" s="2" t="s">
        <v>83</v>
      </c>
      <c r="B14" s="40">
        <v>17849</v>
      </c>
      <c r="C14" s="2">
        <v>0</v>
      </c>
      <c r="D14" s="60" t="s">
        <v>199</v>
      </c>
      <c r="E14" s="61" t="s">
        <v>70</v>
      </c>
      <c r="F14" s="61" t="s">
        <v>30</v>
      </c>
      <c r="G14" s="6">
        <v>42937</v>
      </c>
      <c r="H14" s="3">
        <f>(G14-B14)/365.25</f>
        <v>68.687200547570157</v>
      </c>
      <c r="I14" s="63">
        <v>0</v>
      </c>
      <c r="J14" s="63" t="s">
        <v>26</v>
      </c>
      <c r="K14" s="63" t="s">
        <v>26</v>
      </c>
      <c r="L14" s="7">
        <v>3</v>
      </c>
      <c r="M14" s="8" t="s">
        <v>84</v>
      </c>
      <c r="N14" s="7">
        <v>3</v>
      </c>
      <c r="O14" s="7">
        <v>3</v>
      </c>
      <c r="P14" s="11">
        <v>42979</v>
      </c>
      <c r="Q14" s="2">
        <v>1</v>
      </c>
      <c r="R14" s="12">
        <v>42986</v>
      </c>
      <c r="S14" s="9">
        <v>42986</v>
      </c>
      <c r="T14" s="30"/>
      <c r="U14" s="33">
        <v>42996</v>
      </c>
      <c r="V14" s="30"/>
      <c r="W14" s="50">
        <v>43287</v>
      </c>
      <c r="X14" s="48">
        <f>W14-G14</f>
        <v>350</v>
      </c>
      <c r="Y14" s="48">
        <v>0</v>
      </c>
      <c r="Z14" s="45">
        <v>1.6098562628336801</v>
      </c>
      <c r="AA14" s="45">
        <v>11.4989733059548</v>
      </c>
      <c r="AB14" s="46">
        <v>1</v>
      </c>
      <c r="AC14" s="46">
        <v>1</v>
      </c>
    </row>
    <row r="15" spans="1:29" ht="32" x14ac:dyDescent="0.2">
      <c r="A15" s="2" t="s">
        <v>85</v>
      </c>
      <c r="B15" s="40">
        <v>20647</v>
      </c>
      <c r="C15" s="2">
        <v>0</v>
      </c>
      <c r="D15" s="60" t="s">
        <v>199</v>
      </c>
      <c r="E15" s="61" t="s">
        <v>70</v>
      </c>
      <c r="F15" s="61" t="s">
        <v>30</v>
      </c>
      <c r="G15" s="6">
        <v>42926</v>
      </c>
      <c r="H15" s="3">
        <f>(G15-B15)/365.25</f>
        <v>60.996577686516083</v>
      </c>
      <c r="I15" s="63">
        <v>0</v>
      </c>
      <c r="J15" s="63" t="s">
        <v>26</v>
      </c>
      <c r="K15" s="63" t="s">
        <v>26</v>
      </c>
      <c r="L15" s="7">
        <v>3</v>
      </c>
      <c r="M15" s="8" t="s">
        <v>86</v>
      </c>
      <c r="N15" s="7">
        <v>3</v>
      </c>
      <c r="O15" s="7">
        <v>5</v>
      </c>
      <c r="P15" s="11">
        <v>43012</v>
      </c>
      <c r="Q15" s="2">
        <v>1</v>
      </c>
      <c r="R15" s="12">
        <v>42985</v>
      </c>
      <c r="S15" s="9">
        <v>43027</v>
      </c>
      <c r="T15" s="30"/>
      <c r="U15" s="33">
        <v>43032</v>
      </c>
      <c r="V15" s="36"/>
      <c r="W15" s="50">
        <v>43534</v>
      </c>
      <c r="X15" s="48">
        <f>W15-G15</f>
        <v>608</v>
      </c>
      <c r="Y15" s="44">
        <v>0</v>
      </c>
      <c r="Z15" s="45">
        <v>1.93839835728953</v>
      </c>
      <c r="AA15" s="45">
        <v>19.975359342915802</v>
      </c>
      <c r="AB15" s="46">
        <v>1</v>
      </c>
      <c r="AC15" s="46">
        <v>1</v>
      </c>
    </row>
    <row r="16" spans="1:29" ht="32" x14ac:dyDescent="0.2">
      <c r="A16" s="2" t="s">
        <v>87</v>
      </c>
      <c r="B16" s="40">
        <v>29661</v>
      </c>
      <c r="C16" s="2">
        <v>0</v>
      </c>
      <c r="D16" s="60" t="s">
        <v>199</v>
      </c>
      <c r="E16" s="61" t="s">
        <v>70</v>
      </c>
      <c r="F16" s="61" t="s">
        <v>30</v>
      </c>
      <c r="G16" s="6">
        <v>42997</v>
      </c>
      <c r="H16" s="3">
        <f>(G16-B16)/365.25</f>
        <v>36.511978097193705</v>
      </c>
      <c r="I16" s="63">
        <v>0</v>
      </c>
      <c r="J16" s="63" t="s">
        <v>26</v>
      </c>
      <c r="K16" s="63" t="s">
        <v>26</v>
      </c>
      <c r="L16" s="7">
        <v>3</v>
      </c>
      <c r="M16" s="8" t="s">
        <v>88</v>
      </c>
      <c r="N16" s="7">
        <v>3</v>
      </c>
      <c r="O16" s="7">
        <v>3</v>
      </c>
      <c r="P16" s="11">
        <v>43040</v>
      </c>
      <c r="Q16" s="2">
        <v>1</v>
      </c>
      <c r="R16" s="12">
        <v>43056</v>
      </c>
      <c r="S16" s="9">
        <v>43056</v>
      </c>
      <c r="T16" s="30"/>
      <c r="U16" s="33">
        <v>43060</v>
      </c>
      <c r="V16" s="30"/>
      <c r="W16" s="50">
        <v>43232</v>
      </c>
      <c r="X16" s="48">
        <f>W16-G16</f>
        <v>235</v>
      </c>
      <c r="Y16" s="48">
        <v>0</v>
      </c>
      <c r="Z16" s="45">
        <v>1.93839835728953</v>
      </c>
      <c r="AA16" s="45">
        <v>7.72073921971253</v>
      </c>
      <c r="AB16" s="46">
        <v>1</v>
      </c>
      <c r="AC16" s="46">
        <v>1</v>
      </c>
    </row>
    <row r="17" spans="1:29" x14ac:dyDescent="0.2">
      <c r="A17" s="2" t="s">
        <v>89</v>
      </c>
      <c r="B17" s="40">
        <v>22571</v>
      </c>
      <c r="C17" s="2">
        <v>0</v>
      </c>
      <c r="D17" s="60" t="s">
        <v>199</v>
      </c>
      <c r="E17" s="61" t="s">
        <v>70</v>
      </c>
      <c r="F17" s="61" t="s">
        <v>30</v>
      </c>
      <c r="G17" s="6">
        <v>43033</v>
      </c>
      <c r="H17" s="3">
        <f>(G17-B17)/365.25</f>
        <v>56.021902806297057</v>
      </c>
      <c r="I17" s="63">
        <v>0</v>
      </c>
      <c r="J17" s="63" t="s">
        <v>26</v>
      </c>
      <c r="K17" s="63" t="s">
        <v>26</v>
      </c>
      <c r="L17" s="7">
        <v>3</v>
      </c>
      <c r="M17" s="8">
        <v>0.76500000000000001</v>
      </c>
      <c r="N17" s="7">
        <v>3</v>
      </c>
      <c r="O17" s="7">
        <v>3</v>
      </c>
      <c r="P17" s="11">
        <v>43075</v>
      </c>
      <c r="Q17" s="2">
        <v>1</v>
      </c>
      <c r="R17" s="12">
        <v>43091</v>
      </c>
      <c r="S17" s="9">
        <v>43091</v>
      </c>
      <c r="T17" s="30"/>
      <c r="U17" s="33">
        <v>43096</v>
      </c>
      <c r="V17" s="30"/>
      <c r="W17" s="50">
        <v>43296</v>
      </c>
      <c r="X17" s="48">
        <f>W17-G17</f>
        <v>263</v>
      </c>
      <c r="Y17" s="48">
        <v>0</v>
      </c>
      <c r="Z17" s="45">
        <v>1.9055441478439401</v>
      </c>
      <c r="AA17" s="45">
        <v>8.6406570841889092</v>
      </c>
      <c r="AB17" s="46">
        <v>1</v>
      </c>
      <c r="AC17" s="46">
        <v>1</v>
      </c>
    </row>
    <row r="18" spans="1:29" x14ac:dyDescent="0.2">
      <c r="A18" s="1" t="s">
        <v>90</v>
      </c>
      <c r="B18" s="40">
        <v>16038</v>
      </c>
      <c r="C18" s="2">
        <v>0</v>
      </c>
      <c r="D18" s="60" t="s">
        <v>199</v>
      </c>
      <c r="E18" s="61" t="s">
        <v>70</v>
      </c>
      <c r="F18" s="61" t="s">
        <v>30</v>
      </c>
      <c r="G18" s="13">
        <v>43070</v>
      </c>
      <c r="H18" s="3">
        <f>(G18-B18)/365.25</f>
        <v>74.009582477754961</v>
      </c>
      <c r="I18" s="63">
        <v>0</v>
      </c>
      <c r="J18" s="63" t="s">
        <v>26</v>
      </c>
      <c r="K18" s="63" t="s">
        <v>26</v>
      </c>
      <c r="L18" s="7">
        <v>2</v>
      </c>
      <c r="M18" s="8">
        <v>0.28000000000000003</v>
      </c>
      <c r="N18" s="7">
        <v>2</v>
      </c>
      <c r="O18" s="7">
        <v>2</v>
      </c>
      <c r="P18" s="10">
        <v>43091</v>
      </c>
      <c r="Q18" s="2">
        <v>1</v>
      </c>
      <c r="R18" s="12">
        <v>43098</v>
      </c>
      <c r="S18" s="9">
        <v>43098</v>
      </c>
      <c r="T18" s="30"/>
      <c r="U18" s="33">
        <v>43104</v>
      </c>
      <c r="V18" s="36"/>
      <c r="W18" s="51">
        <v>43344</v>
      </c>
      <c r="X18" s="48">
        <f>W18-G18</f>
        <v>274</v>
      </c>
      <c r="Y18" s="44">
        <v>0</v>
      </c>
      <c r="Z18" s="45">
        <v>0.91991786447638602</v>
      </c>
      <c r="AA18" s="45">
        <v>9.0020533880903493</v>
      </c>
      <c r="AB18" s="46">
        <v>1</v>
      </c>
      <c r="AC18" s="46">
        <v>1</v>
      </c>
    </row>
    <row r="19" spans="1:29" s="27" customFormat="1" x14ac:dyDescent="0.2">
      <c r="A19" s="2" t="s">
        <v>97</v>
      </c>
      <c r="B19" s="40">
        <v>29231</v>
      </c>
      <c r="C19" s="2">
        <v>0</v>
      </c>
      <c r="D19" s="60" t="s">
        <v>200</v>
      </c>
      <c r="E19" s="61" t="s">
        <v>93</v>
      </c>
      <c r="F19" s="61" t="s">
        <v>30</v>
      </c>
      <c r="G19" s="6">
        <v>42571</v>
      </c>
      <c r="H19" s="3">
        <f>(G19-B19)/365.25</f>
        <v>36.522929500342229</v>
      </c>
      <c r="I19" s="63">
        <v>0</v>
      </c>
      <c r="J19" s="63" t="s">
        <v>26</v>
      </c>
      <c r="K19" s="63" t="s">
        <v>26</v>
      </c>
      <c r="L19" s="7">
        <v>3</v>
      </c>
      <c r="M19" s="8">
        <v>0.29799999999999999</v>
      </c>
      <c r="N19" s="7">
        <v>3</v>
      </c>
      <c r="O19" s="7">
        <v>3</v>
      </c>
      <c r="P19" s="11">
        <v>42620</v>
      </c>
      <c r="Q19" s="2">
        <v>1</v>
      </c>
      <c r="R19" s="12">
        <v>42626</v>
      </c>
      <c r="S19" s="9">
        <v>42626</v>
      </c>
      <c r="T19" s="30"/>
      <c r="U19" s="33">
        <v>42627</v>
      </c>
      <c r="V19" s="30"/>
      <c r="W19" s="49">
        <v>42994</v>
      </c>
      <c r="X19" s="48">
        <f>W19-G19</f>
        <v>423</v>
      </c>
      <c r="Y19" s="48">
        <v>0</v>
      </c>
      <c r="Z19" s="45">
        <v>1.8069815195071901</v>
      </c>
      <c r="AA19" s="45">
        <v>13.897330595482501</v>
      </c>
      <c r="AB19" s="46">
        <v>1</v>
      </c>
      <c r="AC19" s="46">
        <v>1</v>
      </c>
    </row>
    <row r="20" spans="1:29" ht="32" x14ac:dyDescent="0.2">
      <c r="A20" s="2" t="s">
        <v>98</v>
      </c>
      <c r="B20" s="40">
        <v>23635</v>
      </c>
      <c r="C20" s="2">
        <v>0</v>
      </c>
      <c r="D20" s="60" t="s">
        <v>200</v>
      </c>
      <c r="E20" s="61" t="s">
        <v>93</v>
      </c>
      <c r="F20" s="61" t="s">
        <v>30</v>
      </c>
      <c r="G20" s="6">
        <v>42599</v>
      </c>
      <c r="H20" s="3">
        <f>(G20-B20)/365.25</f>
        <v>51.920602327173171</v>
      </c>
      <c r="I20" s="63">
        <v>0</v>
      </c>
      <c r="J20" s="63" t="s">
        <v>26</v>
      </c>
      <c r="K20" s="63" t="s">
        <v>26</v>
      </c>
      <c r="L20" s="7">
        <v>3</v>
      </c>
      <c r="M20" s="8" t="s">
        <v>99</v>
      </c>
      <c r="N20" s="7">
        <v>3</v>
      </c>
      <c r="O20" s="7">
        <v>4</v>
      </c>
      <c r="P20" s="11">
        <v>42690</v>
      </c>
      <c r="Q20" s="2">
        <v>1</v>
      </c>
      <c r="R20" s="12">
        <v>42654</v>
      </c>
      <c r="S20" s="9">
        <v>42706</v>
      </c>
      <c r="T20" s="30"/>
      <c r="U20" s="33">
        <v>42710</v>
      </c>
      <c r="V20" s="36"/>
      <c r="W20" s="51">
        <v>43435</v>
      </c>
      <c r="X20" s="48">
        <f>W20-G20</f>
        <v>836</v>
      </c>
      <c r="Y20" s="44">
        <v>0</v>
      </c>
      <c r="Z20" s="45">
        <v>1.8069815195071901</v>
      </c>
      <c r="AA20" s="45">
        <v>27.4661190965092</v>
      </c>
      <c r="AB20" s="46">
        <v>1</v>
      </c>
      <c r="AC20" s="46">
        <v>1</v>
      </c>
    </row>
    <row r="21" spans="1:29" s="26" customFormat="1" ht="32" x14ac:dyDescent="0.2">
      <c r="A21" s="2" t="s">
        <v>100</v>
      </c>
      <c r="B21" s="40">
        <v>15980</v>
      </c>
      <c r="C21" s="2">
        <v>0</v>
      </c>
      <c r="D21" s="60" t="s">
        <v>200</v>
      </c>
      <c r="E21" s="61" t="s">
        <v>93</v>
      </c>
      <c r="F21" s="61" t="s">
        <v>30</v>
      </c>
      <c r="G21" s="6">
        <v>42620</v>
      </c>
      <c r="H21" s="3">
        <f>(G21-B21)/365.25</f>
        <v>72.936344969199183</v>
      </c>
      <c r="I21" s="63">
        <v>0</v>
      </c>
      <c r="J21" s="63" t="s">
        <v>26</v>
      </c>
      <c r="K21" s="63" t="s">
        <v>26</v>
      </c>
      <c r="L21" s="7">
        <v>4</v>
      </c>
      <c r="M21" s="8" t="s">
        <v>101</v>
      </c>
      <c r="N21" s="7">
        <v>3</v>
      </c>
      <c r="O21" s="7">
        <v>4</v>
      </c>
      <c r="P21" s="11">
        <v>42684</v>
      </c>
      <c r="Q21" s="2">
        <v>1</v>
      </c>
      <c r="R21" s="12">
        <v>42676</v>
      </c>
      <c r="S21" s="9">
        <v>42699</v>
      </c>
      <c r="T21" s="30"/>
      <c r="U21" s="33">
        <v>42704</v>
      </c>
      <c r="V21" s="38"/>
      <c r="W21" s="43">
        <v>44154</v>
      </c>
      <c r="X21" s="44">
        <f>W21-G21</f>
        <v>1534</v>
      </c>
      <c r="Y21" s="44">
        <v>0</v>
      </c>
      <c r="Z21" s="45">
        <v>1.83983572895277</v>
      </c>
      <c r="AA21" s="45">
        <v>50.398357289527702</v>
      </c>
      <c r="AB21" s="46">
        <v>1</v>
      </c>
      <c r="AC21" s="46">
        <v>1</v>
      </c>
    </row>
    <row r="22" spans="1:29" s="26" customFormat="1" x14ac:dyDescent="0.2">
      <c r="A22" s="2" t="s">
        <v>102</v>
      </c>
      <c r="B22" s="40">
        <v>24569</v>
      </c>
      <c r="C22" s="2">
        <v>0</v>
      </c>
      <c r="D22" s="60" t="s">
        <v>200</v>
      </c>
      <c r="E22" s="61" t="s">
        <v>93</v>
      </c>
      <c r="F22" s="61" t="s">
        <v>30</v>
      </c>
      <c r="G22" s="6">
        <v>42615</v>
      </c>
      <c r="H22" s="3">
        <f>(G22-B22)/365.25</f>
        <v>49.407255304585902</v>
      </c>
      <c r="I22" s="63">
        <v>0</v>
      </c>
      <c r="J22" s="63" t="s">
        <v>26</v>
      </c>
      <c r="K22" s="63" t="s">
        <v>26</v>
      </c>
      <c r="L22" s="7">
        <v>3</v>
      </c>
      <c r="M22" s="8">
        <v>0.38700000000000001</v>
      </c>
      <c r="N22" s="7">
        <v>3</v>
      </c>
      <c r="O22" s="7">
        <v>3</v>
      </c>
      <c r="P22" s="11">
        <v>42660</v>
      </c>
      <c r="Q22" s="2">
        <v>1</v>
      </c>
      <c r="R22" s="12">
        <v>42675</v>
      </c>
      <c r="S22" s="9">
        <v>42675</v>
      </c>
      <c r="T22" s="30"/>
      <c r="U22" s="33">
        <v>42681</v>
      </c>
      <c r="V22" s="37"/>
      <c r="W22" s="43">
        <v>43498</v>
      </c>
      <c r="X22" s="48">
        <f>W22-G22</f>
        <v>883</v>
      </c>
      <c r="Y22" s="48">
        <v>0</v>
      </c>
      <c r="Z22" s="45">
        <v>1.97125256673511</v>
      </c>
      <c r="AA22" s="45">
        <v>29.0102669404517</v>
      </c>
      <c r="AB22" s="46">
        <v>1</v>
      </c>
      <c r="AC22" s="46">
        <v>1</v>
      </c>
    </row>
    <row r="23" spans="1:29" x14ac:dyDescent="0.2">
      <c r="A23" s="2" t="s">
        <v>104</v>
      </c>
      <c r="B23" s="40">
        <v>23178</v>
      </c>
      <c r="C23" s="2">
        <v>0</v>
      </c>
      <c r="D23" s="60" t="s">
        <v>200</v>
      </c>
      <c r="E23" s="61" t="s">
        <v>93</v>
      </c>
      <c r="F23" s="61" t="s">
        <v>30</v>
      </c>
      <c r="G23" s="21">
        <v>42724</v>
      </c>
      <c r="H23" s="20">
        <f>(G23-B23)/365.25</f>
        <v>53.51403148528405</v>
      </c>
      <c r="I23" s="63">
        <v>0</v>
      </c>
      <c r="J23" s="63" t="s">
        <v>26</v>
      </c>
      <c r="K23" s="63" t="s">
        <v>26</v>
      </c>
      <c r="L23" s="7">
        <v>2</v>
      </c>
      <c r="M23" s="8">
        <v>0.26200000000000001</v>
      </c>
      <c r="N23" s="7">
        <v>2</v>
      </c>
      <c r="O23" s="7">
        <v>2</v>
      </c>
      <c r="P23" s="11">
        <v>42745</v>
      </c>
      <c r="Q23" s="2">
        <v>1</v>
      </c>
      <c r="R23" s="12">
        <v>42779</v>
      </c>
      <c r="S23" s="9">
        <v>42779</v>
      </c>
      <c r="T23" s="30"/>
      <c r="U23" s="33">
        <v>42787</v>
      </c>
      <c r="V23" s="36">
        <v>44907</v>
      </c>
      <c r="W23" s="43"/>
      <c r="X23" s="44">
        <f>V23-G23</f>
        <v>2183</v>
      </c>
      <c r="Y23" s="44">
        <v>0</v>
      </c>
      <c r="Z23" s="45">
        <v>1.8069815195071901</v>
      </c>
      <c r="AA23" s="45">
        <v>71.720739219712499</v>
      </c>
      <c r="AB23" s="46">
        <v>1</v>
      </c>
      <c r="AC23" s="46">
        <v>0</v>
      </c>
    </row>
    <row r="24" spans="1:29" x14ac:dyDescent="0.2">
      <c r="A24" s="2" t="s">
        <v>105</v>
      </c>
      <c r="B24" s="40">
        <v>17055</v>
      </c>
      <c r="C24" s="2">
        <v>0</v>
      </c>
      <c r="D24" s="60" t="s">
        <v>200</v>
      </c>
      <c r="E24" s="61" t="s">
        <v>93</v>
      </c>
      <c r="F24" s="61" t="s">
        <v>30</v>
      </c>
      <c r="G24" s="21">
        <v>42759</v>
      </c>
      <c r="H24" s="20">
        <f>(G24-B24)/365.25</f>
        <v>70.373716632443532</v>
      </c>
      <c r="I24" s="63">
        <v>0</v>
      </c>
      <c r="J24" s="63" t="s">
        <v>26</v>
      </c>
      <c r="K24" s="63" t="s">
        <v>26</v>
      </c>
      <c r="L24" s="7">
        <v>1</v>
      </c>
      <c r="M24" s="8">
        <v>0.23899999999999999</v>
      </c>
      <c r="N24" s="7">
        <v>1</v>
      </c>
      <c r="O24" s="7">
        <v>1</v>
      </c>
      <c r="P24" s="11">
        <v>42759</v>
      </c>
      <c r="Q24" s="2">
        <v>1</v>
      </c>
      <c r="R24" s="12">
        <v>42779</v>
      </c>
      <c r="S24" s="9">
        <v>42779</v>
      </c>
      <c r="T24" s="30"/>
      <c r="U24" s="33">
        <v>42779</v>
      </c>
      <c r="V24" s="30"/>
      <c r="W24" s="49">
        <v>42882</v>
      </c>
      <c r="X24" s="48">
        <f>W24-G24</f>
        <v>123</v>
      </c>
      <c r="Y24" s="48">
        <v>0</v>
      </c>
      <c r="Z24" s="45">
        <v>0.65708418891170395</v>
      </c>
      <c r="AA24" s="45">
        <v>4.0410677618069801</v>
      </c>
      <c r="AB24" s="46">
        <v>1</v>
      </c>
      <c r="AC24" s="46">
        <v>1</v>
      </c>
    </row>
    <row r="25" spans="1:29" ht="32" x14ac:dyDescent="0.2">
      <c r="A25" s="2" t="s">
        <v>106</v>
      </c>
      <c r="B25" s="40">
        <v>18050</v>
      </c>
      <c r="C25" s="2">
        <v>0</v>
      </c>
      <c r="D25" s="60" t="s">
        <v>200</v>
      </c>
      <c r="E25" s="61" t="s">
        <v>93</v>
      </c>
      <c r="F25" s="61" t="s">
        <v>30</v>
      </c>
      <c r="G25" s="21">
        <v>42759</v>
      </c>
      <c r="H25" s="20">
        <f>(G25-B25)/365.25</f>
        <v>67.649555099247095</v>
      </c>
      <c r="I25" s="63">
        <v>0</v>
      </c>
      <c r="J25" s="63" t="s">
        <v>26</v>
      </c>
      <c r="K25" s="63" t="s">
        <v>26</v>
      </c>
      <c r="L25" s="7">
        <v>3</v>
      </c>
      <c r="M25" s="8" t="s">
        <v>107</v>
      </c>
      <c r="N25" s="7">
        <v>3</v>
      </c>
      <c r="O25" s="7">
        <v>3</v>
      </c>
      <c r="P25" s="11">
        <v>42801</v>
      </c>
      <c r="Q25" s="2">
        <v>1</v>
      </c>
      <c r="R25" s="12">
        <v>42815</v>
      </c>
      <c r="S25" s="9">
        <v>42815</v>
      </c>
      <c r="T25" s="30"/>
      <c r="U25" s="33">
        <v>42821</v>
      </c>
      <c r="V25" s="36"/>
      <c r="W25" s="43">
        <v>43856</v>
      </c>
      <c r="X25" s="44">
        <f>W25-G25</f>
        <v>1097</v>
      </c>
      <c r="Y25" s="44">
        <v>0</v>
      </c>
      <c r="Z25" s="45">
        <v>1.83983572895277</v>
      </c>
      <c r="AA25" s="45">
        <v>36.041067761807</v>
      </c>
      <c r="AB25" s="46">
        <v>1</v>
      </c>
      <c r="AC25" s="46">
        <v>1</v>
      </c>
    </row>
    <row r="26" spans="1:29" s="26" customFormat="1" ht="32" x14ac:dyDescent="0.2">
      <c r="A26" s="2" t="s">
        <v>108</v>
      </c>
      <c r="B26" s="40">
        <v>26487</v>
      </c>
      <c r="C26" s="2">
        <v>0</v>
      </c>
      <c r="D26" s="60" t="s">
        <v>200</v>
      </c>
      <c r="E26" s="61" t="s">
        <v>93</v>
      </c>
      <c r="F26" s="61" t="s">
        <v>30</v>
      </c>
      <c r="G26" s="21">
        <v>42844</v>
      </c>
      <c r="H26" s="20">
        <f>(G26-B26)/365.25</f>
        <v>44.78302532511978</v>
      </c>
      <c r="I26" s="63">
        <v>0</v>
      </c>
      <c r="J26" s="63" t="s">
        <v>26</v>
      </c>
      <c r="K26" s="63" t="s">
        <v>26</v>
      </c>
      <c r="L26" s="7">
        <v>3</v>
      </c>
      <c r="M26" s="8" t="s">
        <v>109</v>
      </c>
      <c r="N26" s="7">
        <v>3</v>
      </c>
      <c r="O26" s="7">
        <v>3</v>
      </c>
      <c r="P26" s="11">
        <v>42886</v>
      </c>
      <c r="Q26" s="2">
        <v>1</v>
      </c>
      <c r="R26" s="12">
        <v>42899</v>
      </c>
      <c r="S26" s="9">
        <v>42899</v>
      </c>
      <c r="T26" s="30"/>
      <c r="U26" s="33">
        <v>42914</v>
      </c>
      <c r="V26" s="30"/>
      <c r="W26" s="49">
        <v>42977</v>
      </c>
      <c r="X26" s="48">
        <f>W26-G26</f>
        <v>133</v>
      </c>
      <c r="Y26" s="48">
        <v>0</v>
      </c>
      <c r="Z26" s="45">
        <v>1.8069815195071901</v>
      </c>
      <c r="AA26" s="45">
        <v>4.36960985626283</v>
      </c>
      <c r="AB26" s="46">
        <v>1</v>
      </c>
      <c r="AC26" s="46">
        <v>1</v>
      </c>
    </row>
    <row r="27" spans="1:29" s="26" customFormat="1" x14ac:dyDescent="0.2">
      <c r="A27" s="2" t="s">
        <v>123</v>
      </c>
      <c r="B27" s="40">
        <v>21550</v>
      </c>
      <c r="C27" s="2">
        <v>1</v>
      </c>
      <c r="D27" s="60" t="s">
        <v>201</v>
      </c>
      <c r="E27" s="61" t="s">
        <v>114</v>
      </c>
      <c r="F27" s="61" t="s">
        <v>124</v>
      </c>
      <c r="G27" s="6">
        <v>42717</v>
      </c>
      <c r="H27" s="3">
        <f>(G27-B27)/365.25</f>
        <v>57.952087611225188</v>
      </c>
      <c r="I27" s="63">
        <v>0</v>
      </c>
      <c r="J27" s="63" t="s">
        <v>26</v>
      </c>
      <c r="K27" s="63" t="s">
        <v>26</v>
      </c>
      <c r="L27" s="7">
        <v>3</v>
      </c>
      <c r="M27" s="8">
        <v>0.31</v>
      </c>
      <c r="N27" s="7">
        <v>3</v>
      </c>
      <c r="O27" s="7">
        <v>5</v>
      </c>
      <c r="P27" s="11">
        <v>42801</v>
      </c>
      <c r="Q27" s="2">
        <v>1</v>
      </c>
      <c r="R27" s="12">
        <v>42774</v>
      </c>
      <c r="S27" s="9">
        <v>42804</v>
      </c>
      <c r="T27" s="30"/>
      <c r="U27" s="33">
        <v>42822</v>
      </c>
      <c r="V27" s="30"/>
      <c r="W27" s="49">
        <v>42904</v>
      </c>
      <c r="X27" s="48">
        <f>W27-G27</f>
        <v>187</v>
      </c>
      <c r="Y27" s="48">
        <v>0</v>
      </c>
      <c r="Z27" s="45">
        <v>1.87268993839836</v>
      </c>
      <c r="AA27" s="45">
        <v>6.1437371663244296</v>
      </c>
      <c r="AB27" s="46">
        <v>1</v>
      </c>
      <c r="AC27" s="46">
        <v>1</v>
      </c>
    </row>
    <row r="28" spans="1:29" s="26" customFormat="1" x14ac:dyDescent="0.2">
      <c r="A28" s="2" t="s">
        <v>125</v>
      </c>
      <c r="B28" s="40">
        <v>15712</v>
      </c>
      <c r="C28" s="2">
        <v>1</v>
      </c>
      <c r="D28" s="60" t="s">
        <v>201</v>
      </c>
      <c r="E28" s="61" t="s">
        <v>114</v>
      </c>
      <c r="F28" s="61" t="s">
        <v>118</v>
      </c>
      <c r="G28" s="6">
        <v>42773</v>
      </c>
      <c r="H28" s="3">
        <f>(G28-B28)/365.25</f>
        <v>74.08898015058179</v>
      </c>
      <c r="I28" s="63">
        <v>0</v>
      </c>
      <c r="J28" s="63" t="s">
        <v>26</v>
      </c>
      <c r="K28" s="63" t="s">
        <v>26</v>
      </c>
      <c r="L28" s="7">
        <v>3</v>
      </c>
      <c r="M28" s="8">
        <v>0.375</v>
      </c>
      <c r="N28" s="7">
        <v>3</v>
      </c>
      <c r="O28" s="7">
        <v>5</v>
      </c>
      <c r="P28" s="11">
        <v>42879</v>
      </c>
      <c r="Q28" s="2">
        <v>1</v>
      </c>
      <c r="R28" s="12">
        <v>42831</v>
      </c>
      <c r="S28" s="9">
        <v>42878</v>
      </c>
      <c r="T28" s="30"/>
      <c r="U28" s="33">
        <v>42898</v>
      </c>
      <c r="V28" s="30"/>
      <c r="W28" s="49">
        <v>42969</v>
      </c>
      <c r="X28" s="48">
        <f>W28-G28</f>
        <v>196</v>
      </c>
      <c r="Y28" s="48">
        <v>0</v>
      </c>
      <c r="Z28" s="45">
        <v>1.9055441478439401</v>
      </c>
      <c r="AA28" s="45">
        <v>6.4394250513347</v>
      </c>
      <c r="AB28" s="46">
        <v>1</v>
      </c>
      <c r="AC28" s="46">
        <v>1</v>
      </c>
    </row>
    <row r="29" spans="1:29" ht="32" x14ac:dyDescent="0.2">
      <c r="A29" s="2" t="s">
        <v>128</v>
      </c>
      <c r="B29" s="40">
        <v>14323</v>
      </c>
      <c r="C29" s="2">
        <v>0</v>
      </c>
      <c r="D29" s="60" t="s">
        <v>201</v>
      </c>
      <c r="E29" s="61" t="s">
        <v>117</v>
      </c>
      <c r="F29" s="61" t="s">
        <v>115</v>
      </c>
      <c r="G29" s="6">
        <v>42885</v>
      </c>
      <c r="H29" s="3">
        <f>(G29-B29)/365.25</f>
        <v>78.19849418206708</v>
      </c>
      <c r="I29" s="63">
        <v>0</v>
      </c>
      <c r="J29" s="63" t="s">
        <v>26</v>
      </c>
      <c r="K29" s="63" t="s">
        <v>26</v>
      </c>
      <c r="L29" s="7">
        <v>3</v>
      </c>
      <c r="M29" s="8" t="s">
        <v>129</v>
      </c>
      <c r="N29" s="7">
        <v>3</v>
      </c>
      <c r="O29" s="7">
        <v>3</v>
      </c>
      <c r="P29" s="11">
        <v>42929</v>
      </c>
      <c r="Q29" s="2">
        <v>1</v>
      </c>
      <c r="R29" s="15">
        <v>42933</v>
      </c>
      <c r="S29" s="18">
        <v>42933</v>
      </c>
      <c r="T29" s="30"/>
      <c r="U29" s="33">
        <v>42940</v>
      </c>
      <c r="V29" s="30"/>
      <c r="W29" s="43">
        <v>42992</v>
      </c>
      <c r="X29" s="48">
        <f>W29-G29</f>
        <v>107</v>
      </c>
      <c r="Y29" s="48">
        <v>0</v>
      </c>
      <c r="Z29" s="45">
        <v>1.57700205338809</v>
      </c>
      <c r="AA29" s="45">
        <v>3.51540041067762</v>
      </c>
      <c r="AB29" s="46">
        <v>1</v>
      </c>
      <c r="AC29" s="46">
        <v>1</v>
      </c>
    </row>
    <row r="30" spans="1:29" x14ac:dyDescent="0.2">
      <c r="A30" s="2" t="s">
        <v>146</v>
      </c>
      <c r="B30" s="40">
        <v>34883</v>
      </c>
      <c r="C30" s="2">
        <v>1</v>
      </c>
      <c r="D30" s="60" t="s">
        <v>202</v>
      </c>
      <c r="E30" s="61" t="s">
        <v>147</v>
      </c>
      <c r="F30" s="61" t="s">
        <v>148</v>
      </c>
      <c r="G30" s="6">
        <v>42599</v>
      </c>
      <c r="H30" s="3">
        <f>(G30-B30)/365.25</f>
        <v>21.125256673511295</v>
      </c>
      <c r="I30" s="63">
        <v>0</v>
      </c>
      <c r="J30" s="63" t="s">
        <v>26</v>
      </c>
      <c r="K30" s="63" t="s">
        <v>26</v>
      </c>
      <c r="L30" s="7">
        <v>3</v>
      </c>
      <c r="M30" s="8">
        <v>0.71199999999999997</v>
      </c>
      <c r="N30" s="7">
        <v>3</v>
      </c>
      <c r="O30" s="7">
        <v>3</v>
      </c>
      <c r="P30" s="11">
        <v>42641</v>
      </c>
      <c r="Q30" s="2">
        <v>1</v>
      </c>
      <c r="R30" s="12">
        <v>42661</v>
      </c>
      <c r="S30" s="9">
        <v>42661</v>
      </c>
      <c r="T30" s="30"/>
      <c r="U30" s="33">
        <v>42663</v>
      </c>
      <c r="V30" s="30"/>
      <c r="W30" s="49">
        <v>42698</v>
      </c>
      <c r="X30" s="48">
        <f>W30-G30</f>
        <v>99</v>
      </c>
      <c r="Y30" s="48">
        <v>0</v>
      </c>
      <c r="Z30" s="45">
        <v>2.0369609856262798</v>
      </c>
      <c r="AA30" s="45">
        <v>3.2525667351129401</v>
      </c>
      <c r="AB30" s="46">
        <v>1</v>
      </c>
      <c r="AC30" s="46">
        <v>1</v>
      </c>
    </row>
    <row r="31" spans="1:29" x14ac:dyDescent="0.2">
      <c r="A31" s="2" t="s">
        <v>149</v>
      </c>
      <c r="B31" s="40">
        <v>21724</v>
      </c>
      <c r="C31" s="2">
        <v>1</v>
      </c>
      <c r="D31" s="60" t="s">
        <v>202</v>
      </c>
      <c r="E31" s="61" t="s">
        <v>150</v>
      </c>
      <c r="F31" s="61" t="s">
        <v>30</v>
      </c>
      <c r="G31" s="6">
        <v>42605</v>
      </c>
      <c r="H31" s="3">
        <f>(G31-B31)/365.25</f>
        <v>57.169062286105408</v>
      </c>
      <c r="I31" s="63">
        <v>0</v>
      </c>
      <c r="J31" s="63" t="s">
        <v>26</v>
      </c>
      <c r="K31" s="63" t="s">
        <v>26</v>
      </c>
      <c r="L31" s="7">
        <v>3</v>
      </c>
      <c r="M31" s="8">
        <v>0.26</v>
      </c>
      <c r="N31" s="7">
        <v>3</v>
      </c>
      <c r="O31" s="7">
        <v>5</v>
      </c>
      <c r="P31" s="11">
        <v>42689</v>
      </c>
      <c r="Q31" s="2">
        <v>1</v>
      </c>
      <c r="R31" s="12">
        <v>42663</v>
      </c>
      <c r="S31" s="9">
        <v>42703</v>
      </c>
      <c r="T31" s="30"/>
      <c r="U31" s="33">
        <v>42710</v>
      </c>
      <c r="V31" s="30"/>
      <c r="W31" s="49">
        <v>43030</v>
      </c>
      <c r="X31" s="48">
        <f>W31-G31</f>
        <v>425</v>
      </c>
      <c r="Y31" s="48">
        <v>0</v>
      </c>
      <c r="Z31" s="45">
        <v>1.9055441478439401</v>
      </c>
      <c r="AA31" s="45">
        <v>13.963039014373701</v>
      </c>
      <c r="AB31" s="46">
        <v>1</v>
      </c>
      <c r="AC31" s="46">
        <v>1</v>
      </c>
    </row>
    <row r="32" spans="1:29" x14ac:dyDescent="0.2">
      <c r="A32" s="2" t="s">
        <v>153</v>
      </c>
      <c r="B32" s="40">
        <v>28686</v>
      </c>
      <c r="C32" s="2">
        <v>0</v>
      </c>
      <c r="D32" s="60" t="s">
        <v>202</v>
      </c>
      <c r="E32" s="61" t="s">
        <v>154</v>
      </c>
      <c r="F32" s="61" t="s">
        <v>30</v>
      </c>
      <c r="G32" s="6">
        <v>42647</v>
      </c>
      <c r="H32" s="3">
        <f>(G32-B32)/365.25</f>
        <v>38.223134839151264</v>
      </c>
      <c r="I32" s="63">
        <v>0</v>
      </c>
      <c r="J32" s="63" t="s">
        <v>26</v>
      </c>
      <c r="K32" s="63" t="s">
        <v>26</v>
      </c>
      <c r="L32" s="7">
        <v>3</v>
      </c>
      <c r="M32" s="8">
        <v>0.64700000000000002</v>
      </c>
      <c r="N32" s="7">
        <v>3</v>
      </c>
      <c r="O32" s="7">
        <v>3</v>
      </c>
      <c r="P32" s="11">
        <v>42690</v>
      </c>
      <c r="Q32" s="2">
        <v>1</v>
      </c>
      <c r="R32" s="12">
        <v>42706</v>
      </c>
      <c r="S32" s="9">
        <v>42706</v>
      </c>
      <c r="T32" s="30"/>
      <c r="U32" s="33">
        <v>42709</v>
      </c>
      <c r="V32" s="30"/>
      <c r="W32" s="49">
        <v>43072</v>
      </c>
      <c r="X32" s="48">
        <f>W32-G32</f>
        <v>425</v>
      </c>
      <c r="Y32" s="48">
        <v>0</v>
      </c>
      <c r="Z32" s="45">
        <v>1.93839835728953</v>
      </c>
      <c r="AA32" s="45">
        <v>13.963039014373701</v>
      </c>
      <c r="AB32" s="46">
        <v>1</v>
      </c>
      <c r="AC32" s="46">
        <v>1</v>
      </c>
    </row>
    <row r="33" spans="1:29" x14ac:dyDescent="0.2">
      <c r="A33" s="2" t="s">
        <v>155</v>
      </c>
      <c r="B33" s="40">
        <v>18470</v>
      </c>
      <c r="C33" s="2">
        <v>1</v>
      </c>
      <c r="D33" s="60" t="s">
        <v>202</v>
      </c>
      <c r="E33" s="61" t="s">
        <v>156</v>
      </c>
      <c r="F33" s="61" t="s">
        <v>157</v>
      </c>
      <c r="G33" s="6">
        <v>42677</v>
      </c>
      <c r="H33" s="3">
        <f>(G33-B33)/365.25</f>
        <v>66.275154004106781</v>
      </c>
      <c r="I33" s="63">
        <v>0</v>
      </c>
      <c r="J33" s="63" t="s">
        <v>26</v>
      </c>
      <c r="K33" s="63" t="s">
        <v>26</v>
      </c>
      <c r="L33" s="7">
        <v>3</v>
      </c>
      <c r="M33" s="8">
        <v>0.27</v>
      </c>
      <c r="N33" s="7">
        <v>3</v>
      </c>
      <c r="O33" s="7">
        <v>3</v>
      </c>
      <c r="P33" s="11">
        <v>42724</v>
      </c>
      <c r="Q33" s="2">
        <v>1</v>
      </c>
      <c r="R33" s="12">
        <v>42734</v>
      </c>
      <c r="S33" s="9">
        <v>42734</v>
      </c>
      <c r="T33" s="30"/>
      <c r="U33" s="33">
        <v>42745</v>
      </c>
      <c r="V33" s="36">
        <v>44855</v>
      </c>
      <c r="W33" s="43"/>
      <c r="X33" s="44">
        <f>V33-G33</f>
        <v>2178</v>
      </c>
      <c r="Y33" s="44">
        <v>0</v>
      </c>
      <c r="Z33" s="45">
        <v>1.87268993839836</v>
      </c>
      <c r="AA33" s="45">
        <v>71.5564681724846</v>
      </c>
      <c r="AB33" s="46">
        <v>1</v>
      </c>
      <c r="AC33" s="46">
        <v>0</v>
      </c>
    </row>
    <row r="34" spans="1:29" s="26" customFormat="1" x14ac:dyDescent="0.2">
      <c r="A34" s="2" t="s">
        <v>158</v>
      </c>
      <c r="B34" s="40">
        <v>28075</v>
      </c>
      <c r="C34" s="2">
        <v>0</v>
      </c>
      <c r="D34" s="60" t="s">
        <v>202</v>
      </c>
      <c r="E34" s="61" t="s">
        <v>159</v>
      </c>
      <c r="F34" s="61" t="s">
        <v>160</v>
      </c>
      <c r="G34" s="6">
        <v>42691</v>
      </c>
      <c r="H34" s="3">
        <f>(G34-B34)/365.25</f>
        <v>40.016427104722794</v>
      </c>
      <c r="I34" s="63">
        <v>0</v>
      </c>
      <c r="J34" s="63" t="s">
        <v>26</v>
      </c>
      <c r="K34" s="63" t="s">
        <v>26</v>
      </c>
      <c r="L34" s="7">
        <v>3</v>
      </c>
      <c r="M34" s="8">
        <v>0.25</v>
      </c>
      <c r="N34" s="7">
        <v>3</v>
      </c>
      <c r="O34" s="7">
        <v>5</v>
      </c>
      <c r="P34" s="11">
        <v>42775</v>
      </c>
      <c r="Q34" s="2">
        <v>1</v>
      </c>
      <c r="R34" s="12">
        <v>42748</v>
      </c>
      <c r="S34" s="9">
        <v>42783</v>
      </c>
      <c r="T34" s="30"/>
      <c r="U34" s="33">
        <v>42793</v>
      </c>
      <c r="V34" s="36">
        <v>44879</v>
      </c>
      <c r="W34" s="43"/>
      <c r="X34" s="44">
        <f>V34-G34</f>
        <v>2188</v>
      </c>
      <c r="Y34" s="44">
        <v>0</v>
      </c>
      <c r="Z34" s="45">
        <v>1.87268993839836</v>
      </c>
      <c r="AA34" s="45">
        <v>71.885010266940398</v>
      </c>
      <c r="AB34" s="46">
        <v>1</v>
      </c>
      <c r="AC34" s="46">
        <v>0</v>
      </c>
    </row>
    <row r="35" spans="1:29" x14ac:dyDescent="0.2">
      <c r="A35" s="2" t="s">
        <v>162</v>
      </c>
      <c r="B35" s="40">
        <v>15691</v>
      </c>
      <c r="C35" s="2">
        <v>1</v>
      </c>
      <c r="D35" s="60" t="s">
        <v>202</v>
      </c>
      <c r="E35" s="61" t="s">
        <v>163</v>
      </c>
      <c r="F35" s="61" t="s">
        <v>30</v>
      </c>
      <c r="G35" s="6">
        <v>42754</v>
      </c>
      <c r="H35" s="3">
        <f>(G35-B35)/365.25</f>
        <v>74.094455852156059</v>
      </c>
      <c r="I35" s="63">
        <v>0</v>
      </c>
      <c r="J35" s="63" t="s">
        <v>26</v>
      </c>
      <c r="K35" s="63" t="s">
        <v>26</v>
      </c>
      <c r="L35" s="7">
        <v>2</v>
      </c>
      <c r="M35" s="8">
        <v>0.22</v>
      </c>
      <c r="N35" s="7">
        <v>2</v>
      </c>
      <c r="O35" s="7">
        <v>2</v>
      </c>
      <c r="P35" s="11">
        <v>42775</v>
      </c>
      <c r="Q35" s="2">
        <v>1</v>
      </c>
      <c r="R35" s="12">
        <v>42814</v>
      </c>
      <c r="S35" s="9">
        <v>42814</v>
      </c>
      <c r="T35" s="30"/>
      <c r="U35" s="33">
        <v>42857</v>
      </c>
      <c r="V35" s="30"/>
      <c r="W35" s="49">
        <v>42871</v>
      </c>
      <c r="X35" s="48">
        <f>W35-G35</f>
        <v>117</v>
      </c>
      <c r="Y35" s="48">
        <v>0</v>
      </c>
      <c r="Z35" s="45">
        <v>1.97125256673511</v>
      </c>
      <c r="AA35" s="45">
        <v>3.8439425051334699</v>
      </c>
      <c r="AB35" s="46">
        <v>1</v>
      </c>
      <c r="AC35" s="46">
        <v>1</v>
      </c>
    </row>
    <row r="36" spans="1:29" s="26" customFormat="1" x14ac:dyDescent="0.2">
      <c r="A36" s="2" t="s">
        <v>165</v>
      </c>
      <c r="B36" s="40">
        <v>25127</v>
      </c>
      <c r="C36" s="2">
        <v>1</v>
      </c>
      <c r="D36" s="60" t="s">
        <v>202</v>
      </c>
      <c r="E36" s="61" t="s">
        <v>166</v>
      </c>
      <c r="F36" s="61" t="s">
        <v>30</v>
      </c>
      <c r="G36" s="6">
        <v>42767</v>
      </c>
      <c r="H36" s="3">
        <f>(G36-B36)/365.25</f>
        <v>48.295687885010267</v>
      </c>
      <c r="I36" s="63">
        <v>0</v>
      </c>
      <c r="J36" s="63" t="s">
        <v>26</v>
      </c>
      <c r="K36" s="63" t="s">
        <v>26</v>
      </c>
      <c r="L36" s="7">
        <v>3</v>
      </c>
      <c r="M36" s="8">
        <v>0.44600000000000001</v>
      </c>
      <c r="N36" s="7">
        <v>3</v>
      </c>
      <c r="O36" s="7">
        <v>3</v>
      </c>
      <c r="P36" s="11">
        <v>42809</v>
      </c>
      <c r="Q36" s="2">
        <v>1</v>
      </c>
      <c r="R36" s="12">
        <v>42824</v>
      </c>
      <c r="S36" s="9">
        <v>42824</v>
      </c>
      <c r="T36" s="30"/>
      <c r="U36" s="33">
        <v>42830</v>
      </c>
      <c r="V36" s="30"/>
      <c r="W36" s="49">
        <v>42913</v>
      </c>
      <c r="X36" s="48">
        <f>W36-G36</f>
        <v>146</v>
      </c>
      <c r="Y36" s="48">
        <v>0</v>
      </c>
      <c r="Z36" s="45">
        <v>1.87268993839836</v>
      </c>
      <c r="AA36" s="45">
        <v>4.7967145790554397</v>
      </c>
      <c r="AB36" s="46">
        <v>1</v>
      </c>
      <c r="AC36" s="46">
        <v>1</v>
      </c>
    </row>
    <row r="37" spans="1:29" s="26" customFormat="1" ht="48" x14ac:dyDescent="0.2">
      <c r="A37" s="2" t="s">
        <v>170</v>
      </c>
      <c r="B37" s="40">
        <v>16535</v>
      </c>
      <c r="C37" s="2">
        <v>0</v>
      </c>
      <c r="D37" s="60" t="s">
        <v>202</v>
      </c>
      <c r="E37" s="61" t="s">
        <v>171</v>
      </c>
      <c r="F37" s="61" t="s">
        <v>172</v>
      </c>
      <c r="G37" s="6">
        <v>42776</v>
      </c>
      <c r="H37" s="3">
        <f>(G37-B37)/365.25</f>
        <v>71.843942505133469</v>
      </c>
      <c r="I37" s="63">
        <v>0</v>
      </c>
      <c r="J37" s="63" t="s">
        <v>26</v>
      </c>
      <c r="K37" s="63" t="s">
        <v>26</v>
      </c>
      <c r="L37" s="7">
        <v>3</v>
      </c>
      <c r="M37" s="8" t="s">
        <v>173</v>
      </c>
      <c r="N37" s="7">
        <v>3</v>
      </c>
      <c r="O37" s="7">
        <v>3</v>
      </c>
      <c r="P37" s="11">
        <v>42818</v>
      </c>
      <c r="Q37" s="2">
        <v>1</v>
      </c>
      <c r="R37" s="12">
        <v>42835</v>
      </c>
      <c r="S37" s="9">
        <v>42835</v>
      </c>
      <c r="T37" s="30"/>
      <c r="U37" s="33">
        <v>42844</v>
      </c>
      <c r="V37" s="30"/>
      <c r="W37" s="43">
        <v>43016</v>
      </c>
      <c r="X37" s="48">
        <f>W37-G37</f>
        <v>240</v>
      </c>
      <c r="Y37" s="48">
        <v>0</v>
      </c>
      <c r="Z37" s="45">
        <v>1.93839835728953</v>
      </c>
      <c r="AA37" s="45">
        <v>7.8850102669404496</v>
      </c>
      <c r="AB37" s="46">
        <v>1</v>
      </c>
      <c r="AC37" s="46">
        <v>1</v>
      </c>
    </row>
    <row r="38" spans="1:29" ht="32" x14ac:dyDescent="0.2">
      <c r="A38" s="2" t="s">
        <v>176</v>
      </c>
      <c r="B38" s="40">
        <v>25504</v>
      </c>
      <c r="C38" s="2">
        <v>0</v>
      </c>
      <c r="D38" s="60" t="s">
        <v>202</v>
      </c>
      <c r="E38" s="61" t="s">
        <v>177</v>
      </c>
      <c r="F38" s="61" t="s">
        <v>30</v>
      </c>
      <c r="G38" s="6">
        <v>42801</v>
      </c>
      <c r="H38" s="3">
        <f>(G38-B38)/365.25</f>
        <v>47.356605065023956</v>
      </c>
      <c r="I38" s="63">
        <v>0</v>
      </c>
      <c r="J38" s="63" t="s">
        <v>26</v>
      </c>
      <c r="K38" s="63" t="s">
        <v>26</v>
      </c>
      <c r="L38" s="7">
        <v>3</v>
      </c>
      <c r="M38" s="8" t="s">
        <v>178</v>
      </c>
      <c r="N38" s="7">
        <v>3</v>
      </c>
      <c r="O38" s="7">
        <v>5</v>
      </c>
      <c r="P38" s="11">
        <v>42884</v>
      </c>
      <c r="Q38" s="2">
        <v>1</v>
      </c>
      <c r="R38" s="12">
        <v>42857</v>
      </c>
      <c r="S38" s="9">
        <v>42893</v>
      </c>
      <c r="T38" s="30"/>
      <c r="U38" s="33">
        <v>42905</v>
      </c>
      <c r="V38" s="30"/>
      <c r="W38" s="49">
        <v>43096</v>
      </c>
      <c r="X38" s="48">
        <f>W38-G38</f>
        <v>295</v>
      </c>
      <c r="Y38" s="48">
        <v>0</v>
      </c>
      <c r="Z38" s="45">
        <v>1.83983572895277</v>
      </c>
      <c r="AA38" s="45">
        <v>9.6919917864476393</v>
      </c>
      <c r="AB38" s="46">
        <v>1</v>
      </c>
      <c r="AC38" s="46">
        <v>1</v>
      </c>
    </row>
    <row r="39" spans="1:29" x14ac:dyDescent="0.2">
      <c r="A39" s="2" t="s">
        <v>182</v>
      </c>
      <c r="B39" s="40">
        <v>21070</v>
      </c>
      <c r="C39" s="2">
        <v>1</v>
      </c>
      <c r="D39" s="60" t="s">
        <v>202</v>
      </c>
      <c r="E39" s="61" t="s">
        <v>183</v>
      </c>
      <c r="F39" s="61" t="s">
        <v>30</v>
      </c>
      <c r="G39" s="6">
        <v>42816</v>
      </c>
      <c r="H39" s="3">
        <f>(G39-B39)/365.25</f>
        <v>59.537303216974678</v>
      </c>
      <c r="I39" s="63">
        <v>0</v>
      </c>
      <c r="J39" s="63" t="s">
        <v>26</v>
      </c>
      <c r="K39" s="63" t="s">
        <v>26</v>
      </c>
      <c r="L39" s="7">
        <v>3</v>
      </c>
      <c r="M39" s="8">
        <v>0.34200000000000003</v>
      </c>
      <c r="N39" s="7">
        <v>3</v>
      </c>
      <c r="O39" s="7">
        <v>3</v>
      </c>
      <c r="P39" s="11">
        <v>42859</v>
      </c>
      <c r="Q39" s="2">
        <v>1</v>
      </c>
      <c r="R39" s="12">
        <v>42874</v>
      </c>
      <c r="S39" s="9">
        <v>42874</v>
      </c>
      <c r="T39" s="30"/>
      <c r="U39" s="33">
        <v>42879</v>
      </c>
      <c r="V39" s="30"/>
      <c r="W39" s="50">
        <v>43234</v>
      </c>
      <c r="X39" s="48">
        <f>W39-G39</f>
        <v>418</v>
      </c>
      <c r="Y39" s="48">
        <v>0</v>
      </c>
      <c r="Z39" s="45">
        <v>1.9055441478439401</v>
      </c>
      <c r="AA39" s="45">
        <v>13.7330595482546</v>
      </c>
      <c r="AB39" s="46">
        <v>1</v>
      </c>
      <c r="AC39" s="46">
        <v>1</v>
      </c>
    </row>
    <row r="40" spans="1:29" ht="32" x14ac:dyDescent="0.2">
      <c r="A40" s="2" t="s">
        <v>184</v>
      </c>
      <c r="B40" s="40">
        <v>24007</v>
      </c>
      <c r="C40" s="2">
        <v>1</v>
      </c>
      <c r="D40" s="60" t="s">
        <v>202</v>
      </c>
      <c r="E40" s="61" t="s">
        <v>185</v>
      </c>
      <c r="F40" s="61" t="s">
        <v>30</v>
      </c>
      <c r="G40" s="6">
        <v>42815</v>
      </c>
      <c r="H40" s="3">
        <f>(G40-B40)/365.25</f>
        <v>51.493497604380565</v>
      </c>
      <c r="I40" s="63">
        <v>0</v>
      </c>
      <c r="J40" s="63" t="s">
        <v>26</v>
      </c>
      <c r="K40" s="63" t="s">
        <v>26</v>
      </c>
      <c r="L40" s="7">
        <v>3</v>
      </c>
      <c r="M40" s="8" t="s">
        <v>186</v>
      </c>
      <c r="N40" s="7">
        <v>3</v>
      </c>
      <c r="O40" s="7">
        <v>6</v>
      </c>
      <c r="P40" s="11">
        <v>42921</v>
      </c>
      <c r="Q40" s="2">
        <v>1</v>
      </c>
      <c r="R40" s="12">
        <v>42874</v>
      </c>
      <c r="S40" s="9">
        <v>42935</v>
      </c>
      <c r="T40" s="30"/>
      <c r="U40" s="33">
        <v>42936</v>
      </c>
      <c r="V40" s="36">
        <v>43104</v>
      </c>
      <c r="W40" s="43"/>
      <c r="X40" s="44">
        <f>V40-G40</f>
        <v>289</v>
      </c>
      <c r="Y40" s="44">
        <v>1</v>
      </c>
      <c r="Z40" s="45">
        <v>1.93839835728953</v>
      </c>
      <c r="AA40" s="45">
        <v>9.4948665297741304</v>
      </c>
      <c r="AB40" s="46">
        <v>1</v>
      </c>
      <c r="AC40" s="46">
        <v>0</v>
      </c>
    </row>
    <row r="41" spans="1:29" ht="32" x14ac:dyDescent="0.2">
      <c r="A41" s="2" t="s">
        <v>188</v>
      </c>
      <c r="B41" s="40">
        <v>18719</v>
      </c>
      <c r="C41" s="2">
        <v>1</v>
      </c>
      <c r="D41" s="60" t="s">
        <v>202</v>
      </c>
      <c r="E41" s="61" t="s">
        <v>152</v>
      </c>
      <c r="F41" s="61" t="s">
        <v>30</v>
      </c>
      <c r="G41" s="6">
        <v>42895</v>
      </c>
      <c r="H41" s="3">
        <f>(G41-B41)/365.25</f>
        <v>66.190280629705683</v>
      </c>
      <c r="I41" s="63">
        <v>0</v>
      </c>
      <c r="J41" s="63" t="s">
        <v>26</v>
      </c>
      <c r="K41" s="63" t="s">
        <v>26</v>
      </c>
      <c r="L41" s="7">
        <v>2</v>
      </c>
      <c r="M41" s="8" t="s">
        <v>189</v>
      </c>
      <c r="N41" s="7">
        <v>2</v>
      </c>
      <c r="O41" s="7">
        <v>2</v>
      </c>
      <c r="P41" s="11">
        <v>42915</v>
      </c>
      <c r="Q41" s="2">
        <v>1</v>
      </c>
      <c r="R41" s="12">
        <v>42930</v>
      </c>
      <c r="S41" s="9">
        <v>42930</v>
      </c>
      <c r="T41" s="30"/>
      <c r="U41" s="33">
        <v>42930</v>
      </c>
      <c r="V41" s="30"/>
      <c r="W41" s="49">
        <v>42967</v>
      </c>
      <c r="X41" s="48">
        <f>W41-G41</f>
        <v>72</v>
      </c>
      <c r="Y41" s="48">
        <v>0</v>
      </c>
      <c r="Z41" s="45">
        <v>1.14989733059548</v>
      </c>
      <c r="AA41" s="45">
        <v>2.3655030800821399</v>
      </c>
      <c r="AB41" s="46">
        <v>1</v>
      </c>
      <c r="AC41" s="46">
        <v>1</v>
      </c>
    </row>
    <row r="42" spans="1:29" s="26" customFormat="1" x14ac:dyDescent="0.2">
      <c r="A42" s="2" t="s">
        <v>190</v>
      </c>
      <c r="B42" s="40">
        <v>20173</v>
      </c>
      <c r="C42" s="2">
        <v>0</v>
      </c>
      <c r="D42" s="60" t="s">
        <v>202</v>
      </c>
      <c r="E42" s="61" t="s">
        <v>152</v>
      </c>
      <c r="F42" s="61" t="s">
        <v>30</v>
      </c>
      <c r="G42" s="6">
        <v>42934</v>
      </c>
      <c r="H42" s="3">
        <f>(G42-B42)/365.25</f>
        <v>62.31622176591376</v>
      </c>
      <c r="I42" s="63">
        <v>0</v>
      </c>
      <c r="J42" s="63" t="s">
        <v>26</v>
      </c>
      <c r="K42" s="63" t="s">
        <v>26</v>
      </c>
      <c r="L42" s="7">
        <v>3</v>
      </c>
      <c r="M42" s="8">
        <v>1.5</v>
      </c>
      <c r="N42" s="7">
        <v>3</v>
      </c>
      <c r="O42" s="7">
        <v>5</v>
      </c>
      <c r="P42" s="11">
        <v>43031</v>
      </c>
      <c r="Q42" s="2">
        <v>1</v>
      </c>
      <c r="R42" s="12">
        <v>42991</v>
      </c>
      <c r="S42" s="9">
        <v>43046</v>
      </c>
      <c r="T42" s="30"/>
      <c r="U42" s="33">
        <v>43046</v>
      </c>
      <c r="V42" s="30"/>
      <c r="W42" s="49">
        <v>43110</v>
      </c>
      <c r="X42" s="48">
        <f>W42-G42</f>
        <v>176</v>
      </c>
      <c r="Y42" s="48">
        <v>0</v>
      </c>
      <c r="Z42" s="45">
        <v>1.87268993839836</v>
      </c>
      <c r="AA42" s="45">
        <v>5.7823408624230002</v>
      </c>
      <c r="AB42" s="46">
        <v>1</v>
      </c>
      <c r="AC42" s="46">
        <v>1</v>
      </c>
    </row>
    <row r="43" spans="1:29" s="26" customFormat="1" x14ac:dyDescent="0.2">
      <c r="A43" s="2" t="s">
        <v>191</v>
      </c>
      <c r="B43" s="40">
        <v>23906</v>
      </c>
      <c r="C43" s="2">
        <v>1</v>
      </c>
      <c r="D43" s="60" t="s">
        <v>202</v>
      </c>
      <c r="E43" s="61" t="s">
        <v>152</v>
      </c>
      <c r="F43" s="61" t="s">
        <v>30</v>
      </c>
      <c r="G43" s="6">
        <v>42957</v>
      </c>
      <c r="H43" s="3">
        <f>(G43-B43)/365.25</f>
        <v>52.158795345653665</v>
      </c>
      <c r="I43" s="63">
        <v>0</v>
      </c>
      <c r="J43" s="63" t="s">
        <v>26</v>
      </c>
      <c r="K43" s="63" t="s">
        <v>26</v>
      </c>
      <c r="L43" s="7">
        <v>3</v>
      </c>
      <c r="M43" s="8">
        <v>0.33</v>
      </c>
      <c r="N43" s="7">
        <v>3</v>
      </c>
      <c r="O43" s="7">
        <v>3</v>
      </c>
      <c r="P43" s="11">
        <v>43000</v>
      </c>
      <c r="Q43" s="2">
        <v>1</v>
      </c>
      <c r="R43" s="12">
        <v>43014</v>
      </c>
      <c r="S43" s="9">
        <v>43014</v>
      </c>
      <c r="T43" s="30"/>
      <c r="U43" s="33">
        <v>43019</v>
      </c>
      <c r="V43" s="36"/>
      <c r="W43" s="43">
        <v>43544</v>
      </c>
      <c r="X43" s="44">
        <f>W43-G43</f>
        <v>587</v>
      </c>
      <c r="Y43" s="44">
        <v>0</v>
      </c>
      <c r="Z43" s="45">
        <v>1.87268993839836</v>
      </c>
      <c r="AA43" s="45">
        <v>19.285420944558499</v>
      </c>
      <c r="AB43" s="46">
        <v>1</v>
      </c>
      <c r="AC43" s="46">
        <v>1</v>
      </c>
    </row>
    <row r="44" spans="1:29" x14ac:dyDescent="0.2">
      <c r="A44" s="2" t="s">
        <v>38</v>
      </c>
      <c r="B44" s="40">
        <v>16799</v>
      </c>
      <c r="C44" s="2">
        <v>1</v>
      </c>
      <c r="D44" s="60" t="s">
        <v>198</v>
      </c>
      <c r="E44" s="61" t="s">
        <v>24</v>
      </c>
      <c r="F44" s="61" t="s">
        <v>39</v>
      </c>
      <c r="G44" s="6">
        <v>42711</v>
      </c>
      <c r="H44" s="3">
        <f>(G44-B44)/365.25</f>
        <v>70.943189596167002</v>
      </c>
      <c r="I44" s="63">
        <v>1</v>
      </c>
      <c r="J44" s="63" t="s">
        <v>40</v>
      </c>
      <c r="K44" s="63" t="s">
        <v>40</v>
      </c>
      <c r="L44" s="7">
        <v>3</v>
      </c>
      <c r="M44" s="8">
        <v>-1</v>
      </c>
      <c r="N44" s="7" t="s">
        <v>37</v>
      </c>
      <c r="O44" s="7">
        <v>20</v>
      </c>
      <c r="P44" s="16">
        <v>43124</v>
      </c>
      <c r="Q44" s="2">
        <v>5</v>
      </c>
      <c r="R44" s="17">
        <v>43348</v>
      </c>
      <c r="S44" s="4">
        <v>43432</v>
      </c>
      <c r="T44" s="30"/>
      <c r="U44" s="33">
        <v>43221</v>
      </c>
      <c r="V44" s="30"/>
      <c r="W44" s="43">
        <v>44160</v>
      </c>
      <c r="X44" s="44">
        <f>W44-G44</f>
        <v>1449</v>
      </c>
      <c r="Y44" s="44">
        <v>0</v>
      </c>
      <c r="Z44" s="45">
        <v>20.9281314168378</v>
      </c>
      <c r="AA44" s="45">
        <v>47.605749486653004</v>
      </c>
      <c r="AB44" s="46">
        <v>1</v>
      </c>
      <c r="AC44" s="46">
        <v>1</v>
      </c>
    </row>
    <row r="45" spans="1:29" x14ac:dyDescent="0.2">
      <c r="A45" s="2" t="s">
        <v>60</v>
      </c>
      <c r="B45" s="40">
        <v>17914</v>
      </c>
      <c r="C45" s="2">
        <v>1</v>
      </c>
      <c r="D45" s="60" t="s">
        <v>198</v>
      </c>
      <c r="E45" s="61" t="s">
        <v>61</v>
      </c>
      <c r="F45" s="61" t="s">
        <v>54</v>
      </c>
      <c r="G45" s="6">
        <v>43012</v>
      </c>
      <c r="H45" s="3">
        <f>(G45-B45)/365.25</f>
        <v>68.714579055441476</v>
      </c>
      <c r="I45" s="63">
        <v>1</v>
      </c>
      <c r="J45" s="63" t="s">
        <v>40</v>
      </c>
      <c r="K45" s="63" t="s">
        <v>40</v>
      </c>
      <c r="L45" s="7">
        <v>3</v>
      </c>
      <c r="M45" s="8">
        <v>-0.56200000000000006</v>
      </c>
      <c r="N45" s="7" t="s">
        <v>36</v>
      </c>
      <c r="O45" s="7">
        <v>35</v>
      </c>
      <c r="P45" s="16">
        <v>43767</v>
      </c>
      <c r="Q45" s="2">
        <v>9</v>
      </c>
      <c r="R45" s="2"/>
      <c r="S45" s="2"/>
      <c r="T45" s="30"/>
      <c r="U45" s="35">
        <v>43794</v>
      </c>
      <c r="V45" s="30"/>
      <c r="W45" s="43">
        <v>44155</v>
      </c>
      <c r="X45" s="44">
        <f>W45-G45</f>
        <v>1143</v>
      </c>
      <c r="Y45" s="44">
        <v>0</v>
      </c>
      <c r="Z45" s="45">
        <v>37.552361396303901</v>
      </c>
      <c r="AA45" s="45">
        <v>37.552361396303901</v>
      </c>
      <c r="AB45" s="46">
        <v>0</v>
      </c>
      <c r="AC45" s="46">
        <v>1</v>
      </c>
    </row>
    <row r="46" spans="1:29" x14ac:dyDescent="0.2">
      <c r="A46" s="2" t="s">
        <v>79</v>
      </c>
      <c r="B46" s="40">
        <v>20499</v>
      </c>
      <c r="C46" s="2">
        <v>0</v>
      </c>
      <c r="D46" s="60" t="s">
        <v>199</v>
      </c>
      <c r="E46" s="61" t="s">
        <v>70</v>
      </c>
      <c r="F46" s="61" t="s">
        <v>30</v>
      </c>
      <c r="G46" s="21">
        <v>42872</v>
      </c>
      <c r="H46" s="20">
        <f>(G46-B46)/365.25</f>
        <v>61.2539356605065</v>
      </c>
      <c r="I46" s="63">
        <v>1</v>
      </c>
      <c r="J46" s="63" t="s">
        <v>40</v>
      </c>
      <c r="K46" s="63" t="s">
        <v>40</v>
      </c>
      <c r="L46" s="7">
        <v>3</v>
      </c>
      <c r="M46" s="8">
        <v>-0.66100000000000003</v>
      </c>
      <c r="N46" s="7" t="s">
        <v>36</v>
      </c>
      <c r="O46" s="7">
        <v>35</v>
      </c>
      <c r="P46" s="16">
        <v>43586</v>
      </c>
      <c r="Q46" s="2">
        <v>9</v>
      </c>
      <c r="R46" s="2"/>
      <c r="S46" s="2"/>
      <c r="T46" s="30"/>
      <c r="U46" s="33">
        <v>43606</v>
      </c>
      <c r="V46" s="30">
        <v>44915</v>
      </c>
      <c r="W46" s="43"/>
      <c r="X46" s="44">
        <f>V46-G46</f>
        <v>2043</v>
      </c>
      <c r="Y46" s="44">
        <v>0</v>
      </c>
      <c r="Z46" s="45">
        <v>67.121149897330596</v>
      </c>
      <c r="AA46" s="45">
        <v>67.121149897330596</v>
      </c>
      <c r="AB46" s="46">
        <v>0</v>
      </c>
      <c r="AC46" s="46">
        <v>0</v>
      </c>
    </row>
    <row r="47" spans="1:29" x14ac:dyDescent="0.2">
      <c r="A47" s="2" t="s">
        <v>110</v>
      </c>
      <c r="B47" s="40">
        <v>20108</v>
      </c>
      <c r="C47" s="2">
        <v>1</v>
      </c>
      <c r="D47" s="60" t="s">
        <v>201</v>
      </c>
      <c r="E47" s="61" t="s">
        <v>111</v>
      </c>
      <c r="F47" s="61" t="s">
        <v>112</v>
      </c>
      <c r="G47" s="21">
        <v>42549</v>
      </c>
      <c r="H47" s="20">
        <f>(G47-B47)/365.25</f>
        <v>61.440109514031484</v>
      </c>
      <c r="I47" s="63">
        <v>1</v>
      </c>
      <c r="J47" s="63" t="s">
        <v>40</v>
      </c>
      <c r="K47" s="63" t="s">
        <v>40</v>
      </c>
      <c r="L47" s="7">
        <v>16</v>
      </c>
      <c r="M47" s="8">
        <v>-0.42199999999999999</v>
      </c>
      <c r="N47" s="7" t="s">
        <v>46</v>
      </c>
      <c r="O47" s="7">
        <v>28</v>
      </c>
      <c r="P47" s="16">
        <v>43214</v>
      </c>
      <c r="Q47" s="2">
        <v>2</v>
      </c>
      <c r="R47" s="2"/>
      <c r="S47" s="2"/>
      <c r="T47" s="31">
        <v>43256</v>
      </c>
      <c r="U47" s="33">
        <v>43348</v>
      </c>
      <c r="V47" s="30">
        <v>44881</v>
      </c>
      <c r="W47" s="43"/>
      <c r="X47" s="44">
        <f>V47-G47</f>
        <v>2332</v>
      </c>
      <c r="Y47" s="44">
        <v>0</v>
      </c>
      <c r="Z47" s="45">
        <v>23.227926078028698</v>
      </c>
      <c r="AA47" s="45">
        <v>76.616016427104697</v>
      </c>
      <c r="AB47" s="46">
        <v>1</v>
      </c>
      <c r="AC47" s="46">
        <v>0</v>
      </c>
    </row>
    <row r="48" spans="1:29" x14ac:dyDescent="0.2">
      <c r="A48" s="2" t="s">
        <v>113</v>
      </c>
      <c r="B48" s="40">
        <v>15867</v>
      </c>
      <c r="C48" s="2">
        <v>1</v>
      </c>
      <c r="D48" s="60" t="s">
        <v>201</v>
      </c>
      <c r="E48" s="61" t="s">
        <v>114</v>
      </c>
      <c r="F48" s="61" t="s">
        <v>115</v>
      </c>
      <c r="G48" s="21">
        <v>42571</v>
      </c>
      <c r="H48" s="20">
        <f>(G48-B48)/365.25</f>
        <v>73.111567419575636</v>
      </c>
      <c r="I48" s="63">
        <v>1</v>
      </c>
      <c r="J48" s="63" t="s">
        <v>40</v>
      </c>
      <c r="K48" s="63" t="s">
        <v>40</v>
      </c>
      <c r="L48" s="7">
        <v>3</v>
      </c>
      <c r="M48" s="8">
        <v>-0.82799999999999996</v>
      </c>
      <c r="N48" s="7" t="s">
        <v>36</v>
      </c>
      <c r="O48" s="7">
        <v>35</v>
      </c>
      <c r="P48" s="16">
        <v>43306</v>
      </c>
      <c r="Q48" s="2">
        <v>9</v>
      </c>
      <c r="R48" s="2"/>
      <c r="S48" s="2"/>
      <c r="T48" s="30"/>
      <c r="U48" s="33">
        <v>43327</v>
      </c>
      <c r="V48" s="30">
        <v>44909</v>
      </c>
      <c r="W48" s="43"/>
      <c r="X48" s="44">
        <f>V48-G48</f>
        <v>2338</v>
      </c>
      <c r="Y48" s="44">
        <v>0</v>
      </c>
      <c r="Z48" s="45">
        <v>76.813141683778198</v>
      </c>
      <c r="AA48" s="45">
        <v>76.813141683778198</v>
      </c>
      <c r="AB48" s="46">
        <v>0</v>
      </c>
      <c r="AC48" s="46">
        <v>0</v>
      </c>
    </row>
    <row r="49" spans="1:29" x14ac:dyDescent="0.2">
      <c r="A49" s="2" t="s">
        <v>116</v>
      </c>
      <c r="B49" s="40">
        <v>17849</v>
      </c>
      <c r="C49" s="2">
        <v>0</v>
      </c>
      <c r="D49" s="60" t="s">
        <v>201</v>
      </c>
      <c r="E49" s="61" t="s">
        <v>117</v>
      </c>
      <c r="F49" s="61" t="s">
        <v>118</v>
      </c>
      <c r="G49" s="21">
        <v>42627</v>
      </c>
      <c r="H49" s="20">
        <f>(G49-B49)/365.25</f>
        <v>67.8384668035592</v>
      </c>
      <c r="I49" s="63">
        <v>1</v>
      </c>
      <c r="J49" s="63" t="s">
        <v>40</v>
      </c>
      <c r="K49" s="63" t="s">
        <v>40</v>
      </c>
      <c r="L49" s="7">
        <v>3</v>
      </c>
      <c r="M49" s="8">
        <v>-1</v>
      </c>
      <c r="N49" s="7" t="s">
        <v>36</v>
      </c>
      <c r="O49" s="7">
        <v>35</v>
      </c>
      <c r="P49" s="16">
        <v>43362</v>
      </c>
      <c r="Q49" s="2">
        <v>9</v>
      </c>
      <c r="R49" s="12"/>
      <c r="S49" s="2"/>
      <c r="T49" s="30"/>
      <c r="U49" s="33">
        <v>43382</v>
      </c>
      <c r="V49" s="30">
        <v>44895</v>
      </c>
      <c r="W49" s="43"/>
      <c r="X49" s="44">
        <f>V49-G49</f>
        <v>2268</v>
      </c>
      <c r="Y49" s="44">
        <v>0</v>
      </c>
      <c r="Z49" s="45">
        <v>74.513347022587297</v>
      </c>
      <c r="AA49" s="45">
        <v>74.513347022587297</v>
      </c>
      <c r="AB49" s="46">
        <v>0</v>
      </c>
      <c r="AC49" s="46">
        <v>0</v>
      </c>
    </row>
    <row r="50" spans="1:29" x14ac:dyDescent="0.2">
      <c r="A50" s="2" t="s">
        <v>119</v>
      </c>
      <c r="B50" s="40">
        <v>17080</v>
      </c>
      <c r="C50" s="2">
        <v>1</v>
      </c>
      <c r="D50" s="60" t="s">
        <v>201</v>
      </c>
      <c r="E50" s="61" t="s">
        <v>114</v>
      </c>
      <c r="F50" s="61" t="s">
        <v>120</v>
      </c>
      <c r="G50" s="6">
        <v>42668</v>
      </c>
      <c r="H50" s="3">
        <f>(G50-B50)/365.25</f>
        <v>70.056125941136202</v>
      </c>
      <c r="I50" s="63">
        <v>1</v>
      </c>
      <c r="J50" s="63" t="s">
        <v>40</v>
      </c>
      <c r="K50" s="63" t="s">
        <v>40</v>
      </c>
      <c r="L50" s="7">
        <v>6</v>
      </c>
      <c r="M50" s="8">
        <v>-1</v>
      </c>
      <c r="N50" s="7" t="s">
        <v>46</v>
      </c>
      <c r="O50" s="7">
        <v>21</v>
      </c>
      <c r="P50" s="16">
        <v>43152</v>
      </c>
      <c r="Q50" s="2">
        <v>3</v>
      </c>
      <c r="R50" s="23"/>
      <c r="S50" s="24"/>
      <c r="T50" s="30"/>
      <c r="U50" s="33">
        <v>43193</v>
      </c>
      <c r="V50" s="30">
        <v>44908</v>
      </c>
      <c r="W50" s="43"/>
      <c r="X50" s="44">
        <f>V50-G50</f>
        <v>2240</v>
      </c>
      <c r="Y50" s="44">
        <v>0</v>
      </c>
      <c r="Z50" s="45">
        <v>73.593429158110894</v>
      </c>
      <c r="AA50" s="45">
        <v>73.593429158110894</v>
      </c>
      <c r="AB50" s="46">
        <v>0</v>
      </c>
      <c r="AC50" s="46">
        <v>0</v>
      </c>
    </row>
    <row r="51" spans="1:29" x14ac:dyDescent="0.2">
      <c r="A51" s="2" t="s">
        <v>121</v>
      </c>
      <c r="B51" s="40">
        <v>26241</v>
      </c>
      <c r="C51" s="2">
        <v>0</v>
      </c>
      <c r="D51" s="60" t="s">
        <v>201</v>
      </c>
      <c r="E51" s="61" t="s">
        <v>114</v>
      </c>
      <c r="F51" s="61" t="s">
        <v>122</v>
      </c>
      <c r="G51" s="6">
        <v>42676</v>
      </c>
      <c r="H51" s="3">
        <f>(G51-B51)/365.25</f>
        <v>44.996577686516083</v>
      </c>
      <c r="I51" s="63">
        <v>1</v>
      </c>
      <c r="J51" s="63" t="s">
        <v>40</v>
      </c>
      <c r="K51" s="63" t="s">
        <v>40</v>
      </c>
      <c r="L51" s="7">
        <v>6</v>
      </c>
      <c r="M51" s="8">
        <v>-0.65600000000000003</v>
      </c>
      <c r="N51" s="7">
        <v>24</v>
      </c>
      <c r="O51" s="7">
        <v>35</v>
      </c>
      <c r="P51" s="25">
        <v>43403</v>
      </c>
      <c r="Q51" s="2">
        <v>9</v>
      </c>
      <c r="R51" s="4">
        <v>43168</v>
      </c>
      <c r="S51" s="4">
        <v>43193</v>
      </c>
      <c r="T51" s="30"/>
      <c r="U51" s="33">
        <v>43430</v>
      </c>
      <c r="V51" s="30">
        <v>44851</v>
      </c>
      <c r="W51" s="43"/>
      <c r="X51" s="44">
        <f>V51-G51</f>
        <v>2175</v>
      </c>
      <c r="Y51" s="44">
        <v>0</v>
      </c>
      <c r="Z51" s="45">
        <v>16.164271047227899</v>
      </c>
      <c r="AA51" s="45">
        <v>71.457905544147806</v>
      </c>
      <c r="AB51" s="46">
        <v>1</v>
      </c>
      <c r="AC51" s="46">
        <v>0</v>
      </c>
    </row>
    <row r="52" spans="1:29" s="26" customFormat="1" x14ac:dyDescent="0.2">
      <c r="A52" s="2" t="s">
        <v>126</v>
      </c>
      <c r="B52" s="40">
        <v>23149</v>
      </c>
      <c r="C52" s="2">
        <v>0</v>
      </c>
      <c r="D52" s="60" t="s">
        <v>201</v>
      </c>
      <c r="E52" s="61" t="s">
        <v>127</v>
      </c>
      <c r="F52" s="61" t="s">
        <v>118</v>
      </c>
      <c r="G52" s="6">
        <v>42781</v>
      </c>
      <c r="H52" s="3">
        <f>(G52-B52)/365.25</f>
        <v>53.74948665297741</v>
      </c>
      <c r="I52" s="63">
        <v>1</v>
      </c>
      <c r="J52" s="63" t="s">
        <v>40</v>
      </c>
      <c r="K52" s="63" t="s">
        <v>40</v>
      </c>
      <c r="L52" s="7">
        <v>3</v>
      </c>
      <c r="M52" s="8">
        <v>-1</v>
      </c>
      <c r="N52" s="7" t="s">
        <v>36</v>
      </c>
      <c r="O52" s="7">
        <v>35</v>
      </c>
      <c r="P52" s="16">
        <v>43495</v>
      </c>
      <c r="Q52" s="2">
        <v>9</v>
      </c>
      <c r="R52" s="2"/>
      <c r="S52" s="2"/>
      <c r="T52" s="30"/>
      <c r="U52" s="33">
        <v>43521</v>
      </c>
      <c r="V52" s="39">
        <v>44858</v>
      </c>
      <c r="W52" s="43"/>
      <c r="X52" s="44">
        <f>V52-G52</f>
        <v>2077</v>
      </c>
      <c r="Y52" s="44">
        <v>0</v>
      </c>
      <c r="Z52" s="45">
        <v>68.238193018480501</v>
      </c>
      <c r="AA52" s="45">
        <v>68.238193018480501</v>
      </c>
      <c r="AB52" s="46">
        <v>0</v>
      </c>
      <c r="AC52" s="46">
        <v>0</v>
      </c>
    </row>
    <row r="53" spans="1:29" x14ac:dyDescent="0.2">
      <c r="A53" s="2" t="s">
        <v>130</v>
      </c>
      <c r="B53" s="40">
        <v>23029</v>
      </c>
      <c r="C53" s="2">
        <v>0</v>
      </c>
      <c r="D53" s="60" t="s">
        <v>201</v>
      </c>
      <c r="E53" s="61" t="s">
        <v>114</v>
      </c>
      <c r="F53" s="61" t="s">
        <v>115</v>
      </c>
      <c r="G53" s="6">
        <v>42922</v>
      </c>
      <c r="H53" s="3">
        <f>(G53-B53)/365.25</f>
        <v>54.464065708418893</v>
      </c>
      <c r="I53" s="63">
        <v>1</v>
      </c>
      <c r="J53" s="63" t="s">
        <v>40</v>
      </c>
      <c r="K53" s="63" t="s">
        <v>40</v>
      </c>
      <c r="L53" s="7">
        <v>3</v>
      </c>
      <c r="M53" s="8">
        <v>-0.86199999999999999</v>
      </c>
      <c r="N53" s="7" t="s">
        <v>36</v>
      </c>
      <c r="O53" s="7">
        <v>35</v>
      </c>
      <c r="P53" s="16">
        <v>43669</v>
      </c>
      <c r="Q53" s="2">
        <v>9</v>
      </c>
      <c r="R53" s="2"/>
      <c r="S53" s="2"/>
      <c r="T53" s="30"/>
      <c r="U53" s="35">
        <v>43696</v>
      </c>
      <c r="V53" s="39">
        <v>44879</v>
      </c>
      <c r="W53" s="43"/>
      <c r="X53" s="44">
        <f>V53-G53</f>
        <v>1957</v>
      </c>
      <c r="Y53" s="44">
        <v>0</v>
      </c>
      <c r="Z53" s="45">
        <v>64.295687885010295</v>
      </c>
      <c r="AA53" s="45">
        <v>64.295687885010295</v>
      </c>
      <c r="AB53" s="46">
        <v>0</v>
      </c>
      <c r="AC53" s="46">
        <v>0</v>
      </c>
    </row>
    <row r="54" spans="1:29" x14ac:dyDescent="0.2">
      <c r="A54" s="2" t="s">
        <v>151</v>
      </c>
      <c r="B54" s="40">
        <v>12744</v>
      </c>
      <c r="C54" s="2">
        <v>1</v>
      </c>
      <c r="D54" s="60" t="s">
        <v>202</v>
      </c>
      <c r="E54" s="61" t="s">
        <v>152</v>
      </c>
      <c r="F54" s="61" t="s">
        <v>30</v>
      </c>
      <c r="G54" s="6">
        <v>42608</v>
      </c>
      <c r="H54" s="3">
        <f>(G54-B54)/365.25</f>
        <v>81.763175906913077</v>
      </c>
      <c r="I54" s="63">
        <v>1</v>
      </c>
      <c r="J54" s="63" t="s">
        <v>40</v>
      </c>
      <c r="K54" s="63" t="s">
        <v>40</v>
      </c>
      <c r="L54" s="7">
        <v>35</v>
      </c>
      <c r="M54" s="8">
        <v>-0.97199999999999998</v>
      </c>
      <c r="N54" s="7" t="s">
        <v>46</v>
      </c>
      <c r="O54" s="7">
        <v>34</v>
      </c>
      <c r="P54" s="16">
        <v>43315</v>
      </c>
      <c r="Q54" s="2">
        <v>3</v>
      </c>
      <c r="R54" s="2"/>
      <c r="S54" s="2"/>
      <c r="T54" s="30"/>
      <c r="U54" s="33">
        <v>43336</v>
      </c>
      <c r="V54" s="30">
        <v>44852</v>
      </c>
      <c r="W54" s="43"/>
      <c r="X54" s="44">
        <f>V54-G54</f>
        <v>2244</v>
      </c>
      <c r="Y54" s="44">
        <v>0</v>
      </c>
      <c r="Z54" s="45">
        <v>73.724845995893205</v>
      </c>
      <c r="AA54" s="45">
        <v>73.724845995893205</v>
      </c>
      <c r="AB54" s="46">
        <v>0</v>
      </c>
      <c r="AC54" s="46">
        <v>0</v>
      </c>
    </row>
    <row r="55" spans="1:29" x14ac:dyDescent="0.2">
      <c r="A55" s="2" t="s">
        <v>161</v>
      </c>
      <c r="B55" s="40">
        <v>15412</v>
      </c>
      <c r="C55" s="2">
        <v>1</v>
      </c>
      <c r="D55" s="60" t="s">
        <v>202</v>
      </c>
      <c r="E55" s="61" t="s">
        <v>152</v>
      </c>
      <c r="F55" s="61" t="s">
        <v>30</v>
      </c>
      <c r="G55" s="6">
        <v>42698</v>
      </c>
      <c r="H55" s="3">
        <f>(G55-B55)/365.25</f>
        <v>74.704996577686515</v>
      </c>
      <c r="I55" s="63">
        <v>1</v>
      </c>
      <c r="J55" s="63" t="s">
        <v>40</v>
      </c>
      <c r="K55" s="63" t="s">
        <v>40</v>
      </c>
      <c r="L55" s="7">
        <v>6</v>
      </c>
      <c r="M55" s="8">
        <v>-0.34</v>
      </c>
      <c r="N55" s="7">
        <v>12</v>
      </c>
      <c r="O55" s="7">
        <v>21</v>
      </c>
      <c r="P55" s="16">
        <v>43146</v>
      </c>
      <c r="Q55" s="2">
        <v>2</v>
      </c>
      <c r="R55" s="9">
        <v>42943</v>
      </c>
      <c r="S55" s="2"/>
      <c r="T55" s="29">
        <v>43162</v>
      </c>
      <c r="U55" s="33">
        <v>43185</v>
      </c>
      <c r="V55" s="36"/>
      <c r="W55" s="52">
        <v>43469</v>
      </c>
      <c r="X55" s="48">
        <f>W55-G55</f>
        <v>771</v>
      </c>
      <c r="Y55" s="44">
        <v>0</v>
      </c>
      <c r="Z55" s="45">
        <v>8.0492813141683808</v>
      </c>
      <c r="AA55" s="45">
        <v>25.330595482546201</v>
      </c>
      <c r="AB55" s="46">
        <v>1</v>
      </c>
      <c r="AC55" s="46">
        <v>1</v>
      </c>
    </row>
    <row r="56" spans="1:29" x14ac:dyDescent="0.2">
      <c r="A56" s="2" t="s">
        <v>164</v>
      </c>
      <c r="B56" s="40">
        <v>16934</v>
      </c>
      <c r="C56" s="2">
        <v>1</v>
      </c>
      <c r="D56" s="60" t="s">
        <v>202</v>
      </c>
      <c r="E56" s="61" t="s">
        <v>152</v>
      </c>
      <c r="F56" s="61" t="s">
        <v>30</v>
      </c>
      <c r="G56" s="6">
        <v>42768</v>
      </c>
      <c r="H56" s="3">
        <f>(G56-B56)/365.25</f>
        <v>70.729637234770706</v>
      </c>
      <c r="I56" s="63">
        <v>1</v>
      </c>
      <c r="J56" s="63" t="s">
        <v>40</v>
      </c>
      <c r="K56" s="63" t="s">
        <v>40</v>
      </c>
      <c r="L56" s="7">
        <v>3</v>
      </c>
      <c r="M56" s="8">
        <v>-0.58899999999999997</v>
      </c>
      <c r="N56" s="7">
        <v>15</v>
      </c>
      <c r="O56" s="7">
        <v>16</v>
      </c>
      <c r="P56" s="16">
        <v>43118</v>
      </c>
      <c r="Q56" s="2">
        <v>5</v>
      </c>
      <c r="R56" s="12">
        <v>43075</v>
      </c>
      <c r="S56" s="9">
        <v>43139</v>
      </c>
      <c r="T56" s="30"/>
      <c r="U56" s="33">
        <v>43129</v>
      </c>
      <c r="V56" s="30"/>
      <c r="W56" s="50">
        <v>43346</v>
      </c>
      <c r="X56" s="48">
        <f>W56-G56</f>
        <v>578</v>
      </c>
      <c r="Y56" s="48">
        <v>0</v>
      </c>
      <c r="Z56" s="45">
        <v>10.0862422997947</v>
      </c>
      <c r="AA56" s="45">
        <v>18.9897330595483</v>
      </c>
      <c r="AB56" s="46">
        <v>1</v>
      </c>
      <c r="AC56" s="46">
        <v>1</v>
      </c>
    </row>
    <row r="57" spans="1:29" x14ac:dyDescent="0.2">
      <c r="A57" s="2" t="s">
        <v>174</v>
      </c>
      <c r="B57" s="40">
        <v>24546</v>
      </c>
      <c r="C57" s="2">
        <v>1</v>
      </c>
      <c r="D57" s="60" t="s">
        <v>202</v>
      </c>
      <c r="E57" s="61" t="s">
        <v>175</v>
      </c>
      <c r="F57" s="61" t="s">
        <v>30</v>
      </c>
      <c r="G57" s="6">
        <v>42789</v>
      </c>
      <c r="H57" s="3">
        <f>(G57-B57)/365.25</f>
        <v>49.946611909650926</v>
      </c>
      <c r="I57" s="63">
        <v>1</v>
      </c>
      <c r="J57" s="63" t="s">
        <v>40</v>
      </c>
      <c r="K57" s="63" t="s">
        <v>40</v>
      </c>
      <c r="L57" s="7">
        <v>3</v>
      </c>
      <c r="M57" s="8">
        <v>-0.875</v>
      </c>
      <c r="N57" s="7" t="s">
        <v>46</v>
      </c>
      <c r="O57" s="7">
        <v>16</v>
      </c>
      <c r="P57" s="16">
        <v>43104</v>
      </c>
      <c r="Q57" s="2">
        <v>5</v>
      </c>
      <c r="R57" s="2"/>
      <c r="S57" s="2"/>
      <c r="T57" s="30"/>
      <c r="U57" s="33">
        <v>43132</v>
      </c>
      <c r="V57" s="36">
        <v>44894</v>
      </c>
      <c r="W57" s="43"/>
      <c r="X57" s="44">
        <f>V57-G57</f>
        <v>2105</v>
      </c>
      <c r="Y57" s="44">
        <v>0</v>
      </c>
      <c r="Z57" s="45">
        <v>69.158110882956905</v>
      </c>
      <c r="AA57" s="45">
        <v>69.158110882956905</v>
      </c>
      <c r="AB57" s="46">
        <v>0</v>
      </c>
      <c r="AC57" s="46">
        <v>0</v>
      </c>
    </row>
    <row r="58" spans="1:29" x14ac:dyDescent="0.2">
      <c r="A58" s="2" t="s">
        <v>179</v>
      </c>
      <c r="B58" s="40">
        <v>30326</v>
      </c>
      <c r="C58" s="2">
        <v>0</v>
      </c>
      <c r="D58" s="60" t="s">
        <v>202</v>
      </c>
      <c r="E58" s="61" t="s">
        <v>171</v>
      </c>
      <c r="F58" s="61" t="s">
        <v>172</v>
      </c>
      <c r="G58" s="6">
        <v>42796</v>
      </c>
      <c r="H58" s="3">
        <f>(G58-B58)/365.25</f>
        <v>34.1409993155373</v>
      </c>
      <c r="I58" s="63">
        <v>1</v>
      </c>
      <c r="J58" s="63" t="s">
        <v>40</v>
      </c>
      <c r="K58" s="63" t="s">
        <v>40</v>
      </c>
      <c r="L58" s="7">
        <v>2</v>
      </c>
      <c r="M58" s="8">
        <v>-0.46100000000000002</v>
      </c>
      <c r="N58" s="7" t="s">
        <v>46</v>
      </c>
      <c r="O58" s="7">
        <v>2</v>
      </c>
      <c r="P58" s="11">
        <v>42817</v>
      </c>
      <c r="Q58" s="2">
        <v>3</v>
      </c>
      <c r="R58" s="2"/>
      <c r="S58" s="2"/>
      <c r="T58" s="30"/>
      <c r="U58" s="33">
        <v>42937</v>
      </c>
      <c r="V58" s="36">
        <v>44866</v>
      </c>
      <c r="W58" s="43"/>
      <c r="X58" s="44">
        <f>V58-G58</f>
        <v>2070</v>
      </c>
      <c r="Y58" s="44">
        <v>0</v>
      </c>
      <c r="Z58" s="45">
        <v>68.008213552361397</v>
      </c>
      <c r="AA58" s="45">
        <v>68.008213552361397</v>
      </c>
      <c r="AB58" s="46">
        <v>0</v>
      </c>
      <c r="AC58" s="46">
        <v>0</v>
      </c>
    </row>
    <row r="59" spans="1:29" x14ac:dyDescent="0.2">
      <c r="A59" s="2" t="s">
        <v>27</v>
      </c>
      <c r="B59" s="40">
        <v>19811</v>
      </c>
      <c r="C59" s="2">
        <v>1</v>
      </c>
      <c r="D59" s="60" t="s">
        <v>198</v>
      </c>
      <c r="E59" s="61" t="s">
        <v>28</v>
      </c>
      <c r="F59" s="61" t="s">
        <v>29</v>
      </c>
      <c r="G59" s="6">
        <v>42485</v>
      </c>
      <c r="H59" s="3">
        <f>(G59-B59)/365.25</f>
        <v>62.078028747433265</v>
      </c>
      <c r="I59" s="63">
        <v>0</v>
      </c>
      <c r="J59" s="63" t="s">
        <v>31</v>
      </c>
      <c r="K59" s="63" t="s">
        <v>205</v>
      </c>
      <c r="L59" s="7">
        <v>3</v>
      </c>
      <c r="M59" s="8">
        <v>5.7000000000000002E-2</v>
      </c>
      <c r="N59" s="14" t="s">
        <v>32</v>
      </c>
      <c r="O59" s="7">
        <v>4</v>
      </c>
      <c r="P59" s="11">
        <v>42548</v>
      </c>
      <c r="Q59" s="2">
        <v>2</v>
      </c>
      <c r="R59" s="2"/>
      <c r="S59" s="2"/>
      <c r="T59" s="29">
        <v>42569</v>
      </c>
      <c r="U59" s="33">
        <v>42573</v>
      </c>
      <c r="V59" s="30"/>
      <c r="W59" s="49">
        <v>42684</v>
      </c>
      <c r="X59" s="48">
        <f>W59-G59</f>
        <v>199</v>
      </c>
      <c r="Y59" s="48">
        <v>0</v>
      </c>
      <c r="Z59" s="45">
        <v>2.7597535934291599</v>
      </c>
      <c r="AA59" s="45">
        <v>6.5379876796714598</v>
      </c>
      <c r="AB59" s="46">
        <v>1</v>
      </c>
      <c r="AC59" s="46">
        <v>1</v>
      </c>
    </row>
    <row r="60" spans="1:29" x14ac:dyDescent="0.2">
      <c r="A60" s="2" t="s">
        <v>42</v>
      </c>
      <c r="B60" s="40">
        <v>18894</v>
      </c>
      <c r="C60" s="2">
        <v>0</v>
      </c>
      <c r="D60" s="60" t="s">
        <v>198</v>
      </c>
      <c r="E60" s="61" t="s">
        <v>43</v>
      </c>
      <c r="F60" s="61" t="s">
        <v>39</v>
      </c>
      <c r="G60" s="6">
        <v>42878</v>
      </c>
      <c r="H60" s="3">
        <f>(G60-B60)/365.25</f>
        <v>65.664613278576311</v>
      </c>
      <c r="I60" s="63">
        <v>0</v>
      </c>
      <c r="J60" s="63" t="s">
        <v>31</v>
      </c>
      <c r="K60" s="63" t="s">
        <v>205</v>
      </c>
      <c r="L60" s="7">
        <v>3</v>
      </c>
      <c r="M60" s="8">
        <v>0.17799999999999999</v>
      </c>
      <c r="N60" s="7">
        <v>6</v>
      </c>
      <c r="O60" s="7">
        <v>8</v>
      </c>
      <c r="P60" s="11">
        <v>43032</v>
      </c>
      <c r="Q60" s="2">
        <v>1</v>
      </c>
      <c r="R60" s="12">
        <v>43005</v>
      </c>
      <c r="S60" s="9">
        <v>43047</v>
      </c>
      <c r="T60" s="30"/>
      <c r="U60" s="33">
        <v>43053</v>
      </c>
      <c r="V60" s="30"/>
      <c r="W60" s="51">
        <v>43431</v>
      </c>
      <c r="X60" s="48">
        <f>W60-G60</f>
        <v>553</v>
      </c>
      <c r="Y60" s="44">
        <v>0</v>
      </c>
      <c r="Z60" s="45">
        <v>4.1724845995893203</v>
      </c>
      <c r="AA60" s="45">
        <v>18.168377823408601</v>
      </c>
      <c r="AB60" s="46">
        <v>1</v>
      </c>
      <c r="AC60" s="46">
        <v>1</v>
      </c>
    </row>
    <row r="61" spans="1:29" x14ac:dyDescent="0.2">
      <c r="A61" s="2" t="s">
        <v>48</v>
      </c>
      <c r="B61" s="40">
        <v>17429</v>
      </c>
      <c r="C61" s="2">
        <v>0</v>
      </c>
      <c r="D61" s="60" t="s">
        <v>198</v>
      </c>
      <c r="E61" s="61" t="s">
        <v>49</v>
      </c>
      <c r="F61" s="61" t="s">
        <v>29</v>
      </c>
      <c r="G61" s="6">
        <v>42899</v>
      </c>
      <c r="H61" s="3">
        <f>(G61-B61)/365.25</f>
        <v>69.733059548254616</v>
      </c>
      <c r="I61" s="63">
        <v>0</v>
      </c>
      <c r="J61" s="63" t="s">
        <v>31</v>
      </c>
      <c r="K61" s="63" t="s">
        <v>205</v>
      </c>
      <c r="L61" s="7">
        <v>3</v>
      </c>
      <c r="M61" s="8">
        <v>-3.6999999999999998E-2</v>
      </c>
      <c r="N61" s="7">
        <v>3</v>
      </c>
      <c r="O61" s="7">
        <v>3</v>
      </c>
      <c r="P61" s="11">
        <v>42942</v>
      </c>
      <c r="Q61" s="2">
        <v>5</v>
      </c>
      <c r="R61" s="12">
        <v>42998</v>
      </c>
      <c r="S61" s="9">
        <v>42998</v>
      </c>
      <c r="T61" s="30"/>
      <c r="U61" s="33">
        <v>42996</v>
      </c>
      <c r="V61" s="30"/>
      <c r="W61" s="53">
        <v>43189</v>
      </c>
      <c r="X61" s="48">
        <f>W61-G61</f>
        <v>290</v>
      </c>
      <c r="Y61" s="48">
        <v>0</v>
      </c>
      <c r="Z61" s="45">
        <v>3.2525667351129401</v>
      </c>
      <c r="AA61" s="45">
        <v>9.5277207392197099</v>
      </c>
      <c r="AB61" s="46">
        <v>1</v>
      </c>
      <c r="AC61" s="46">
        <v>1</v>
      </c>
    </row>
    <row r="62" spans="1:29" x14ac:dyDescent="0.2">
      <c r="A62" s="2" t="s">
        <v>50</v>
      </c>
      <c r="B62" s="40">
        <v>17621</v>
      </c>
      <c r="C62" s="2">
        <v>1</v>
      </c>
      <c r="D62" s="60" t="s">
        <v>198</v>
      </c>
      <c r="E62" s="61" t="s">
        <v>51</v>
      </c>
      <c r="F62" s="61" t="s">
        <v>29</v>
      </c>
      <c r="G62" s="6">
        <v>42908</v>
      </c>
      <c r="H62" s="3">
        <f>(G62-B62)/365.25</f>
        <v>69.23203285420945</v>
      </c>
      <c r="I62" s="63">
        <v>0</v>
      </c>
      <c r="J62" s="63" t="s">
        <v>31</v>
      </c>
      <c r="K62" s="63" t="s">
        <v>205</v>
      </c>
      <c r="L62" s="7">
        <v>3</v>
      </c>
      <c r="M62" s="8">
        <v>0.11</v>
      </c>
      <c r="N62" s="7">
        <v>6</v>
      </c>
      <c r="O62" s="7">
        <v>6</v>
      </c>
      <c r="P62" s="11">
        <v>43011</v>
      </c>
      <c r="Q62" s="2">
        <v>1</v>
      </c>
      <c r="R62" s="12">
        <v>43027</v>
      </c>
      <c r="S62" s="9">
        <v>43027</v>
      </c>
      <c r="T62" s="30"/>
      <c r="U62" s="33">
        <v>43031</v>
      </c>
      <c r="V62" s="30"/>
      <c r="W62" s="50">
        <v>43147</v>
      </c>
      <c r="X62" s="48">
        <f>W62-G62</f>
        <v>239</v>
      </c>
      <c r="Y62" s="48">
        <v>0</v>
      </c>
      <c r="Z62" s="45">
        <v>3.90965092402464</v>
      </c>
      <c r="AA62" s="45">
        <v>7.8521560574948701</v>
      </c>
      <c r="AB62" s="46">
        <v>1</v>
      </c>
      <c r="AC62" s="46">
        <v>1</v>
      </c>
    </row>
    <row r="63" spans="1:29" x14ac:dyDescent="0.2">
      <c r="A63" s="2" t="s">
        <v>55</v>
      </c>
      <c r="B63" s="40">
        <v>20219</v>
      </c>
      <c r="C63" s="2">
        <v>1</v>
      </c>
      <c r="D63" s="60" t="s">
        <v>198</v>
      </c>
      <c r="E63" s="61" t="s">
        <v>56</v>
      </c>
      <c r="F63" s="61" t="s">
        <v>54</v>
      </c>
      <c r="G63" s="6">
        <v>42913</v>
      </c>
      <c r="H63" s="3">
        <f>(G63-B63)/365.25</f>
        <v>62.13278576317591</v>
      </c>
      <c r="I63" s="63">
        <v>0</v>
      </c>
      <c r="J63" s="63" t="s">
        <v>31</v>
      </c>
      <c r="K63" s="63" t="s">
        <v>205</v>
      </c>
      <c r="L63" s="7">
        <v>3</v>
      </c>
      <c r="M63" s="8">
        <v>-0.13500000000000001</v>
      </c>
      <c r="N63" s="7" t="s">
        <v>46</v>
      </c>
      <c r="O63" s="7">
        <v>4</v>
      </c>
      <c r="P63" s="11">
        <v>42976</v>
      </c>
      <c r="Q63" s="2">
        <v>7</v>
      </c>
      <c r="R63" s="2"/>
      <c r="S63" s="2"/>
      <c r="T63" s="30"/>
      <c r="U63" s="33">
        <v>42983</v>
      </c>
      <c r="V63" s="30"/>
      <c r="W63" s="49">
        <v>42983</v>
      </c>
      <c r="X63" s="48">
        <f>W63-G63</f>
        <v>70</v>
      </c>
      <c r="Y63" s="48">
        <v>0</v>
      </c>
      <c r="Z63" s="45">
        <v>2.2997946611909601</v>
      </c>
      <c r="AA63" s="45">
        <v>2.2997946611909601</v>
      </c>
      <c r="AB63" s="46">
        <v>1</v>
      </c>
      <c r="AC63" s="46">
        <v>1</v>
      </c>
    </row>
    <row r="64" spans="1:29" x14ac:dyDescent="0.2">
      <c r="A64" s="2" t="s">
        <v>57</v>
      </c>
      <c r="B64" s="40">
        <v>17299</v>
      </c>
      <c r="C64" s="2">
        <v>1</v>
      </c>
      <c r="D64" s="60" t="s">
        <v>198</v>
      </c>
      <c r="E64" s="61" t="s">
        <v>58</v>
      </c>
      <c r="F64" s="61" t="s">
        <v>29</v>
      </c>
      <c r="G64" s="6">
        <v>42948</v>
      </c>
      <c r="H64" s="3">
        <f>(G64-B64)/365.25</f>
        <v>70.223134839151271</v>
      </c>
      <c r="I64" s="63">
        <v>0</v>
      </c>
      <c r="J64" s="63" t="s">
        <v>31</v>
      </c>
      <c r="K64" s="63" t="s">
        <v>205</v>
      </c>
      <c r="L64" s="7">
        <v>2</v>
      </c>
      <c r="M64" s="8">
        <v>0.13700000000000001</v>
      </c>
      <c r="N64" s="7" t="s">
        <v>59</v>
      </c>
      <c r="O64" s="7">
        <v>2</v>
      </c>
      <c r="P64" s="11">
        <v>42969</v>
      </c>
      <c r="Q64" s="2">
        <v>3</v>
      </c>
      <c r="R64" s="12">
        <v>43046</v>
      </c>
      <c r="S64" s="9">
        <v>43046</v>
      </c>
      <c r="T64" s="30"/>
      <c r="U64" s="33">
        <v>42989</v>
      </c>
      <c r="V64" s="30"/>
      <c r="W64" s="49">
        <v>43077</v>
      </c>
      <c r="X64" s="48">
        <f>W64-G64</f>
        <v>129</v>
      </c>
      <c r="Y64" s="48">
        <v>0</v>
      </c>
      <c r="Z64" s="45">
        <v>3.21971252566735</v>
      </c>
      <c r="AA64" s="45">
        <v>4.2381930184804899</v>
      </c>
      <c r="AB64" s="46">
        <v>1</v>
      </c>
      <c r="AC64" s="46">
        <v>1</v>
      </c>
    </row>
    <row r="65" spans="1:29" x14ac:dyDescent="0.2">
      <c r="A65" s="2" t="s">
        <v>64</v>
      </c>
      <c r="B65" s="40">
        <v>23081</v>
      </c>
      <c r="C65" s="2">
        <v>1</v>
      </c>
      <c r="D65" s="60" t="s">
        <v>198</v>
      </c>
      <c r="E65" s="61" t="s">
        <v>43</v>
      </c>
      <c r="F65" s="61" t="s">
        <v>25</v>
      </c>
      <c r="G65" s="6">
        <v>43032</v>
      </c>
      <c r="H65" s="3">
        <f>(G65-B65)/365.25</f>
        <v>54.622861054072551</v>
      </c>
      <c r="I65" s="63">
        <v>0</v>
      </c>
      <c r="J65" s="63" t="s">
        <v>31</v>
      </c>
      <c r="K65" s="63" t="s">
        <v>205</v>
      </c>
      <c r="L65" s="7">
        <v>3</v>
      </c>
      <c r="M65" s="8">
        <v>7.2999999999999995E-2</v>
      </c>
      <c r="N65" s="7" t="s">
        <v>47</v>
      </c>
      <c r="O65" s="7">
        <v>4</v>
      </c>
      <c r="P65" s="16">
        <v>43097</v>
      </c>
      <c r="Q65" s="2">
        <v>2</v>
      </c>
      <c r="R65" s="9">
        <v>43140</v>
      </c>
      <c r="S65" s="9">
        <v>43140</v>
      </c>
      <c r="T65" s="29">
        <v>43116</v>
      </c>
      <c r="U65" s="33">
        <v>43116</v>
      </c>
      <c r="V65" s="30"/>
      <c r="W65" s="50">
        <v>43298</v>
      </c>
      <c r="X65" s="48">
        <f>W65-G65</f>
        <v>266</v>
      </c>
      <c r="Y65" s="48">
        <v>0</v>
      </c>
      <c r="Z65" s="45">
        <v>3.5482546201231999</v>
      </c>
      <c r="AA65" s="45">
        <v>8.7392197125256708</v>
      </c>
      <c r="AB65" s="46">
        <v>1</v>
      </c>
      <c r="AC65" s="46">
        <v>1</v>
      </c>
    </row>
    <row r="66" spans="1:29" x14ac:dyDescent="0.2">
      <c r="A66" s="2" t="s">
        <v>69</v>
      </c>
      <c r="B66" s="40">
        <v>22269</v>
      </c>
      <c r="C66" s="2">
        <v>0</v>
      </c>
      <c r="D66" s="60" t="s">
        <v>199</v>
      </c>
      <c r="E66" s="61" t="s">
        <v>70</v>
      </c>
      <c r="F66" s="61" t="s">
        <v>30</v>
      </c>
      <c r="G66" s="6">
        <v>42485</v>
      </c>
      <c r="H66" s="3">
        <f>(G66-B66)/365.25</f>
        <v>55.348391512662559</v>
      </c>
      <c r="I66" s="63">
        <v>0</v>
      </c>
      <c r="J66" s="63" t="s">
        <v>31</v>
      </c>
      <c r="K66" s="63" t="s">
        <v>205</v>
      </c>
      <c r="L66" s="7">
        <v>3</v>
      </c>
      <c r="M66" s="8">
        <v>8.2000000000000003E-2</v>
      </c>
      <c r="N66" s="7">
        <v>5</v>
      </c>
      <c r="O66" s="7">
        <v>5</v>
      </c>
      <c r="P66" s="11">
        <v>42570</v>
      </c>
      <c r="Q66" s="2">
        <v>1</v>
      </c>
      <c r="R66" s="12">
        <v>42587</v>
      </c>
      <c r="S66" s="9">
        <v>42587</v>
      </c>
      <c r="T66" s="30"/>
      <c r="U66" s="33">
        <v>42590</v>
      </c>
      <c r="V66" s="30"/>
      <c r="W66" s="49">
        <v>42739</v>
      </c>
      <c r="X66" s="48">
        <f>W66-G66</f>
        <v>254</v>
      </c>
      <c r="Y66" s="48">
        <v>0</v>
      </c>
      <c r="Z66" s="45">
        <v>3.3511293634496901</v>
      </c>
      <c r="AA66" s="45">
        <v>8.3449691991786406</v>
      </c>
      <c r="AB66" s="46">
        <v>1</v>
      </c>
      <c r="AC66" s="46">
        <v>1</v>
      </c>
    </row>
    <row r="67" spans="1:29" x14ac:dyDescent="0.2">
      <c r="A67" s="2" t="s">
        <v>74</v>
      </c>
      <c r="B67" s="40">
        <v>15386</v>
      </c>
      <c r="C67" s="2">
        <v>0</v>
      </c>
      <c r="D67" s="60" t="s">
        <v>199</v>
      </c>
      <c r="E67" s="61" t="s">
        <v>70</v>
      </c>
      <c r="F67" s="61" t="s">
        <v>30</v>
      </c>
      <c r="G67" s="6">
        <v>42697</v>
      </c>
      <c r="H67" s="3">
        <f>(G67-B67)/365.25</f>
        <v>74.773442847364819</v>
      </c>
      <c r="I67" s="63">
        <v>0</v>
      </c>
      <c r="J67" s="63" t="s">
        <v>31</v>
      </c>
      <c r="K67" s="63" t="s">
        <v>205</v>
      </c>
      <c r="L67" s="7">
        <v>3</v>
      </c>
      <c r="M67" s="8">
        <v>0.19600000000000001</v>
      </c>
      <c r="N67" s="7" t="s">
        <v>46</v>
      </c>
      <c r="O67" s="7">
        <v>3</v>
      </c>
      <c r="P67" s="11">
        <v>42739</v>
      </c>
      <c r="Q67" s="2">
        <v>2</v>
      </c>
      <c r="R67" s="2"/>
      <c r="S67" s="2"/>
      <c r="T67" s="29">
        <v>42759</v>
      </c>
      <c r="U67" s="33">
        <v>42760</v>
      </c>
      <c r="V67" s="36"/>
      <c r="W67" s="51">
        <v>43422</v>
      </c>
      <c r="X67" s="48">
        <f>W67-G67</f>
        <v>725</v>
      </c>
      <c r="Y67" s="44">
        <v>0</v>
      </c>
      <c r="Z67" s="45">
        <v>2.0369609856262798</v>
      </c>
      <c r="AA67" s="45">
        <v>23.8193018480493</v>
      </c>
      <c r="AB67" s="46">
        <v>1</v>
      </c>
      <c r="AC67" s="46">
        <v>1</v>
      </c>
    </row>
    <row r="68" spans="1:29" x14ac:dyDescent="0.2">
      <c r="A68" s="2" t="s">
        <v>80</v>
      </c>
      <c r="B68" s="40">
        <v>19089</v>
      </c>
      <c r="C68" s="2">
        <v>0</v>
      </c>
      <c r="D68" s="60" t="s">
        <v>199</v>
      </c>
      <c r="E68" s="61" t="s">
        <v>70</v>
      </c>
      <c r="F68" s="61" t="s">
        <v>30</v>
      </c>
      <c r="G68" s="6">
        <v>42858</v>
      </c>
      <c r="H68" s="3">
        <f>(G68-B68)/365.25</f>
        <v>65.07597535934292</v>
      </c>
      <c r="I68" s="63">
        <v>0</v>
      </c>
      <c r="J68" s="63" t="s">
        <v>31</v>
      </c>
      <c r="K68" s="63" t="s">
        <v>205</v>
      </c>
      <c r="L68" s="7">
        <v>3</v>
      </c>
      <c r="M68" s="8">
        <v>-0.28999999999999998</v>
      </c>
      <c r="N68" s="7" t="s">
        <v>81</v>
      </c>
      <c r="O68" s="7">
        <v>3</v>
      </c>
      <c r="P68" s="11">
        <v>42899</v>
      </c>
      <c r="Q68" s="2">
        <v>5</v>
      </c>
      <c r="R68" s="12">
        <v>43024</v>
      </c>
      <c r="S68" s="9">
        <v>43024</v>
      </c>
      <c r="T68" s="30"/>
      <c r="U68" s="33">
        <v>42940</v>
      </c>
      <c r="V68" s="37"/>
      <c r="W68" s="43">
        <v>43594</v>
      </c>
      <c r="X68" s="44">
        <f>W68-G68</f>
        <v>736</v>
      </c>
      <c r="Y68" s="44">
        <v>0</v>
      </c>
      <c r="Z68" s="45">
        <v>5.4537987679671502</v>
      </c>
      <c r="AA68" s="45">
        <v>24.1806981519507</v>
      </c>
      <c r="AB68" s="46">
        <v>1</v>
      </c>
      <c r="AC68" s="46">
        <v>1</v>
      </c>
    </row>
    <row r="69" spans="1:29" x14ac:dyDescent="0.2">
      <c r="A69" s="2" t="s">
        <v>92</v>
      </c>
      <c r="B69" s="40">
        <v>15435</v>
      </c>
      <c r="C69" s="2">
        <v>0</v>
      </c>
      <c r="D69" s="60" t="s">
        <v>200</v>
      </c>
      <c r="E69" s="61" t="s">
        <v>93</v>
      </c>
      <c r="F69" s="61" t="s">
        <v>30</v>
      </c>
      <c r="G69" s="6">
        <v>42475</v>
      </c>
      <c r="H69" s="3">
        <f>(G69-B69)/365.25</f>
        <v>74.031485284052025</v>
      </c>
      <c r="I69" s="63">
        <v>0</v>
      </c>
      <c r="J69" s="63" t="s">
        <v>31</v>
      </c>
      <c r="K69" s="63" t="s">
        <v>205</v>
      </c>
      <c r="L69" s="7">
        <v>3</v>
      </c>
      <c r="M69" s="8">
        <v>0.18</v>
      </c>
      <c r="N69" s="7">
        <v>5</v>
      </c>
      <c r="O69" s="7">
        <v>5</v>
      </c>
      <c r="P69" s="11">
        <v>42572</v>
      </c>
      <c r="Q69" s="2">
        <v>1</v>
      </c>
      <c r="R69" s="12">
        <v>42590</v>
      </c>
      <c r="S69" s="9">
        <v>42590</v>
      </c>
      <c r="T69" s="30"/>
      <c r="U69" s="33">
        <v>42594</v>
      </c>
      <c r="V69" s="36"/>
      <c r="W69" s="43">
        <v>43601</v>
      </c>
      <c r="X69" s="44">
        <f>W69-G69</f>
        <v>1126</v>
      </c>
      <c r="Y69" s="44">
        <v>0</v>
      </c>
      <c r="Z69" s="45">
        <v>3.7782340862422998</v>
      </c>
      <c r="AA69" s="45">
        <v>36.993839835728998</v>
      </c>
      <c r="AB69" s="46">
        <v>1</v>
      </c>
      <c r="AC69" s="46">
        <v>1</v>
      </c>
    </row>
    <row r="70" spans="1:29" ht="32" x14ac:dyDescent="0.2">
      <c r="A70" s="2" t="s">
        <v>95</v>
      </c>
      <c r="B70" s="40">
        <v>18207</v>
      </c>
      <c r="C70" s="2">
        <v>0</v>
      </c>
      <c r="D70" s="60" t="s">
        <v>200</v>
      </c>
      <c r="E70" s="61" t="s">
        <v>93</v>
      </c>
      <c r="F70" s="61" t="s">
        <v>30</v>
      </c>
      <c r="G70" s="6">
        <v>42558</v>
      </c>
      <c r="H70" s="3">
        <f>(G70-B70)/365.25</f>
        <v>66.669404517453799</v>
      </c>
      <c r="I70" s="63">
        <v>0</v>
      </c>
      <c r="J70" s="63" t="s">
        <v>31</v>
      </c>
      <c r="K70" s="63" t="s">
        <v>205</v>
      </c>
      <c r="L70" s="7">
        <v>5</v>
      </c>
      <c r="M70" s="8" t="s">
        <v>96</v>
      </c>
      <c r="N70" s="7">
        <v>3</v>
      </c>
      <c r="O70" s="7">
        <v>5</v>
      </c>
      <c r="P70" s="11">
        <v>42642</v>
      </c>
      <c r="Q70" s="2">
        <v>2</v>
      </c>
      <c r="R70" s="4">
        <v>42614</v>
      </c>
      <c r="S70" s="2"/>
      <c r="T70" s="29">
        <v>42662</v>
      </c>
      <c r="U70" s="33">
        <v>42662</v>
      </c>
      <c r="V70" s="30"/>
      <c r="W70" s="49">
        <v>43052</v>
      </c>
      <c r="X70" s="48">
        <f>W70-G70</f>
        <v>494</v>
      </c>
      <c r="Y70" s="48">
        <v>0</v>
      </c>
      <c r="Z70" s="45">
        <v>1.83983572895277</v>
      </c>
      <c r="AA70" s="45">
        <v>16.229979466119101</v>
      </c>
      <c r="AB70" s="46">
        <v>1</v>
      </c>
      <c r="AC70" s="46">
        <v>1</v>
      </c>
    </row>
    <row r="71" spans="1:29" s="26" customFormat="1" x14ac:dyDescent="0.2">
      <c r="A71" s="2" t="s">
        <v>135</v>
      </c>
      <c r="B71" s="40">
        <v>26409</v>
      </c>
      <c r="C71" s="2">
        <v>0</v>
      </c>
      <c r="D71" s="60" t="s">
        <v>202</v>
      </c>
      <c r="E71" s="61" t="s">
        <v>136</v>
      </c>
      <c r="F71" s="61" t="s">
        <v>137</v>
      </c>
      <c r="G71" s="6">
        <v>42487</v>
      </c>
      <c r="H71" s="3">
        <f>(G71-B71)/365.25</f>
        <v>44.019164955509922</v>
      </c>
      <c r="I71" s="63">
        <v>0</v>
      </c>
      <c r="J71" s="63" t="s">
        <v>31</v>
      </c>
      <c r="K71" s="63" t="s">
        <v>205</v>
      </c>
      <c r="L71" s="7">
        <v>3</v>
      </c>
      <c r="M71" s="8">
        <v>0.18099999999999999</v>
      </c>
      <c r="N71" s="7">
        <v>6</v>
      </c>
      <c r="O71" s="7">
        <v>6</v>
      </c>
      <c r="P71" s="11">
        <v>42606</v>
      </c>
      <c r="Q71" s="2">
        <v>1</v>
      </c>
      <c r="R71" s="12">
        <v>42622</v>
      </c>
      <c r="S71" s="9">
        <v>42622</v>
      </c>
      <c r="T71" s="30"/>
      <c r="U71" s="33">
        <v>42625</v>
      </c>
      <c r="V71" s="30"/>
      <c r="W71" s="49">
        <v>43175</v>
      </c>
      <c r="X71" s="48">
        <f>W71-G71</f>
        <v>688</v>
      </c>
      <c r="Y71" s="48">
        <v>0</v>
      </c>
      <c r="Z71" s="45">
        <v>4.4353182751539997</v>
      </c>
      <c r="AA71" s="45">
        <v>22.603696098562601</v>
      </c>
      <c r="AB71" s="46">
        <v>1</v>
      </c>
      <c r="AC71" s="46">
        <v>1</v>
      </c>
    </row>
    <row r="72" spans="1:29" x14ac:dyDescent="0.2">
      <c r="A72" s="2" t="s">
        <v>167</v>
      </c>
      <c r="B72" s="40">
        <v>22177</v>
      </c>
      <c r="C72" s="2">
        <v>1</v>
      </c>
      <c r="D72" s="60" t="s">
        <v>202</v>
      </c>
      <c r="E72" s="61" t="s">
        <v>168</v>
      </c>
      <c r="F72" s="61" t="s">
        <v>169</v>
      </c>
      <c r="G72" s="6">
        <v>42773</v>
      </c>
      <c r="H72" s="3">
        <f>(G72-B72)/365.25</f>
        <v>56.388774811772755</v>
      </c>
      <c r="I72" s="63">
        <v>0</v>
      </c>
      <c r="J72" s="63" t="s">
        <v>31</v>
      </c>
      <c r="K72" s="63" t="s">
        <v>205</v>
      </c>
      <c r="L72" s="7">
        <v>3</v>
      </c>
      <c r="M72" s="8">
        <v>9.5000000000000001E-2</v>
      </c>
      <c r="N72" s="7">
        <v>6</v>
      </c>
      <c r="O72" s="7">
        <v>6</v>
      </c>
      <c r="P72" s="11">
        <v>42878</v>
      </c>
      <c r="Q72" s="2">
        <v>1</v>
      </c>
      <c r="R72" s="12">
        <v>42893</v>
      </c>
      <c r="S72" s="9">
        <v>42893</v>
      </c>
      <c r="T72" s="30"/>
      <c r="U72" s="33">
        <v>42899</v>
      </c>
      <c r="V72" s="30"/>
      <c r="W72" s="49">
        <v>43022</v>
      </c>
      <c r="X72" s="48">
        <f>W72-G72</f>
        <v>249</v>
      </c>
      <c r="Y72" s="48">
        <v>0</v>
      </c>
      <c r="Z72" s="45">
        <v>3.9425051334702301</v>
      </c>
      <c r="AA72" s="45">
        <v>8.18069815195072</v>
      </c>
      <c r="AB72" s="46">
        <v>1</v>
      </c>
      <c r="AC72" s="46">
        <v>1</v>
      </c>
    </row>
    <row r="73" spans="1:29" s="26" customFormat="1" x14ac:dyDescent="0.2">
      <c r="A73" s="2" t="s">
        <v>180</v>
      </c>
      <c r="B73" s="40">
        <v>14721</v>
      </c>
      <c r="C73" s="2">
        <v>0</v>
      </c>
      <c r="D73" s="60" t="s">
        <v>202</v>
      </c>
      <c r="E73" s="61" t="s">
        <v>141</v>
      </c>
      <c r="F73" s="62" t="s">
        <v>181</v>
      </c>
      <c r="G73" s="6">
        <v>42808</v>
      </c>
      <c r="H73" s="3">
        <f>(G73-B73)/365.25</f>
        <v>76.898015058179325</v>
      </c>
      <c r="I73" s="63">
        <v>0</v>
      </c>
      <c r="J73" s="63" t="s">
        <v>31</v>
      </c>
      <c r="K73" s="63" t="s">
        <v>205</v>
      </c>
      <c r="L73" s="7">
        <v>3</v>
      </c>
      <c r="M73" s="8">
        <v>0.155</v>
      </c>
      <c r="N73" s="7">
        <v>6</v>
      </c>
      <c r="O73" s="7">
        <v>8</v>
      </c>
      <c r="P73" s="11">
        <v>42955</v>
      </c>
      <c r="Q73" s="2">
        <v>1</v>
      </c>
      <c r="R73" s="12">
        <v>42928</v>
      </c>
      <c r="S73" s="9">
        <v>42969</v>
      </c>
      <c r="T73" s="30"/>
      <c r="U73" s="33">
        <v>42976</v>
      </c>
      <c r="V73" s="36"/>
      <c r="W73" s="43">
        <v>43919</v>
      </c>
      <c r="X73" s="44">
        <f>W73-G73</f>
        <v>1111</v>
      </c>
      <c r="Y73" s="44">
        <v>0</v>
      </c>
      <c r="Z73" s="45">
        <v>3.9425051334702301</v>
      </c>
      <c r="AA73" s="45">
        <v>36.501026694045201</v>
      </c>
      <c r="AB73" s="46">
        <v>1</v>
      </c>
      <c r="AC73" s="46">
        <v>1</v>
      </c>
    </row>
    <row r="74" spans="1:29" x14ac:dyDescent="0.2">
      <c r="A74" s="1" t="s">
        <v>192</v>
      </c>
      <c r="B74" s="40">
        <v>20948</v>
      </c>
      <c r="C74" s="2">
        <v>1</v>
      </c>
      <c r="D74" s="60" t="s">
        <v>202</v>
      </c>
      <c r="E74" s="61" t="s">
        <v>193</v>
      </c>
      <c r="F74" s="61" t="s">
        <v>194</v>
      </c>
      <c r="G74" s="13">
        <v>43088</v>
      </c>
      <c r="H74" s="3">
        <f>(G74-B74)/365.25</f>
        <v>60.616016427104725</v>
      </c>
      <c r="I74" s="63">
        <v>0</v>
      </c>
      <c r="J74" s="63" t="s">
        <v>31</v>
      </c>
      <c r="K74" s="63" t="s">
        <v>205</v>
      </c>
      <c r="L74" s="7">
        <v>4</v>
      </c>
      <c r="M74" s="8">
        <v>0.06</v>
      </c>
      <c r="N74" s="7">
        <v>3</v>
      </c>
      <c r="O74" s="7">
        <v>6</v>
      </c>
      <c r="P74" s="10">
        <v>43194</v>
      </c>
      <c r="Q74" s="2">
        <v>1</v>
      </c>
      <c r="R74" s="41">
        <v>43145</v>
      </c>
      <c r="S74" s="5">
        <v>43210</v>
      </c>
      <c r="T74" s="30"/>
      <c r="U74" s="33">
        <v>43215</v>
      </c>
      <c r="V74" s="42"/>
      <c r="W74" s="49">
        <v>43319</v>
      </c>
      <c r="X74" s="48">
        <f>W74-G74</f>
        <v>231</v>
      </c>
      <c r="Y74" s="44">
        <v>0</v>
      </c>
      <c r="Z74" s="45">
        <v>1.87268993839836</v>
      </c>
      <c r="AA74" s="45">
        <v>7.5893223819301898</v>
      </c>
      <c r="AB74" s="46">
        <v>1</v>
      </c>
      <c r="AC74" s="46">
        <v>1</v>
      </c>
    </row>
    <row r="75" spans="1:29" x14ac:dyDescent="0.2">
      <c r="A75" s="2" t="s">
        <v>44</v>
      </c>
      <c r="B75" s="40">
        <v>20639</v>
      </c>
      <c r="C75" s="2">
        <v>1</v>
      </c>
      <c r="D75" s="60" t="s">
        <v>198</v>
      </c>
      <c r="E75" s="61" t="s">
        <v>45</v>
      </c>
      <c r="F75" s="61" t="s">
        <v>30</v>
      </c>
      <c r="G75" s="6">
        <v>42878</v>
      </c>
      <c r="H75" s="3">
        <f>(G75-B75)/365.25</f>
        <v>60.887063655030801</v>
      </c>
      <c r="I75" s="63">
        <v>1</v>
      </c>
      <c r="J75" s="63" t="s">
        <v>31</v>
      </c>
      <c r="K75" s="63" t="s">
        <v>206</v>
      </c>
      <c r="L75" s="7">
        <v>3</v>
      </c>
      <c r="M75" s="8">
        <v>-0.27400000000000002</v>
      </c>
      <c r="N75" s="7" t="s">
        <v>46</v>
      </c>
      <c r="O75" s="7">
        <v>12</v>
      </c>
      <c r="P75" s="16">
        <v>43116</v>
      </c>
      <c r="Q75" s="2">
        <v>2</v>
      </c>
      <c r="R75" s="2"/>
      <c r="S75" s="2"/>
      <c r="T75" s="29">
        <v>43143</v>
      </c>
      <c r="U75" s="33">
        <v>43172</v>
      </c>
      <c r="V75" s="30"/>
      <c r="W75" s="51">
        <v>43399</v>
      </c>
      <c r="X75" s="48">
        <f>W75-G75</f>
        <v>521</v>
      </c>
      <c r="Y75" s="44">
        <v>0</v>
      </c>
      <c r="Z75" s="45">
        <v>8.7063655030800806</v>
      </c>
      <c r="AA75" s="45">
        <v>17.117043121149901</v>
      </c>
      <c r="AB75" s="46">
        <v>1</v>
      </c>
      <c r="AC75" s="46">
        <v>1</v>
      </c>
    </row>
    <row r="76" spans="1:29" x14ac:dyDescent="0.2">
      <c r="A76" s="2" t="s">
        <v>94</v>
      </c>
      <c r="B76" s="40">
        <v>16493</v>
      </c>
      <c r="C76" s="2">
        <v>0</v>
      </c>
      <c r="D76" s="60" t="s">
        <v>200</v>
      </c>
      <c r="E76" s="61" t="s">
        <v>93</v>
      </c>
      <c r="F76" s="61" t="s">
        <v>30</v>
      </c>
      <c r="G76" s="6">
        <v>42523</v>
      </c>
      <c r="H76" s="3">
        <f>(G76-B76)/365.25</f>
        <v>71.266255989048602</v>
      </c>
      <c r="I76" s="63">
        <v>1</v>
      </c>
      <c r="J76" s="63" t="s">
        <v>31</v>
      </c>
      <c r="K76" s="63" t="s">
        <v>206</v>
      </c>
      <c r="L76" s="7">
        <v>3</v>
      </c>
      <c r="M76" s="8">
        <v>-0.14699999999999999</v>
      </c>
      <c r="N76" s="7">
        <v>9</v>
      </c>
      <c r="O76" s="7">
        <v>9</v>
      </c>
      <c r="P76" s="11">
        <v>42691</v>
      </c>
      <c r="Q76" s="2">
        <v>1</v>
      </c>
      <c r="R76" s="12">
        <v>42705</v>
      </c>
      <c r="S76" s="9">
        <v>42705</v>
      </c>
      <c r="T76" s="30"/>
      <c r="U76" s="33">
        <v>42711</v>
      </c>
      <c r="V76" s="30"/>
      <c r="W76" s="49">
        <v>42765</v>
      </c>
      <c r="X76" s="48">
        <f>W76-G76</f>
        <v>242</v>
      </c>
      <c r="Y76" s="48">
        <v>0</v>
      </c>
      <c r="Z76" s="45">
        <v>5.9794661190965099</v>
      </c>
      <c r="AA76" s="45">
        <v>7.9507186858316201</v>
      </c>
      <c r="AB76" s="46">
        <v>1</v>
      </c>
      <c r="AC76" s="46">
        <v>1</v>
      </c>
    </row>
    <row r="77" spans="1:29" s="26" customFormat="1" x14ac:dyDescent="0.2">
      <c r="A77" s="2" t="s">
        <v>103</v>
      </c>
      <c r="B77" s="40">
        <v>17910</v>
      </c>
      <c r="C77" s="2">
        <v>0</v>
      </c>
      <c r="D77" s="60" t="s">
        <v>200</v>
      </c>
      <c r="E77" s="61" t="s">
        <v>93</v>
      </c>
      <c r="F77" s="61" t="s">
        <v>30</v>
      </c>
      <c r="G77" s="21">
        <v>42682</v>
      </c>
      <c r="H77" s="20">
        <f>(G77-B77)/365.25</f>
        <v>67.82203969883642</v>
      </c>
      <c r="I77" s="63">
        <v>1</v>
      </c>
      <c r="J77" s="63" t="s">
        <v>31</v>
      </c>
      <c r="K77" s="63" t="s">
        <v>206</v>
      </c>
      <c r="L77" s="7">
        <v>3</v>
      </c>
      <c r="M77" s="8">
        <v>-0.25700000000000001</v>
      </c>
      <c r="N77" s="7">
        <v>15</v>
      </c>
      <c r="O77" s="7">
        <v>15</v>
      </c>
      <c r="P77" s="11">
        <v>42990</v>
      </c>
      <c r="Q77" s="2">
        <v>1</v>
      </c>
      <c r="R77" s="12">
        <v>43003</v>
      </c>
      <c r="S77" s="9">
        <v>43003</v>
      </c>
      <c r="T77" s="30"/>
      <c r="U77" s="33">
        <v>43011</v>
      </c>
      <c r="V77" s="34">
        <v>44886</v>
      </c>
      <c r="W77" s="43"/>
      <c r="X77" s="44">
        <f>V77-G77</f>
        <v>2204</v>
      </c>
      <c r="Y77" s="44">
        <v>0</v>
      </c>
      <c r="Z77" s="45">
        <v>10.546201232032899</v>
      </c>
      <c r="AA77" s="45">
        <v>72.410677618069798</v>
      </c>
      <c r="AB77" s="46">
        <v>1</v>
      </c>
      <c r="AC77" s="46">
        <v>0</v>
      </c>
    </row>
    <row r="78" spans="1:29" x14ac:dyDescent="0.2">
      <c r="A78" s="2" t="s">
        <v>133</v>
      </c>
      <c r="B78" s="40">
        <v>26795</v>
      </c>
      <c r="C78" s="2">
        <v>1</v>
      </c>
      <c r="D78" s="60" t="s">
        <v>202</v>
      </c>
      <c r="E78" s="61" t="s">
        <v>134</v>
      </c>
      <c r="F78" s="61" t="s">
        <v>30</v>
      </c>
      <c r="G78" s="6">
        <v>42479</v>
      </c>
      <c r="H78" s="3">
        <f>(G78-B78)/365.25</f>
        <v>42.940451745379875</v>
      </c>
      <c r="I78" s="63">
        <v>1</v>
      </c>
      <c r="J78" s="63" t="s">
        <v>31</v>
      </c>
      <c r="K78" s="63" t="s">
        <v>206</v>
      </c>
      <c r="L78" s="7">
        <v>3</v>
      </c>
      <c r="M78" s="8">
        <v>7.4999999999999997E-2</v>
      </c>
      <c r="N78" s="7" t="s">
        <v>46</v>
      </c>
      <c r="O78" s="7">
        <v>7</v>
      </c>
      <c r="P78" s="11">
        <v>42605</v>
      </c>
      <c r="Q78" s="2">
        <v>2</v>
      </c>
      <c r="R78" s="2"/>
      <c r="S78" s="2"/>
      <c r="T78" s="29">
        <v>42630</v>
      </c>
      <c r="U78" s="33">
        <v>42630</v>
      </c>
      <c r="V78" s="30"/>
      <c r="W78" s="49">
        <v>42630</v>
      </c>
      <c r="X78" s="48">
        <f>W78-G78</f>
        <v>151</v>
      </c>
      <c r="Y78" s="48">
        <v>0</v>
      </c>
      <c r="Z78" s="45">
        <v>4.96098562628337</v>
      </c>
      <c r="AA78" s="45">
        <v>4.96098562628337</v>
      </c>
      <c r="AB78" s="46">
        <v>1</v>
      </c>
      <c r="AC78" s="46">
        <v>1</v>
      </c>
    </row>
    <row r="79" spans="1:29" x14ac:dyDescent="0.2">
      <c r="A79" s="2" t="s">
        <v>138</v>
      </c>
      <c r="B79" s="40">
        <v>19052</v>
      </c>
      <c r="C79" s="2">
        <v>0</v>
      </c>
      <c r="D79" s="60" t="s">
        <v>202</v>
      </c>
      <c r="E79" s="61" t="s">
        <v>139</v>
      </c>
      <c r="F79" s="61" t="s">
        <v>30</v>
      </c>
      <c r="G79" s="6">
        <v>42500</v>
      </c>
      <c r="H79" s="3">
        <f>(G79-B79)/365.25</f>
        <v>64.197125256673516</v>
      </c>
      <c r="I79" s="63">
        <v>1</v>
      </c>
      <c r="J79" s="63" t="s">
        <v>31</v>
      </c>
      <c r="K79" s="63" t="s">
        <v>206</v>
      </c>
      <c r="L79" s="7">
        <v>3</v>
      </c>
      <c r="M79" s="8">
        <v>-7.0000000000000001E-3</v>
      </c>
      <c r="N79" s="7" t="s">
        <v>46</v>
      </c>
      <c r="O79" s="7">
        <v>9</v>
      </c>
      <c r="P79" s="11">
        <v>42669</v>
      </c>
      <c r="Q79" s="2">
        <v>6</v>
      </c>
      <c r="R79" s="2"/>
      <c r="S79" s="2"/>
      <c r="T79" s="30"/>
      <c r="U79" s="33">
        <v>42685</v>
      </c>
      <c r="V79" s="30"/>
      <c r="W79" s="43">
        <v>44833</v>
      </c>
      <c r="X79" s="44">
        <f>W79-G79</f>
        <v>2333</v>
      </c>
      <c r="Y79" s="44">
        <v>0</v>
      </c>
      <c r="Z79" s="45">
        <v>76.648870636550299</v>
      </c>
      <c r="AA79" s="45">
        <v>76.648870636550299</v>
      </c>
      <c r="AB79" s="46">
        <v>0</v>
      </c>
      <c r="AC79" s="46">
        <v>0</v>
      </c>
    </row>
    <row r="80" spans="1:29" x14ac:dyDescent="0.2">
      <c r="A80" s="2" t="s">
        <v>142</v>
      </c>
      <c r="B80" s="40">
        <v>27222</v>
      </c>
      <c r="C80" s="2">
        <v>0</v>
      </c>
      <c r="D80" s="60" t="s">
        <v>202</v>
      </c>
      <c r="E80" s="61" t="s">
        <v>143</v>
      </c>
      <c r="F80" s="61" t="s">
        <v>30</v>
      </c>
      <c r="G80" s="6">
        <v>42537</v>
      </c>
      <c r="H80" s="3">
        <f>(G80-B80)/365.25</f>
        <v>41.930184804928132</v>
      </c>
      <c r="I80" s="63">
        <v>1</v>
      </c>
      <c r="J80" s="63" t="s">
        <v>31</v>
      </c>
      <c r="K80" s="63" t="s">
        <v>206</v>
      </c>
      <c r="L80" s="7">
        <v>3</v>
      </c>
      <c r="M80" s="8">
        <v>0</v>
      </c>
      <c r="N80" s="7">
        <v>9</v>
      </c>
      <c r="O80" s="7">
        <v>15</v>
      </c>
      <c r="P80" s="11">
        <v>42845</v>
      </c>
      <c r="Q80" s="2">
        <v>1</v>
      </c>
      <c r="R80" s="9">
        <v>42720</v>
      </c>
      <c r="S80" s="12">
        <v>42759</v>
      </c>
      <c r="T80" s="30"/>
      <c r="U80" s="33">
        <v>42864</v>
      </c>
      <c r="V80" s="30"/>
      <c r="W80" s="49">
        <v>43080</v>
      </c>
      <c r="X80" s="48">
        <f>W80-G80</f>
        <v>543</v>
      </c>
      <c r="Y80" s="48">
        <v>0</v>
      </c>
      <c r="Z80" s="45">
        <v>6.0123203285420903</v>
      </c>
      <c r="AA80" s="45">
        <v>17.839835728952799</v>
      </c>
      <c r="AB80" s="46">
        <v>1</v>
      </c>
      <c r="AC80" s="46">
        <v>1</v>
      </c>
    </row>
    <row r="81" spans="1:29" x14ac:dyDescent="0.2">
      <c r="A81" s="2" t="s">
        <v>144</v>
      </c>
      <c r="B81" s="40">
        <v>24633</v>
      </c>
      <c r="C81" s="2">
        <v>1</v>
      </c>
      <c r="D81" s="60" t="s">
        <v>202</v>
      </c>
      <c r="E81" s="61" t="s">
        <v>140</v>
      </c>
      <c r="F81" s="61" t="s">
        <v>145</v>
      </c>
      <c r="G81" s="6">
        <v>42558</v>
      </c>
      <c r="H81" s="3">
        <f>(G81-B81)/365.25</f>
        <v>49.075975359342912</v>
      </c>
      <c r="I81" s="63">
        <v>1</v>
      </c>
      <c r="J81" s="63" t="s">
        <v>31</v>
      </c>
      <c r="K81" s="63" t="s">
        <v>206</v>
      </c>
      <c r="L81" s="7">
        <v>3</v>
      </c>
      <c r="M81" s="8">
        <v>0</v>
      </c>
      <c r="N81" s="7" t="s">
        <v>46</v>
      </c>
      <c r="O81" s="7">
        <v>11</v>
      </c>
      <c r="P81" s="11">
        <v>42776</v>
      </c>
      <c r="Q81" s="2">
        <v>2</v>
      </c>
      <c r="R81" s="2"/>
      <c r="S81" s="2"/>
      <c r="T81" s="29">
        <v>42797</v>
      </c>
      <c r="U81" s="33">
        <v>42797</v>
      </c>
      <c r="V81" s="30"/>
      <c r="W81" s="49">
        <v>42992</v>
      </c>
      <c r="X81" s="48">
        <f>W81-G81</f>
        <v>434</v>
      </c>
      <c r="Y81" s="48">
        <v>0</v>
      </c>
      <c r="Z81" s="45">
        <v>7.8521560574948701</v>
      </c>
      <c r="AA81" s="45">
        <v>14.258726899384</v>
      </c>
      <c r="AB81" s="46">
        <v>1</v>
      </c>
      <c r="AC81" s="46">
        <v>1</v>
      </c>
    </row>
    <row r="82" spans="1:29" x14ac:dyDescent="0.2">
      <c r="A82" s="2" t="s">
        <v>187</v>
      </c>
      <c r="B82" s="40">
        <v>26916</v>
      </c>
      <c r="C82" s="2">
        <v>0</v>
      </c>
      <c r="D82" s="60" t="s">
        <v>202</v>
      </c>
      <c r="E82" s="61" t="s">
        <v>168</v>
      </c>
      <c r="F82" s="61" t="s">
        <v>169</v>
      </c>
      <c r="G82" s="6">
        <v>42829</v>
      </c>
      <c r="H82" s="3">
        <f>(G82-B82)/365.25</f>
        <v>43.567419575633132</v>
      </c>
      <c r="I82" s="63">
        <v>1</v>
      </c>
      <c r="J82" s="63" t="s">
        <v>31</v>
      </c>
      <c r="K82" s="63" t="s">
        <v>206</v>
      </c>
      <c r="L82" s="7">
        <v>3</v>
      </c>
      <c r="M82" s="8">
        <v>0.02</v>
      </c>
      <c r="N82" s="7">
        <v>20</v>
      </c>
      <c r="O82" s="7">
        <v>20</v>
      </c>
      <c r="P82" s="16">
        <v>43228</v>
      </c>
      <c r="Q82" s="2">
        <v>1</v>
      </c>
      <c r="R82" s="12">
        <v>43243</v>
      </c>
      <c r="S82" s="9">
        <v>43243</v>
      </c>
      <c r="T82" s="30"/>
      <c r="U82" s="33">
        <v>43245</v>
      </c>
      <c r="V82" s="36"/>
      <c r="W82" s="43">
        <v>44595</v>
      </c>
      <c r="X82" s="44">
        <f>W82-G82</f>
        <v>1766</v>
      </c>
      <c r="Y82" s="44">
        <v>0</v>
      </c>
      <c r="Z82" s="45">
        <v>13.6016427104723</v>
      </c>
      <c r="AA82" s="45">
        <v>58.0205338809035</v>
      </c>
      <c r="AB82" s="46">
        <v>1</v>
      </c>
      <c r="AC82" s="46">
        <v>0</v>
      </c>
    </row>
  </sheetData>
  <sortState xmlns:xlrd2="http://schemas.microsoft.com/office/spreadsheetml/2017/richdata2" ref="A2:AC82">
    <sortCondition ref="J2:J82"/>
    <sortCondition ref="I2:I82"/>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DAEF3-01E6-A249-93B5-C43201B742F5}">
  <dimension ref="A1"/>
  <sheetViews>
    <sheetView workbookViewId="0">
      <selection sqref="A1:C82"/>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3AC7CE3AEAA04AB568F687AF2DF874" ma:contentTypeVersion="9" ma:contentTypeDescription="Create a new document." ma:contentTypeScope="" ma:versionID="7e703c2a685bd0cb8e721a4cc0b62c0d">
  <xsd:schema xmlns:xsd="http://www.w3.org/2001/XMLSchema" xmlns:xs="http://www.w3.org/2001/XMLSchema" xmlns:p="http://schemas.microsoft.com/office/2006/metadata/properties" xmlns:ns3="d6002e43-73ea-4976-9109-0e98820ce19e" targetNamespace="http://schemas.microsoft.com/office/2006/metadata/properties" ma:root="true" ma:fieldsID="879cb6257ad8bf4086486e0a808d0c9f" ns3:_="">
    <xsd:import namespace="d6002e43-73ea-4976-9109-0e98820ce19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002e43-73ea-4976-9109-0e98820ce1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D76FB0-0A38-4467-B156-280B91FE7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002e43-73ea-4976-9109-0e98820ce1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A5274A-B472-410C-80BD-80543C192F08}">
  <ds:schemaRefs>
    <ds:schemaRef ds:uri="http://schemas.microsoft.com/sharepoint/v3/contenttype/forms"/>
  </ds:schemaRefs>
</ds:datastoreItem>
</file>

<file path=customXml/itemProps3.xml><?xml version="1.0" encoding="utf-8"?>
<ds:datastoreItem xmlns:ds="http://schemas.openxmlformats.org/officeDocument/2006/customXml" ds:itemID="{FB73ED6B-CF29-40EC-8C0B-BE9796E06D00}">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d6002e43-73ea-4976-9109-0e98820ce19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Soleimani, Shirin</cp:lastModifiedBy>
  <dcterms:created xsi:type="dcterms:W3CDTF">2023-04-13T13:15:01Z</dcterms:created>
  <dcterms:modified xsi:type="dcterms:W3CDTF">2024-03-29T10:05:55Z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0x010100883AC7CE3AEAA04AB568F687AF2DF874</vt:lpwstr>
  </property>
</Properties>
</file>