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puigsal\Documents\Cositas\PtxExample\inst\extdata\"/>
    </mc:Choice>
  </mc:AlternateContent>
  <xr:revisionPtr revIDLastSave="0" documentId="13_ncr:1_{D1A55AA6-DBA1-45D7-82B7-EA22FC347821}" xr6:coauthVersionLast="44" xr6:coauthVersionMax="44" xr10:uidLastSave="{00000000-0000-0000-0000-000000000000}"/>
  <bookViews>
    <workbookView xWindow="-110" yWindow="-110" windowWidth="19420" windowHeight="10420" xr2:uid="{174876C1-BEF9-4ACE-B9AF-85D68E3749F5}"/>
  </bookViews>
  <sheets>
    <sheet name="GAPS" sheetId="2" r:id="rId1"/>
    <sheet name="Initiatives" sheetId="3" r:id="rId2"/>
    <sheet name="Task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2" i="4"/>
  <c r="G4" i="4" l="1"/>
  <c r="G5" i="4"/>
  <c r="G7" i="4"/>
  <c r="G8" i="4"/>
  <c r="G9" i="4"/>
  <c r="G10" i="4"/>
  <c r="G11" i="4"/>
  <c r="G12" i="4"/>
  <c r="G13" i="4"/>
  <c r="G15" i="4"/>
  <c r="G17" i="4"/>
  <c r="G18" i="4"/>
  <c r="G19" i="4"/>
  <c r="G20" i="4"/>
  <c r="G21" i="4"/>
  <c r="G22" i="4"/>
  <c r="G23" i="4"/>
  <c r="G24" i="4"/>
  <c r="G26" i="4"/>
  <c r="G27" i="4"/>
  <c r="G28" i="4"/>
  <c r="G29" i="4"/>
  <c r="G30" i="4"/>
  <c r="G31" i="4"/>
  <c r="G32" i="4"/>
  <c r="G33" i="4"/>
  <c r="G34" i="4"/>
  <c r="G35" i="4"/>
  <c r="G36" i="4"/>
  <c r="G38" i="4"/>
  <c r="G39" i="4"/>
  <c r="G40" i="4"/>
  <c r="G41" i="4"/>
  <c r="G42" i="4"/>
  <c r="G43" i="4"/>
  <c r="G45" i="4"/>
  <c r="G46" i="4"/>
  <c r="G47" i="4"/>
  <c r="G49" i="4"/>
  <c r="G50" i="4"/>
  <c r="G51" i="4"/>
  <c r="G53" i="4"/>
  <c r="G54" i="4"/>
  <c r="G55" i="4"/>
  <c r="G56" i="4"/>
  <c r="G57" i="4"/>
  <c r="G58" i="4"/>
  <c r="G60" i="4"/>
  <c r="G61" i="4"/>
  <c r="G62" i="4"/>
  <c r="G63" i="4"/>
  <c r="G64" i="4"/>
  <c r="G66" i="4"/>
  <c r="G67" i="4"/>
  <c r="G69" i="4"/>
  <c r="G70" i="4"/>
  <c r="G71" i="4"/>
  <c r="G72" i="4"/>
  <c r="G73" i="4"/>
  <c r="G74" i="4"/>
  <c r="G75" i="4"/>
  <c r="G76" i="4"/>
  <c r="G77" i="4"/>
  <c r="G78" i="4"/>
  <c r="G80" i="4"/>
  <c r="G81" i="4"/>
  <c r="G83" i="4"/>
  <c r="G84" i="4"/>
  <c r="G3" i="4"/>
  <c r="A3" i="3" l="1"/>
  <c r="A4" i="3"/>
  <c r="A5" i="3"/>
  <c r="A6" i="3"/>
  <c r="A7" i="3"/>
  <c r="A8" i="3"/>
  <c r="A9" i="3"/>
  <c r="A10" i="3"/>
  <c r="A11" i="3"/>
  <c r="A12" i="3"/>
  <c r="A13" i="3"/>
  <c r="A14" i="3"/>
  <c r="A15" i="3"/>
  <c r="A16" i="3"/>
  <c r="A17" i="3"/>
  <c r="A18" i="3"/>
  <c r="A19" i="3"/>
  <c r="A20" i="3"/>
  <c r="A21" i="3"/>
  <c r="A22" i="3"/>
  <c r="A2" i="3"/>
  <c r="A3" i="2"/>
  <c r="A4" i="2"/>
  <c r="A5" i="2"/>
  <c r="A6" i="2"/>
  <c r="A7" i="2"/>
  <c r="A8" i="2"/>
  <c r="A9" i="2"/>
  <c r="A10" i="2"/>
  <c r="A11" i="2"/>
  <c r="A12" i="2"/>
  <c r="A13" i="2"/>
  <c r="A14" i="2"/>
  <c r="A15" i="2"/>
  <c r="A16" i="2"/>
  <c r="A17" i="2"/>
  <c r="A18" i="2"/>
  <c r="A19" i="2"/>
  <c r="A20" i="2"/>
  <c r="A21" i="2"/>
  <c r="A22" i="2"/>
  <c r="A2" i="2"/>
</calcChain>
</file>

<file path=xl/sharedStrings.xml><?xml version="1.0" encoding="utf-8"?>
<sst xmlns="http://schemas.openxmlformats.org/spreadsheetml/2006/main" count="858" uniqueCount="376">
  <si>
    <t>ID_GAP</t>
  </si>
  <si>
    <t>GAP</t>
  </si>
  <si>
    <t>GAP008</t>
  </si>
  <si>
    <t>GAP009</t>
  </si>
  <si>
    <t>GAP010</t>
  </si>
  <si>
    <t>GAP011</t>
  </si>
  <si>
    <t>GAP012</t>
  </si>
  <si>
    <t xml:space="preserve">Se tiene que configurar y mantener el suelo / techo definidos de cada cuenta en el CRDM.
Se tiene que configurar y mantener el modo de respuesta ante un incumplimiento de límite en el CRDM.
Se tiene que desarrollar el procesamiento del mensaje camt.004 de notificación de rotura de límite para hacerlo entendible a Mercados Financieros.
Se tiene que configurar RD para la correcta gestión de la nueva funcionalidad de límites.
</t>
  </si>
  <si>
    <t>GAP013</t>
  </si>
  <si>
    <t>GAP014</t>
  </si>
  <si>
    <t>GAP019</t>
  </si>
  <si>
    <t>Camino de pagos</t>
  </si>
  <si>
    <t>GAP020</t>
  </si>
  <si>
    <t>Componentes comunes</t>
  </si>
  <si>
    <t>ID_Iniciativa</t>
  </si>
  <si>
    <t>ID_GAPS</t>
  </si>
  <si>
    <t>Título de la inciativa</t>
  </si>
  <si>
    <t>Responsable</t>
  </si>
  <si>
    <t>Dependencias</t>
  </si>
  <si>
    <t>Desarrollo</t>
  </si>
  <si>
    <t>GAP001
GAP002
GAP003</t>
  </si>
  <si>
    <t>M</t>
  </si>
  <si>
    <t>I</t>
  </si>
  <si>
    <t>MF</t>
  </si>
  <si>
    <t>E2E</t>
  </si>
  <si>
    <t>ORG</t>
  </si>
  <si>
    <t>CONT</t>
  </si>
  <si>
    <t>CTL</t>
  </si>
  <si>
    <t>GAP040</t>
  </si>
  <si>
    <t>GAP005
GAP006</t>
  </si>
  <si>
    <t>NI</t>
  </si>
  <si>
    <t>ID_Tarea</t>
  </si>
  <si>
    <t>Tareas</t>
  </si>
  <si>
    <t>Responsable tarea</t>
  </si>
  <si>
    <t>MF
CSC</t>
  </si>
  <si>
    <t>BdE</t>
  </si>
  <si>
    <t>SG
MF</t>
  </si>
  <si>
    <t>DST</t>
  </si>
  <si>
    <t>INI001</t>
  </si>
  <si>
    <t>INI002</t>
  </si>
  <si>
    <t>INI003</t>
  </si>
  <si>
    <t>INI004</t>
  </si>
  <si>
    <t>INI005</t>
  </si>
  <si>
    <t>INI006</t>
  </si>
  <si>
    <t>INI007</t>
  </si>
  <si>
    <t>INI008</t>
  </si>
  <si>
    <t>INI009</t>
  </si>
  <si>
    <t>INI010</t>
  </si>
  <si>
    <t>INI011</t>
  </si>
  <si>
    <t>INI012</t>
  </si>
  <si>
    <t>INI013</t>
  </si>
  <si>
    <t>INI014</t>
  </si>
  <si>
    <t>Tiempo estimado</t>
  </si>
  <si>
    <t>Recursos estimados</t>
  </si>
  <si>
    <t>02d - 03d</t>
  </si>
  <si>
    <t>1p - 2p</t>
  </si>
  <si>
    <t>04d - 05d</t>
  </si>
  <si>
    <t>01d - 02d</t>
  </si>
  <si>
    <t>03d - 04d</t>
  </si>
  <si>
    <t>2p - 3p</t>
  </si>
  <si>
    <t>05d - 06d</t>
  </si>
  <si>
    <t>01d - 01d</t>
  </si>
  <si>
    <t>1p</t>
  </si>
  <si>
    <t>04d – 05d</t>
  </si>
  <si>
    <t>3p - 4p</t>
  </si>
  <si>
    <t>04d - 07d</t>
  </si>
  <si>
    <t>Procesos Impactados</t>
  </si>
  <si>
    <t>Área Impactada/Áreas Impactadas</t>
  </si>
  <si>
    <t>Liquidación en Cuenta</t>
  </si>
  <si>
    <t>Plan de contingencia</t>
  </si>
  <si>
    <t>Configuración CRDM</t>
  </si>
  <si>
    <t>Generación de asientos contables</t>
  </si>
  <si>
    <t>Recepción de mensajería</t>
  </si>
  <si>
    <t xml:space="preserve"> Mercados Financieros
 CSC
 Legal</t>
  </si>
  <si>
    <t xml:space="preserve"> Mercados Financieros
 CSC</t>
  </si>
  <si>
    <t xml:space="preserve"> Mercados Financieros
 CSC
 Organización</t>
  </si>
  <si>
    <t xml:space="preserve"> Mercados Financieros
 Organización
DST</t>
  </si>
  <si>
    <t xml:space="preserve"> Mercados Financieros</t>
  </si>
  <si>
    <t xml:space="preserve"> Mercados Financieros
 DST</t>
  </si>
  <si>
    <t xml:space="preserve"> Mercados Financieros
 CSC Internacional
 DST</t>
  </si>
  <si>
    <t xml:space="preserve"> Mercados Financieros
 CSC Internacional
 PST
 DST</t>
  </si>
  <si>
    <t xml:space="preserve"> CSC Nacional
 DST</t>
  </si>
  <si>
    <t xml:space="preserve"> CSC internacional
 DST</t>
  </si>
  <si>
    <t xml:space="preserve"> Mercados Financieros
 Contabilidad
 DST 
 SIG</t>
  </si>
  <si>
    <t>-</t>
  </si>
  <si>
    <t>10d - 15d</t>
  </si>
  <si>
    <t>05d – 10d</t>
  </si>
  <si>
    <t>10d – 15d</t>
  </si>
  <si>
    <t>02d – 03d</t>
  </si>
  <si>
    <t>15d - 20d</t>
  </si>
  <si>
    <t>01d – 02d</t>
  </si>
  <si>
    <t>GAP001
GAP002
GAP003
GAP005
GAP006</t>
  </si>
  <si>
    <t>GAP004
GAP007</t>
  </si>
  <si>
    <t>INI001
INI006</t>
  </si>
  <si>
    <t>INI001
INI004</t>
  </si>
  <si>
    <t>INI008
INI033</t>
  </si>
  <si>
    <t>INI011
INI033
INI047</t>
  </si>
  <si>
    <t>INI013
INI033</t>
  </si>
  <si>
    <t>INI015
INI033</t>
  </si>
  <si>
    <t>INI004
INI017</t>
  </si>
  <si>
    <t>AF</t>
  </si>
  <si>
    <t>AL</t>
  </si>
  <si>
    <t>AT</t>
  </si>
  <si>
    <t>AST RA</t>
  </si>
  <si>
    <t>MT
ORG</t>
  </si>
  <si>
    <t>MT
SG</t>
  </si>
  <si>
    <t>MT</t>
  </si>
  <si>
    <t>Gestión Centralizada de la tesorería</t>
  </si>
  <si>
    <t>Gestión interna de la tesorería
Liquidación en cuenta</t>
  </si>
  <si>
    <t xml:space="preserve"> Mercados Financieros
 CSC 
 Control TI y tesorería
 Organización
 Legal</t>
  </si>
  <si>
    <t>Gestión interna de la tesorería</t>
  </si>
  <si>
    <t xml:space="preserve"> Mercados Financieros
 Valores
 Control  TI y tesorería
 Organización
 Legal</t>
  </si>
  <si>
    <t xml:space="preserve"> Mercados Financieros
 Control TI y tesorería
 Organización
 Legal</t>
  </si>
  <si>
    <t>Gestión de la tesorería en caso de stress de tesorería</t>
  </si>
  <si>
    <t>Cálculo de reservas mínimas de tesorería</t>
  </si>
  <si>
    <t xml:space="preserve"> Mercados Financieros
 Control TI y tesorería</t>
  </si>
  <si>
    <t xml:space="preserve"> Mercados Financieros
 DST
 Control TI y tesorería</t>
  </si>
  <si>
    <t>Reserva de tesorería</t>
  </si>
  <si>
    <t>Transferencia de tesorería entre SAP</t>
  </si>
  <si>
    <t>DST AD</t>
  </si>
  <si>
    <t>Definition of the account structure.</t>
  </si>
  <si>
    <t>Definition of the transaction to be settled in each of the accounts.</t>
  </si>
  <si>
    <t>Definition of the payment map.</t>
  </si>
  <si>
    <t>Functional account documentation.</t>
  </si>
  <si>
    <t>Sending request templates, agents and registration of holders by BdE.</t>
  </si>
  <si>
    <t>Preparation of the request to open the RTGS and KLP LCKAs in BoE.</t>
  </si>
  <si>
    <t>Registration of KLP codes 11 of the accounts to be opened in the consolidated system.</t>
  </si>
  <si>
    <t>Determination of the proxies of the consolidated system accounts.</t>
  </si>
  <si>
    <t>Completion of the XXXX Bank model of the agents for the opening of the accounts in the consolidated model.</t>
  </si>
  <si>
    <t>Completion of the xxxx Bank form of registration of account holders.</t>
  </si>
  <si>
    <t>Verification that the new KLP11 are published in the relationship of direct participants in the System system.</t>
  </si>
  <si>
    <t>Finding that the accounts are activated in the consolidated system.</t>
  </si>
  <si>
    <t>Definition/Adendas in contracts signed by the entity regarding the settlement of the linked systems.</t>
  </si>
  <si>
    <t>Signing of the new contracts.</t>
  </si>
  <si>
    <t>Review the current configuration of accounts in AD.</t>
  </si>
  <si>
    <t>Definition of display user requirements in AD.</t>
  </si>
  <si>
    <t>AD interface design.</t>
  </si>
  <si>
    <t>Set up the new consolidated system accounts in AD.</t>
  </si>
  <si>
    <t>Adaptation of the parametric tables for suitability to the new matching KLP model.</t>
  </si>
  <si>
    <t>Definition of the test pool.</t>
  </si>
  <si>
    <t>Testing account configuration in AD.</t>
  </si>
  <si>
    <t>Account configuration documentation.</t>
  </si>
  <si>
    <t>User validation of new accounts configured in AD.</t>
  </si>
  <si>
    <t>Defining a ledger account for each of the new accounts in the Consolidated System system.</t>
  </si>
  <si>
    <t>Planning of the accounting circuit.</t>
  </si>
  <si>
    <t>Change the ledger accounts in AD, adapting them to the new account structure.</t>
  </si>
  <si>
    <t>Proof of the change of ledger accounts in AD.</t>
  </si>
  <si>
    <t>Change of the ledger accounts in the application of directed services, adapting them to the new account structure.</t>
  </si>
  <si>
    <t>Evidence of the change of the ledger accounts in the application of direct debit services.</t>
  </si>
  <si>
    <t>Change of the ledger accounts in the application of issued transfers, adapting them to the new account structure.</t>
  </si>
  <si>
    <t>Proof of the change of the ledger accounts in the application of issued transfers.</t>
  </si>
  <si>
    <t>Change of ledger accounts in COMEX, adapting them to the new account structure.</t>
  </si>
  <si>
    <t>Proof of the change of ledger accounts in COMEX.</t>
  </si>
  <si>
    <t>Change of the ledger accounts in the brokerage application, adapting them to the new account structure.</t>
  </si>
  <si>
    <t>Proof of the change of the ledger accounts in the brokerage application.</t>
  </si>
  <si>
    <t>Adapting liquidity management principles</t>
  </si>
  <si>
    <t>Adaptation of roles and responsibilities in liquidity management.</t>
  </si>
  <si>
    <t>Adaptation of the appetite to risk of the entity.</t>
  </si>
  <si>
    <t>Adaptation of the reporting and review of its periodicity.</t>
  </si>
  <si>
    <t>Adaptation of the procedure for action against the foregoing.</t>
  </si>
  <si>
    <t>Validation of liquidity risk management policies and procedures by the steering committee.</t>
  </si>
  <si>
    <t>Validation of liquidity risk management policies and procedures by the Board of Directors.</t>
  </si>
  <si>
    <t>Identification of new activities, processes, products and support systems associated with the Consolidated System system.</t>
  </si>
  <si>
    <t>Development of contingency plans necessary for the new activities, processes, products and support systems found.</t>
  </si>
  <si>
    <t>Adaptation to the new consolidated system of existing contingency plans related to System5.</t>
  </si>
  <si>
    <t>Documentation of defined contingency plans.</t>
  </si>
  <si>
    <t>Definition of the methodology identifying payments to be included in the category "Urgent".</t>
  </si>
  <si>
    <t>Definition of the methodology identifying payments to be included in the "High" category.</t>
  </si>
  <si>
    <t>Definition of managers of configuration and maintenance of payment prioritization in the CADM.</t>
  </si>
  <si>
    <t>Documentation of the defined payment prioritization methodology.</t>
  </si>
  <si>
    <t>Design of the user interface for the application of the payment prioritization methodology (screen / drop-down button).</t>
  </si>
  <si>
    <t>Set up payment priority categorization in AD for manual payments.</t>
  </si>
  <si>
    <t>Setting "Settlement priority" in pacs.008 ("Normal" or "High"), pacs.009 ("Normal", "High" or "Urgent") and pacs.010 ("Normal" or "High") depending on the defined payment prioritization methodology.</t>
  </si>
  <si>
    <t>Testing of the functionality configured in AD where the correspondence between the methodology determined by the entity and implemented in AD is verified.</t>
  </si>
  <si>
    <t>Documentation of the configuration in AD of the payment prioritization functionality.</t>
  </si>
  <si>
    <t>User validation of the functionality configured in AD.</t>
  </si>
  <si>
    <t>Definition of the boundaries (floor and ceiling) of the KLP.</t>
  </si>
  <si>
    <t>Definition of the boundaries (floor and ceiling) of each of the RTGS LCKAs.</t>
  </si>
  <si>
    <t>Definition of the limits (floor and ceiling) of the T5S LCKA.</t>
  </si>
  <si>
    <t>Definition of the boundary monitoring and control procedure.</t>
  </si>
  <si>
    <t>Definition of the procedure for extending limits and exceeded.</t>
  </si>
  <si>
    <t>Documentation of the limits defined for each of the accounts, as well as the procedure of control and monitoring thereof.</t>
  </si>
  <si>
    <t>Definition of the account boundary configuration and maintenance manager in the CADM.</t>
  </si>
  <si>
    <t>Definition of the boundary management procedure in the event of non-compliance with a limit on one of the accounts (notification to the users of the accounts or set up a liquidity transfer oADen so as not to breach the defined limit).</t>
  </si>
  <si>
    <t>Documentation of the definitions made.</t>
  </si>
  <si>
    <t>Definition of functional requirements of boundary management integration in AD.</t>
  </si>
  <si>
    <t>Design of the user interface for the application of the boundary methodology (screen / drop-down button).</t>
  </si>
  <si>
    <t>Ad configuration of the request for details of one or more limits set in CADM (sending optt.009).</t>
  </si>
  <si>
    <t>Configuration in AD of receiving the detail of one or more limits set in CADM (receiving optt.010).</t>
  </si>
  <si>
    <t>Configuring in AD the update of a permanent limit or limit limit oADen (sending optt.011).</t>
  </si>
  <si>
    <t>Configuring in AD the removal of a permanent limit or limit limit oADen (sending optt.015).</t>
  </si>
  <si>
    <t>Configuration in AD of receiving instruction notification successfully performed or rejecting the submission optt.011 or optt.015 (receipt optt.055).</t>
  </si>
  <si>
    <t>Testing the capabilities configured in AD.</t>
  </si>
  <si>
    <t>Documentation of the configuration in AD of the boundary functionality.</t>
  </si>
  <si>
    <t>Definition of immediate liquidity transfer procedures between accounts, based on rules or permanents.</t>
  </si>
  <si>
    <t>Definition of the person responsible for setting up and maintaining permanent liquidity transfers between accounts in the CADM.</t>
  </si>
  <si>
    <t>Definition of functional requirements for integration of transfer orders between accounts in AD.</t>
  </si>
  <si>
    <t>Configuration in AD to request immediate liquidity transfer from the KLP to an LCKA, from an LCKA to the KLP or from one LCKA to another LCKA (optt.050 shipping), determining the optpos required for issuance by ISO50055.</t>
  </si>
  <si>
    <t>Centralized treasury management</t>
  </si>
  <si>
    <t>Development</t>
  </si>
  <si>
    <t>SAP structure</t>
  </si>
  <si>
    <t>Ad</t>
  </si>
  <si>
    <t>Policies</t>
  </si>
  <si>
    <t>Roles and responsibilities</t>
  </si>
  <si>
    <t>SAP functionality</t>
  </si>
  <si>
    <t>Payment path</t>
  </si>
  <si>
    <t>Defining the SAP structure</t>
  </si>
  <si>
    <t>Opening SAP in the consolidated system</t>
  </si>
  <si>
    <t>Adaptation of the entity's legal documentation</t>
  </si>
  <si>
    <t>Adapting AD to the new SAP system</t>
  </si>
  <si>
    <t>Adapting the accounting to the new SAP structure</t>
  </si>
  <si>
    <t>Adaptation of Financial Markets Policies</t>
  </si>
  <si>
    <t>Adapting the business continuity plan</t>
  </si>
  <si>
    <t>Establishment of the collection prioritization methodology</t>
  </si>
  <si>
    <t xml:space="preserve"> Integration of collection prioritization methodology in AD </t>
  </si>
  <si>
    <t>Definition, monitoring and control of SAP limits of the consolidated system</t>
  </si>
  <si>
    <t>Establishing SAP's operational boundary methodology</t>
  </si>
  <si>
    <t xml:space="preserve">Integrating SAP's operational boundary methodology into AD </t>
  </si>
  <si>
    <t>Establishing the SAP-to-SAP operational methodology of the consolidated system</t>
  </si>
  <si>
    <t xml:space="preserve">Integration of the SAP-to-SAP operational methodology of the consolidated system in AD </t>
  </si>
  <si>
    <t>Establishing the operational methodology of liquidity reserves in SAP</t>
  </si>
  <si>
    <t xml:space="preserve">Integration of the operational methodology of liquidity reserves in SAP in AD </t>
  </si>
  <si>
    <t>Calculation of the cash coefficient</t>
  </si>
  <si>
    <t xml:space="preserve">Adaptation of the calculation of the cash coefficient in AD </t>
  </si>
  <si>
    <t>Adapting collection schedule</t>
  </si>
  <si>
    <t>Adaptation of direct debits</t>
  </si>
  <si>
    <t>Adapting the collection path to the consolidated system</t>
  </si>
  <si>
    <t>Formal definition of the SAPs of the consolidated system, indicating the operation to be liquidated in each of them, as well as the processes that will be carried out in each of them.</t>
  </si>
  <si>
    <t>Operation of the SAPs of the new consolidated system.</t>
  </si>
  <si>
    <t>Modification of contracts with linked systems, official market bodies or other relevant documentation that is affected by the new SAP structure.</t>
  </si>
  <si>
    <t>Adaptation of the internal tool to the new SAP structure.</t>
  </si>
  <si>
    <t>Adaptation of the accounting APs of the entity to the new SAP structure.</t>
  </si>
  <si>
    <t>Update of the Financial Markets policy manual adapting it to the new consolidated system.</t>
  </si>
  <si>
    <t>Adaptation of the entity's business continuity plan based on the new consolidated system.</t>
  </si>
  <si>
    <t>Definition, configuration, and maintenance of the collection queue management of the entity.</t>
  </si>
  <si>
    <t>Configuring collection queue management functionality in AD .</t>
  </si>
  <si>
    <t>Establishment and supervision of the limits established in the SAPs of the consolidated system.</t>
  </si>
  <si>
    <t>Definition of the configuration and maintenance of SAP boundaries.</t>
  </si>
  <si>
    <t>Configuring boundary management functionality in AD .</t>
  </si>
  <si>
    <t>Definition, configuration, and maintenance of treasury transfers between SAP of the entity.</t>
  </si>
  <si>
    <t>Configuring the functionality of cash transfers between SAP in AD .</t>
  </si>
  <si>
    <t>Definition, configuration and maintenance of treasury reserves in each of the entity's SAPs.</t>
  </si>
  <si>
    <t>Configuring the Treasury Reservation functionality in each of the SAPs in AD .</t>
  </si>
  <si>
    <t>Changing the methodology of the calculation of the cash coefficient that the entity has to comply with based on the new SAP structure</t>
  </si>
  <si>
    <t>Adaptation of the development in AD of the calculation of the cash coefficient, taking into account the defined methodology.</t>
  </si>
  <si>
    <t>Modification of the shipment of scheduled charges to the system, extending it to 18 days.</t>
  </si>
  <si>
    <t>Modification of the SAPs in which the entity has direct debit collections and communication to the Central Bank of such changes to configure in CRDM.</t>
  </si>
  <si>
    <t>Adequacy of the bank's collection path to the consolidated system</t>
  </si>
  <si>
    <t>For opening SAPs in the consolidated system, the entity must have its SAP structure defined and it will depend on BoE to carry out.</t>
  </si>
  <si>
    <t>Changing the legal documentation is affected by the opening of SAPs in the consolidated system.</t>
  </si>
  <si>
    <t>To perform AD adaptation, you have to define the SAP structure of the entity and the user's design of the interface to DT AD .</t>
  </si>
  <si>
    <t xml:space="preserve">The non-definition of accounting SAPs adapted to the consolidated system and their implementation in the entity's systems. </t>
  </si>
  <si>
    <t>The integration of the methodology of prioritizing collections in AD depends on the entity defining a collection methodology.</t>
  </si>
  <si>
    <t>The integration of the boundary methodology into AD depends on the entity's previously defined methodology.</t>
  </si>
  <si>
    <t>The integration of the methodology of transfers into AD depends on the prior definition of the methodology by the entity.</t>
  </si>
  <si>
    <t>The integration of the liquidity reserves methodology into AD depends on the entity's previously defined methodology.</t>
  </si>
  <si>
    <t>The adaptation of the calculation of the cash coefficient in AD depends on whether the calculation of the cash coefficient adapted to the consolidated system has been defined and validated.</t>
  </si>
  <si>
    <t>The adaptation of direct debits in AD depends on the prior definition of the methodology by the entity.</t>
  </si>
  <si>
    <t>The adaptation of the collection path depends on whether the SAP structure of the entity has been defined.</t>
  </si>
  <si>
    <t>Complexity</t>
  </si>
  <si>
    <t>Priority</t>
  </si>
  <si>
    <t>Definition</t>
  </si>
  <si>
    <t>Risks</t>
  </si>
  <si>
    <t>Objective</t>
  </si>
  <si>
    <t>Category</t>
  </si>
  <si>
    <t>SubCategory</t>
  </si>
  <si>
    <t>Configuring DRS GSLK</t>
  </si>
  <si>
    <t>Configuring DRS T3S</t>
  </si>
  <si>
    <t>RYA account settings</t>
  </si>
  <si>
    <t>Contracts</t>
  </si>
  <si>
    <t>Direct debits</t>
  </si>
  <si>
    <t>Linked Systems</t>
  </si>
  <si>
    <t>Financial Markets Organization</t>
  </si>
  <si>
    <t>Business continuity</t>
  </si>
  <si>
    <t>Additional treasury mechanisms</t>
  </si>
  <si>
    <t>Payment prioritization methodology</t>
  </si>
  <si>
    <t>SAP Limits</t>
  </si>
  <si>
    <t>Treasury transfer orders</t>
  </si>
  <si>
    <t>Current booking orders and bookings</t>
  </si>
  <si>
    <t>Instrumentalized movements through Iberweb</t>
  </si>
  <si>
    <t>Instrumentalized movements through COMEX</t>
  </si>
  <si>
    <t>Manually instrumented movements via SWIFT</t>
  </si>
  <si>
    <t>Instrumentalized movements through the PLAD account.</t>
  </si>
  <si>
    <t>Accounting information</t>
  </si>
  <si>
    <t>Message subscription</t>
  </si>
  <si>
    <t>Centralized Treasury Management</t>
  </si>
  <si>
    <t>Common components</t>
  </si>
  <si>
    <t>GAP title</t>
  </si>
  <si>
    <t>Subcategory</t>
  </si>
  <si>
    <t>Current situation</t>
  </si>
  <si>
    <t>Objective situation</t>
  </si>
  <si>
    <t>XXX in T3, you have an account in the payment module (PM) for the payment settlement of the entity. In addition, it has linked systems that settle in this account such as: Iberpay, BMEclearing, LCH, Eurex.</t>
  </si>
  <si>
    <t>XXX in T3S, has two DRSs: a DRS of its own and a third-party DRS. In these SAPs, the purchase and sale of securities is settled. In addition, XXX has a project in which the third-party DRS account of T3S will be transferred to OLAE, remaining in the entity the management of the T3S Own Account DRS for fixed income.</t>
  </si>
  <si>
    <t>XXX has a Treasurer Account where all cash movements are flipped. Communication with central banks is also carried out through the GSLK.</t>
  </si>
  <si>
    <t>XXX performs a daily treasury transfer from the GSLK to the DRS itself and another to the third-party DRS, sweeping the balance at the end of the day on these DRSs back to the GSLK.</t>
  </si>
  <si>
    <t>IXXX has subscribed all contracts linked from the auxiliary systems (Iberpay, BMEClearing, Euroclear) to the current Treasure Account and with the current BIC.</t>
  </si>
  <si>
    <t>XXX has direct debit payments in the current Treasure Account.</t>
  </si>
  <si>
    <t>XXX employs different auxiliary systems (Iberpay, BMEclearing, LCH, Eurex) that they owe in the T3 payment module and XXX has authorized them to do so.</t>
  </si>
  <si>
    <t>In the Financial Markets area, the Front Office department and the Back Office department have differentiated roles and responsibilities in terms of managing the treasury of the entity. That is, the responsibilities of the management of the treasure account, compliance with the minimum reserve ratio, compliance with limits, payment instruction through SWIFT, monitoring of the collections and payments of the entity are differentiated.</t>
  </si>
  <si>
    <t>The entity has a contingency plan and a business continuity plan to prevent the entity from being able to continue its business in the event of a system failure.</t>
  </si>
  <si>
    <t>IXXX has a methodology to activate additional cash mechanisms and provide the T3 Treasurer Account with sufficient provision.</t>
  </si>
  <si>
    <t>The calculation of the cash coefficient of the Treasure Account performed by the entity is carried out by means of an Excel, taking into account the average balance of forty-two days of the Treasure Account.</t>
  </si>
  <si>
    <t xml:space="preserve">T3 allows the entity to prioritize payments such as "Highly urgent, Urgent and Normal", as well as make the corresponding cash reserves for the "Urgent Highly" and "Urgent" payment categories. </t>
  </si>
  <si>
    <t>XXX does not currently use this functionality.</t>
  </si>
  <si>
    <t>xxx has the Iberweb platform that is used by the network of offices and online customers. This platform instrumentalizes its movements in the SAP OLAE and in the Treasure Account of the entity.</t>
  </si>
  <si>
    <t>XXX through the COMEX app instrumentalizes customer collections and payments through the system system or through the OLAE account (MT 103 and MT302). The Cash Letter Service is also available in euros with the SAPs of the OLAE.</t>
  </si>
  <si>
    <t>The current payment path establishes shares that include sending an MT103 or MT302.</t>
  </si>
  <si>
    <t>The Financial Markets area through your internal application (RD) provides information to the accounting area detailing the daily flows carried out in each of the SAPs that the entity has in the current system and T3S.</t>
  </si>
  <si>
    <t>Message subscription is not currently used by XXX.</t>
  </si>
  <si>
    <t>In the CSC International area, payments are made manually through SWIFT and such payments can be euro currency or in another currency. Payments made manually are:
- Payment of expenses claimed by other entities for transfers issued with OUR or Non STP expenses (MT302)
- Payment of commissions claimed by other entities for incidents in transfers issued (MT302)
- Payment of commissions claimed by other entities for guarantees issued (MT302)
- Reissomission of transfers initially issued by a correspondent who has deemed them null and void. (MT103).</t>
  </si>
  <si>
    <t xml:space="preserve">Payments made in euro are instrumentalized through the system system and posted to the XXX Treasure Account.
XXX performs a manual square of the movements that are instrumentalized in the OLAE PLAD account, the instrumentalized movements are:
• Operatoria TP-PLAD
• SEP RFPROV
• Settlement ParticipatingS F.I and F.P.
• REPOS FI and FP
• CAOLAE
• C.I.B.
•SS Treasury Benefits 
• Compensating center passes/caragos 
• YOU. CTA. GENERAL TREASURE SHOP SS 
• Foreign cash letter settlement 
• Although I have not seen any operations, in theory there are codes 343 and 443 for L.A.E. operatoria.
• Certain foreign exchange buying/selling transactions carried out by Capital Market (CHAIN MC300)
</t>
  </si>
  <si>
    <t>Have a DRS account in GSLK for settlement of customer payments, interbank payments and linked systems. This account will be connected to the RYA for treasury transfers.</t>
  </si>
  <si>
    <t>In the centralized system, XXX will have a DRS account for the settlement of own fixed income securities in T3S. This account will be linked to the RYA of the entity from which cash transfers will be made to the T3S Own Account DRS.</t>
  </si>
  <si>
    <t>The entity will have an RYA in the centralized system that will be used only for the settlement of the operation with the Central Banks and cash transfers, as well as for the management of the credit line. Communication with central banks will be through the RYA and not in the GSLK DRS.</t>
  </si>
  <si>
    <t>The entity will have to adapt the contracts signed with the auxiliary systems to the corresponding SAP DRS in the new centralized system system.</t>
  </si>
  <si>
    <t>The entity may have direct debits in the SAP DRSs of the GSLK component of the centralized system.</t>
  </si>
  <si>
    <t>XXX will need to authorize auxiliary systems in the GSLK component of the centralized system to send debit instructions or pay to both the DRS GSLK account and the GSLK sub account dedicated to the auxiliary system.</t>
  </si>
  <si>
    <t xml:space="preserve">Based on the new SAP structure, new roles and responsibilities of the departments that make up the Financial Markets area will have to be defined to carry out centralized treasury management. </t>
  </si>
  <si>
    <t>The contingency and business continuity plan must be implemented in the entity in order that in important payments and/or the settlement of auxiliary systems must be processed during the switching due to a process failure. Contingency processing is a temporary means of processing limited businesses only to avoid creating systemic risk.</t>
  </si>
  <si>
    <t>XXX has to define and establish a procedure for the additional cash mechanisms that it may rely on in the event of insufficient treasury.</t>
  </si>
  <si>
    <t>In the centralized system, the calculation of the cash coefficient will be performed taking into account the total average balance of all the SAP of the entity in the centralized system, i.e. both the RYA and the DRSs.</t>
  </si>
  <si>
    <t>Adopt this new functionality of the new centralized system, where payment prioritization is maintained by categorizing "High, Urgent and Normal". Cash reserves associated with "High" and "Urgent" payments made at the GSLK may also be established.</t>
  </si>
  <si>
    <t>In the new centralized system there is the possibility to set up daily permanent cash transfers between SAP or on time using either U2A or A2A.</t>
  </si>
  <si>
    <t xml:space="preserve">The entity may have treasury reserves in each DRS account of the GSLK component for payments classified as "Urgent" or "High" in prioritization. </t>
  </si>
  <si>
    <t>XXX will need to adapt the connections so that the movements instrumentalized by Iberweb are instrumentalized in the SAP DRSs of the GSLK.</t>
  </si>
  <si>
    <t>XXX for settlement of collections and payments that go directly from the COMEX application to system you will need to change the settlement of these entries in the GSLK DRS account. And, movements that are instrumentalized through OLAE will have to be settled with such SAPs through the GSLK DRS.</t>
  </si>
  <si>
    <t>XXX has to link payments in euros that are made manually through the selected single network provider. In addition, instrumentalized payments in another currency will maintain the same current procedure, as they are non-euro zone payments.</t>
  </si>
  <si>
    <t>XXX will tend to expand the actions available on the payment path by adapting them to the centralized system and including the issuance of XML messages.</t>
  </si>
  <si>
    <t xml:space="preserve">You can also count on treasury reserves in the RYA account for operations with the Central Bank. XXX has to have a near-reality forecast in order to define the cash transfers to this account from the GSLK DRS.
XXX has to link the OLAE PLAD Account entries to the SAP DRSs of the GSLK.
</t>
  </si>
  <si>
    <t>The Financial Markets department will be responsible for the configuration of cash transfer orders between SAP.
XXX has to have a near-reality forecast in order to define the cash transfers to this account from the GSLK DRS.
XXX has to link the OLAE PLAD Account entries to the SAP DRSs of the GSLK.</t>
  </si>
  <si>
    <t>The Financial Markets area will be responsible for the configuration of the reserves in the CRDM. XXX will have a new SAP structure (RYA, DRS GSLK and DRS T3S Own Account) that will generate new entries in the entity's accounting.</t>
  </si>
  <si>
    <t>In the centralized system, XXX does not have SAP DRS in the GSLK component and are not yet linked to the RYA account.</t>
  </si>
  <si>
    <t>The entity, in the centralized system, does not have the Own Account DRS account in the T3S component linked to the RYA account.</t>
  </si>
  <si>
    <t>XXX does not have the main cash account, RYA, in the centralized system.</t>
  </si>
  <si>
    <t>XXX does not have contracts with auxiliary systems signed with the SAP DRS of the centralized system.</t>
  </si>
  <si>
    <t>The entity does not have direct debits configured in the new centralized system.</t>
  </si>
  <si>
    <t>XXX has not authorized systems to charge or credit to the DRSs of the GSLK component of the new centralized system</t>
  </si>
  <si>
    <t>There is no financial markets organization aligned with new SAP and centralized system functionalities.</t>
  </si>
  <si>
    <t>Documentation of the contingency plan adapted to the new centralized system is not available.</t>
  </si>
  <si>
    <t>There is no methodology of the treasury management procedure in case of treasury stress adapted to the new centralized system.</t>
  </si>
  <si>
    <t>There is no mechanism for calculating the cash coefficient adapted to the new centralized system.</t>
  </si>
  <si>
    <t>A payment prioritization methodology is not available.</t>
  </si>
  <si>
    <t>Standardized operation is not available in case of boundary breakage.</t>
  </si>
  <si>
    <t>No methodology or configuration of cash transfers between SAP is available in the centralized system.</t>
  </si>
  <si>
    <t>There is no cash reserve methodology or the configuration of the treasury in the new centralized system.</t>
  </si>
  <si>
    <t>XXX does not have a link of the movements of the Iberweb platform with the GSLK DRSs of the centralized system.</t>
  </si>
  <si>
    <t>XXX has no GSLK DRS linked to instrumentalized movements through COMEX.</t>
  </si>
  <si>
    <t>The definition of procedures and means is not available in the centralized system for making manual payments.</t>
  </si>
  <si>
    <t>Adaptation of the PLAD account square with the information received from the HOST. In addition, account will need to be taken of the linking of the PLAD account to the GSLK DRSs of the entity</t>
  </si>
  <si>
    <t>There is no payment path adapted to the centralized system.</t>
  </si>
  <si>
    <t>The entity does not have SAP accounting settings tailored to SAPs opened in the centralized system.</t>
  </si>
  <si>
    <t>A definition of messaging subscription procedures is not available.</t>
  </si>
  <si>
    <t>You have to set up opening SAP DRS in the GSLK component to make payments from customers, vendors, and linked systems.
In SAPs open in the centralized system, XXX has to define both the floor and ceiling of the SAP.
XXX will need to review the legal status of the SAP.
In addition, the processes linked to the Treasure Account need to be redefined</t>
  </si>
  <si>
    <t>The T3S component Own Account DRS will need to be adapted for integration into the centralized system.
In SAPs open in the centralized system, XXX has to define both the floor and ceiling of the SAP.
XXX will need to review the legal status of the SAP.
In addition, the processes linked to the Treasure Account must be redefined.</t>
  </si>
  <si>
    <t>XXX will need to set up the RYA account for the interlocution with the ECB and the making of the cash transfers to the other SAP.
In SAPs open in the centralized system, XXX has to define both the floor and ceiling of the SAP.
XXX will need to review the legal status of the SAP.
In addition, the processes linked to the Treasure Account must be redefined.
XXX has to review the interlocution processes with the Central Bank.</t>
  </si>
  <si>
    <t>New contracts must be signed or changes to existing ones, where the sap DRSs (BIC CODE) data from the centralized system that the entity selects to settle the transaction with the auxiliary systems is collected.</t>
  </si>
  <si>
    <t>The entity can direct debit payments on each of the SARSs of the GSLK component</t>
  </si>
  <si>
    <t xml:space="preserve">Linked systems must be credited so that they can debit or credit to the relevant DRSs.  Accreditation must also be registered in the CRDM.
</t>
  </si>
  <si>
    <t>The roles and responsibilities of the departments that make up the Financial Markets area must be adapted to the new SAP structure and its functionalities.</t>
  </si>
  <si>
    <t>The adaptation of the contingency and business continuity plan to the new centralized system has to be analyzed and defined.
The contingency and business continuity plan documentation must be modified to the new centralized system, defining the new SAP structure, SAP functionality, roles and responsibilities of the areas involved.
The adaptation of the systems to the contingency and business continuity plan has to be analyzed and defined.</t>
  </si>
  <si>
    <t>The methodology of the treasury management procedure in case of treasury stress has to be adapted</t>
  </si>
  <si>
    <t>The methodology of the entity has to be adapted to the calculation of the cash coefficient based on the new SAP structure of the centralized system.</t>
  </si>
  <si>
    <t>A methodology for prioritizing payments has to be established.
They must be categorized in the CRDM.
RD must be adapted according to the defined methodology.</t>
  </si>
  <si>
    <t>You have to configure and maintain the floor/ceiling defined of each account in the CRDM.
The response mode must be configured and maintained for a limit violation in the CRDM.
The processing of the limit break notification camt.004 message must be developed to make it understandable to Financial Markets.
RD must be configured for proper management of the new boundary functionality.</t>
  </si>
  <si>
    <t>The treasury reservation methodology must be defined for each of the SAPs.
Cash reserves have to be set up in the CRDM.
The Financial Markets (RD) tool has to be adapted for the intuitive issuance of the corresponding message via A2A to make orders and reservation modifications without having to enter ESMIG, always making available this possibility to access ESMIG via U2A.</t>
  </si>
  <si>
    <t>The SAP DRSs of the GSLK must be configured in order to carry out effective management of your treasury in terms of payments from customers, suppliers and linked systems.
The Iberweb platform connection to the GSLK DRSs must be configured.</t>
  </si>
  <si>
    <t>The SAP DRSs of the GSLK must be configured in order to carry out effective management of your treasury in terms of payments from customers, suppliers and linked systems.
The COMEX platform connection with the GSLK DRS account must be configured.
You have to configure the connection of the SAP OLAE to the GSLK DRS account.</t>
  </si>
  <si>
    <t xml:space="preserve">A GSLK DRS must be set up to be able to carry out effective management of your treasury in terms of payments from customers, suppliers and related systems.
You have to configure the network provider connection in order to execute the euro entries that are made manually.
You have to maintain the connection with the network provider in order to execute the movements in non-euro currency that are made manually.
You have to configure the permissions in CRDM required to perform the daily operation.
</t>
  </si>
  <si>
    <t>A DRS account must be set up in the GSLK in order to effectively manage your treasury for payments from customers, suppliers and linked systems.
The CONNECTION of the PLAD account to the GSLK DRS account must be configured.
The quarness between the OLAE PLAD account information and the account statement that is received through the HOST must be automated.</t>
  </si>
  <si>
    <t>The entity has to adapt the payment path to the centralized system.</t>
  </si>
  <si>
    <t>You have to adapt the accounting SAPs of the entity to the new SAP structure of XXX.
The entity's systems must be adapted to the new accounting SAPs</t>
  </si>
  <si>
    <t>XXX has to define the messaging subscription procedure.
The entity must subscribe to the following messaging: Opt.019 (Return Information), Opt.029 (Investigation Resolution), Opt.034 (Customer Debit Notification) and pacs.002 (Payment Status Report) in the CRDM. The subscription can be done in general or for a particular account.</t>
  </si>
  <si>
    <t>Business impact</t>
  </si>
  <si>
    <t>Operative impact</t>
  </si>
  <si>
    <t>System impact</t>
  </si>
  <si>
    <t>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</si>
</sst>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Arial"/>
      <family val="2"/>
    </font>
    <font>
      <b/>
      <sz val="9"/>
      <color theme="1"/>
      <name val="Arial"/>
      <family val="2"/>
    </font>
    <font>
      <sz val="9"/>
      <color theme="1"/>
      <name val="Arial"/>
      <family val="2"/>
    </font>
    <font>
      <sz val="20"/>
      <color theme="1"/>
      <name val="Arial"/>
      <family val="2"/>
    </font>
    <font>
      <sz val="10"/>
      <color theme="1"/>
      <name val="Arial"/>
      <family val="2"/>
    </font>
    <font>
      <sz val="9"/>
      <color theme="1"/>
      <name val="Calibri"/>
      <family val="2"/>
      <scheme val="minor"/>
    </font>
    <font>
      <sz val="11"/>
      <color theme="3" tint="-0.499984740745262"/>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FBE6"/>
        <bgColor indexed="64"/>
      </patternFill>
    </fill>
    <fill>
      <patternFill patternType="solid">
        <fgColor theme="6" tint="0.79998168889431442"/>
        <bgColor indexed="64"/>
      </patternFill>
    </fill>
    <fill>
      <patternFill patternType="solid">
        <fgColor theme="0" tint="-4.9989318521683403E-2"/>
        <bgColor indexed="64"/>
      </patternFill>
    </fill>
  </fills>
  <borders count="17">
    <border>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theme="7" tint="0.79998168889431442"/>
      </left>
      <right/>
      <top style="thin">
        <color theme="7" tint="0.79998168889431442"/>
      </top>
      <bottom style="thin">
        <color theme="7" tint="0.79998168889431442"/>
      </bottom>
      <diagonal/>
    </border>
    <border>
      <left style="medium">
        <color theme="0" tint="-0.14996795556505021"/>
      </left>
      <right style="medium">
        <color theme="0" tint="-0.14996795556505021"/>
      </right>
      <top style="medium">
        <color theme="0" tint="-0.14996795556505021"/>
      </top>
      <bottom/>
      <diagonal/>
    </border>
    <border>
      <left/>
      <right style="thin">
        <color theme="7" tint="0.79998168889431442"/>
      </right>
      <top style="thin">
        <color theme="7" tint="0.79998168889431442"/>
      </top>
      <bottom/>
      <diagonal/>
    </border>
    <border>
      <left style="thin">
        <color theme="7" tint="0.79998168889431442"/>
      </left>
      <right style="thin">
        <color theme="7" tint="0.79998168889431442"/>
      </right>
      <top style="thin">
        <color theme="7" tint="0.79998168889431442"/>
      </top>
      <bottom/>
      <diagonal/>
    </border>
    <border>
      <left style="thin">
        <color theme="7" tint="0.79998168889431442"/>
      </left>
      <right/>
      <top style="thin">
        <color theme="7" tint="0.79998168889431442"/>
      </top>
      <bottom/>
      <diagonal/>
    </border>
    <border>
      <left style="medium">
        <color theme="0" tint="-4.9989318521683403E-2"/>
      </left>
      <right/>
      <top style="medium">
        <color theme="0" tint="-4.9989318521683403E-2"/>
      </top>
      <bottom style="medium">
        <color theme="0" tint="-4.9989318521683403E-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medium">
        <color theme="7" tint="0.79998168889431442"/>
      </right>
      <top style="medium">
        <color theme="7" tint="0.79998168889431442"/>
      </top>
      <bottom style="medium">
        <color theme="7" tint="0.79998168889431442"/>
      </bottom>
      <diagonal/>
    </border>
    <border>
      <left style="medium">
        <color theme="7" tint="0.79998168889431442"/>
      </left>
      <right style="medium">
        <color theme="7" tint="0.79998168889431442"/>
      </right>
      <top style="medium">
        <color theme="7" tint="0.79998168889431442"/>
      </top>
      <bottom style="medium">
        <color theme="7" tint="0.79998168889431442"/>
      </bottom>
      <diagonal/>
    </border>
    <border>
      <left style="medium">
        <color theme="7" tint="0.79998168889431442"/>
      </left>
      <right/>
      <top style="medium">
        <color theme="7" tint="0.79998168889431442"/>
      </top>
      <bottom style="medium">
        <color theme="7" tint="0.79998168889431442"/>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top/>
      <bottom style="thin">
        <color theme="0"/>
      </bottom>
      <diagonal/>
    </border>
    <border>
      <left/>
      <right/>
      <top style="thin">
        <color theme="0"/>
      </top>
      <bottom style="thin">
        <color theme="0"/>
      </bottom>
      <diagonal/>
    </border>
  </borders>
  <cellStyleXfs count="1">
    <xf numFmtId="0" fontId="0" fillId="0" borderId="0"/>
  </cellStyleXfs>
  <cellXfs count="35">
    <xf numFmtId="0" fontId="0" fillId="0" borderId="0" xfId="0"/>
    <xf numFmtId="0" fontId="2"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6" borderId="9" xfId="0" applyFont="1" applyFill="1" applyBorder="1" applyAlignment="1">
      <alignment vertical="center" wrapText="1"/>
    </xf>
    <xf numFmtId="0" fontId="4" fillId="6" borderId="9" xfId="0" applyFont="1" applyFill="1" applyBorder="1" applyAlignment="1">
      <alignment horizontal="left" vertical="center"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4" fillId="5" borderId="2" xfId="0" applyFont="1" applyFill="1" applyBorder="1" applyAlignment="1">
      <alignment horizontal="left" vertical="center" wrapText="1"/>
    </xf>
    <xf numFmtId="0" fontId="2" fillId="3" borderId="13"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5" borderId="15" xfId="0" applyFont="1" applyFill="1" applyBorder="1" applyAlignment="1">
      <alignment horizontal="justify"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justify" vertical="center" wrapText="1"/>
    </xf>
    <xf numFmtId="0" fontId="6" fillId="5" borderId="16"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7" fillId="0" borderId="0" xfId="0" applyFont="1" applyAlignment="1">
      <alignment horizontal="center" wrapText="1"/>
    </xf>
    <xf numFmtId="0" fontId="1" fillId="0" borderId="0" xfId="0" applyFont="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A7F2733-639C-4052-B48E-8EF148054815}">
  <we:reference id="wa104381504" version="1.0.0.0" store="en-US" storeType="OMEX"/>
  <we:alternateReferences>
    <we:reference id="wa104381504" version="1.0.0.0" store="WA104381504"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25274-9470-483D-BDF0-C31F077FD038}">
  <dimension ref="A1:N22"/>
  <sheetViews>
    <sheetView tabSelected="1" topLeftCell="E1" zoomScale="55" zoomScaleNormal="55" workbookViewId="0">
      <selection activeCell="H2" sqref="H2"/>
    </sheetView>
  </sheetViews>
  <sheetFormatPr defaultRowHeight="14.5" x14ac:dyDescent="0.35"/>
  <cols>
    <col min="1" max="1" width="10.1796875" bestFit="1" customWidth="1"/>
    <col min="2" max="2" width="15.7265625" customWidth="1"/>
    <col min="3" max="4" width="17.7265625" customWidth="1"/>
    <col min="5" max="5" width="42" customWidth="1"/>
    <col min="6" max="6" width="43.26953125" customWidth="1"/>
    <col min="7" max="7" width="57.453125" customWidth="1"/>
    <col min="8" max="8" width="57.453125" bestFit="1" customWidth="1"/>
    <col min="9" max="9" width="12.1796875" bestFit="1" customWidth="1"/>
    <col min="10" max="10" width="13" bestFit="1" customWidth="1"/>
    <col min="11" max="11" width="13.1796875" bestFit="1" customWidth="1"/>
    <col min="12" max="12" width="12.7265625" bestFit="1" customWidth="1"/>
    <col min="13" max="13" width="18.54296875" style="32" bestFit="1" customWidth="1"/>
    <col min="14" max="14" width="23.36328125" style="32" bestFit="1" customWidth="1"/>
  </cols>
  <sheetData>
    <row r="1" spans="1:14" ht="39" customHeight="1" thickBot="1" x14ac:dyDescent="0.4">
      <c r="A1" s="1" t="s">
        <v>0</v>
      </c>
      <c r="B1" s="2" t="s">
        <v>287</v>
      </c>
      <c r="C1" s="2" t="s">
        <v>264</v>
      </c>
      <c r="D1" s="3" t="s">
        <v>288</v>
      </c>
      <c r="E1" s="4" t="s">
        <v>289</v>
      </c>
      <c r="F1" s="4" t="s">
        <v>290</v>
      </c>
      <c r="G1" s="4" t="s">
        <v>1</v>
      </c>
      <c r="H1" s="4" t="s">
        <v>375</v>
      </c>
      <c r="I1" s="5" t="s">
        <v>372</v>
      </c>
      <c r="J1" s="6" t="s">
        <v>373</v>
      </c>
      <c r="K1" s="6" t="s">
        <v>374</v>
      </c>
      <c r="L1" s="7" t="s">
        <v>260</v>
      </c>
      <c r="M1" s="4" t="s">
        <v>66</v>
      </c>
      <c r="N1" s="4" t="s">
        <v>67</v>
      </c>
    </row>
    <row r="2" spans="1:14" ht="81" thickBot="1" x14ac:dyDescent="0.4">
      <c r="A2" s="8" t="str">
        <f>+"GAP"&amp;TEXT((ROW()-1),"000")</f>
        <v>GAP001</v>
      </c>
      <c r="B2" s="9" t="s">
        <v>266</v>
      </c>
      <c r="C2" s="9" t="s">
        <v>107</v>
      </c>
      <c r="D2" s="10" t="s">
        <v>285</v>
      </c>
      <c r="E2" s="11" t="s">
        <v>291</v>
      </c>
      <c r="F2" s="11" t="s">
        <v>311</v>
      </c>
      <c r="G2" s="12" t="s">
        <v>331</v>
      </c>
      <c r="H2" s="12" t="s">
        <v>352</v>
      </c>
      <c r="I2" s="13">
        <v>2</v>
      </c>
      <c r="J2" s="14">
        <v>3</v>
      </c>
      <c r="K2" s="14">
        <v>0</v>
      </c>
      <c r="L2" s="15">
        <v>1</v>
      </c>
      <c r="M2" s="31" t="s">
        <v>108</v>
      </c>
      <c r="N2" s="12" t="s">
        <v>109</v>
      </c>
    </row>
    <row r="3" spans="1:14" ht="81" thickBot="1" x14ac:dyDescent="0.4">
      <c r="A3" s="8" t="str">
        <f t="shared" ref="A3:A22" si="0">+"GAP"&amp;TEXT((ROW()-1),"000")</f>
        <v>GAP002</v>
      </c>
      <c r="B3" s="9" t="s">
        <v>267</v>
      </c>
      <c r="C3" s="9" t="s">
        <v>107</v>
      </c>
      <c r="D3" s="10" t="s">
        <v>285</v>
      </c>
      <c r="E3" s="11" t="s">
        <v>292</v>
      </c>
      <c r="F3" s="11" t="s">
        <v>312</v>
      </c>
      <c r="G3" s="12" t="s">
        <v>332</v>
      </c>
      <c r="H3" s="12" t="s">
        <v>353</v>
      </c>
      <c r="I3" s="13">
        <v>1</v>
      </c>
      <c r="J3" s="14">
        <v>4</v>
      </c>
      <c r="K3" s="14">
        <v>2</v>
      </c>
      <c r="L3" s="15">
        <v>1</v>
      </c>
      <c r="M3" s="31" t="s">
        <v>110</v>
      </c>
      <c r="N3" s="12" t="s">
        <v>111</v>
      </c>
    </row>
    <row r="4" spans="1:14" ht="92.5" thickBot="1" x14ac:dyDescent="0.4">
      <c r="A4" s="8" t="str">
        <f t="shared" si="0"/>
        <v>GAP003</v>
      </c>
      <c r="B4" s="9" t="s">
        <v>268</v>
      </c>
      <c r="C4" s="9" t="s">
        <v>107</v>
      </c>
      <c r="D4" s="10" t="s">
        <v>285</v>
      </c>
      <c r="E4" s="11" t="s">
        <v>303</v>
      </c>
      <c r="F4" s="11" t="s">
        <v>313</v>
      </c>
      <c r="G4" s="12" t="s">
        <v>333</v>
      </c>
      <c r="H4" s="12" t="s">
        <v>354</v>
      </c>
      <c r="I4" s="13">
        <v>3</v>
      </c>
      <c r="J4" s="14">
        <v>2</v>
      </c>
      <c r="K4" s="14">
        <v>1</v>
      </c>
      <c r="L4" s="15">
        <v>1</v>
      </c>
      <c r="M4" s="31" t="s">
        <v>110</v>
      </c>
      <c r="N4" s="12" t="s">
        <v>112</v>
      </c>
    </row>
    <row r="5" spans="1:14" ht="35" thickBot="1" x14ac:dyDescent="0.4">
      <c r="A5" s="8" t="str">
        <f t="shared" si="0"/>
        <v>GAP004</v>
      </c>
      <c r="B5" s="9" t="s">
        <v>269</v>
      </c>
      <c r="C5" s="9" t="s">
        <v>107</v>
      </c>
      <c r="D5" s="10" t="s">
        <v>285</v>
      </c>
      <c r="E5" s="11" t="s">
        <v>293</v>
      </c>
      <c r="F5" s="11" t="s">
        <v>314</v>
      </c>
      <c r="G5" s="12" t="s">
        <v>334</v>
      </c>
      <c r="H5" s="12" t="s">
        <v>355</v>
      </c>
      <c r="I5" s="13">
        <v>1</v>
      </c>
      <c r="J5" s="14">
        <v>0</v>
      </c>
      <c r="K5" s="14">
        <v>0</v>
      </c>
      <c r="L5" s="15">
        <v>3</v>
      </c>
      <c r="M5" s="31" t="s">
        <v>68</v>
      </c>
      <c r="N5" s="12" t="s">
        <v>73</v>
      </c>
    </row>
    <row r="6" spans="1:14" ht="46.5" thickBot="1" x14ac:dyDescent="0.4">
      <c r="A6" s="8" t="str">
        <f t="shared" si="0"/>
        <v>GAP005</v>
      </c>
      <c r="B6" s="9" t="s">
        <v>270</v>
      </c>
      <c r="C6" s="9" t="s">
        <v>107</v>
      </c>
      <c r="D6" s="10" t="s">
        <v>285</v>
      </c>
      <c r="E6" s="11" t="s">
        <v>294</v>
      </c>
      <c r="F6" s="11" t="s">
        <v>315</v>
      </c>
      <c r="G6" s="12" t="s">
        <v>335</v>
      </c>
      <c r="H6" s="12" t="s">
        <v>356</v>
      </c>
      <c r="I6" s="13">
        <v>1</v>
      </c>
      <c r="J6" s="14">
        <v>2</v>
      </c>
      <c r="K6" s="14">
        <v>0</v>
      </c>
      <c r="L6" s="15">
        <v>3</v>
      </c>
      <c r="M6" s="31" t="s">
        <v>68</v>
      </c>
      <c r="N6" s="12" t="s">
        <v>74</v>
      </c>
    </row>
    <row r="7" spans="1:14" ht="46.5" thickBot="1" x14ac:dyDescent="0.4">
      <c r="A7" s="8" t="str">
        <f t="shared" si="0"/>
        <v>GAP006</v>
      </c>
      <c r="B7" s="9" t="s">
        <v>271</v>
      </c>
      <c r="C7" s="9" t="s">
        <v>107</v>
      </c>
      <c r="D7" s="10" t="s">
        <v>285</v>
      </c>
      <c r="E7" s="11" t="s">
        <v>295</v>
      </c>
      <c r="F7" s="11" t="s">
        <v>316</v>
      </c>
      <c r="G7" s="12" t="s">
        <v>336</v>
      </c>
      <c r="H7" s="12" t="s">
        <v>357</v>
      </c>
      <c r="I7" s="13">
        <v>1</v>
      </c>
      <c r="J7" s="14">
        <v>2</v>
      </c>
      <c r="K7" s="14">
        <v>0</v>
      </c>
      <c r="L7" s="15">
        <v>1</v>
      </c>
      <c r="M7" s="31" t="s">
        <v>110</v>
      </c>
      <c r="N7" s="12" t="s">
        <v>73</v>
      </c>
    </row>
    <row r="8" spans="1:14" ht="46.5" thickBot="1" x14ac:dyDescent="0.4">
      <c r="A8" s="8" t="str">
        <f t="shared" si="0"/>
        <v>GAP007</v>
      </c>
      <c r="B8" s="9" t="s">
        <v>272</v>
      </c>
      <c r="C8" s="9" t="s">
        <v>107</v>
      </c>
      <c r="D8" s="10" t="s">
        <v>285</v>
      </c>
      <c r="E8" s="11" t="s">
        <v>296</v>
      </c>
      <c r="F8" s="11" t="s">
        <v>317</v>
      </c>
      <c r="G8" s="11" t="s">
        <v>337</v>
      </c>
      <c r="H8" s="11" t="s">
        <v>358</v>
      </c>
      <c r="I8" s="13">
        <v>2</v>
      </c>
      <c r="J8" s="14">
        <v>2</v>
      </c>
      <c r="K8" s="14">
        <v>0</v>
      </c>
      <c r="L8" s="15">
        <v>2</v>
      </c>
      <c r="M8" s="31" t="s">
        <v>110</v>
      </c>
      <c r="N8" s="12" t="s">
        <v>75</v>
      </c>
    </row>
    <row r="9" spans="1:14" ht="81" thickBot="1" x14ac:dyDescent="0.4">
      <c r="A9" s="8" t="str">
        <f t="shared" si="0"/>
        <v>GAP008</v>
      </c>
      <c r="B9" s="9" t="s">
        <v>273</v>
      </c>
      <c r="C9" s="9" t="s">
        <v>107</v>
      </c>
      <c r="D9" s="10" t="s">
        <v>285</v>
      </c>
      <c r="E9" s="11" t="s">
        <v>297</v>
      </c>
      <c r="F9" s="11" t="s">
        <v>318</v>
      </c>
      <c r="G9" s="12" t="s">
        <v>338</v>
      </c>
      <c r="H9" s="12" t="s">
        <v>359</v>
      </c>
      <c r="I9" s="13">
        <v>1</v>
      </c>
      <c r="J9" s="14">
        <v>2</v>
      </c>
      <c r="K9" s="14">
        <v>1</v>
      </c>
      <c r="L9" s="15">
        <v>3</v>
      </c>
      <c r="M9" s="31" t="s">
        <v>69</v>
      </c>
      <c r="N9" s="12" t="s">
        <v>76</v>
      </c>
    </row>
    <row r="10" spans="1:14" ht="104" thickBot="1" x14ac:dyDescent="0.4">
      <c r="A10" s="8" t="str">
        <f t="shared" si="0"/>
        <v>GAP009</v>
      </c>
      <c r="B10" s="9" t="s">
        <v>274</v>
      </c>
      <c r="C10" s="9" t="s">
        <v>107</v>
      </c>
      <c r="D10" s="10" t="s">
        <v>285</v>
      </c>
      <c r="E10" s="11" t="s">
        <v>298</v>
      </c>
      <c r="F10" s="11" t="s">
        <v>319</v>
      </c>
      <c r="G10" s="11" t="s">
        <v>339</v>
      </c>
      <c r="H10" s="11" t="s">
        <v>360</v>
      </c>
      <c r="I10" s="13">
        <v>3</v>
      </c>
      <c r="J10" s="14">
        <v>2</v>
      </c>
      <c r="K10" s="14">
        <v>0</v>
      </c>
      <c r="L10" s="15">
        <v>3</v>
      </c>
      <c r="M10" s="31" t="s">
        <v>113</v>
      </c>
      <c r="N10" s="12" t="s">
        <v>77</v>
      </c>
    </row>
    <row r="11" spans="1:14" ht="46.5" thickBot="1" x14ac:dyDescent="0.4">
      <c r="A11" s="8" t="str">
        <f t="shared" si="0"/>
        <v>GAP010</v>
      </c>
      <c r="B11" s="9" t="s">
        <v>222</v>
      </c>
      <c r="C11" s="9" t="s">
        <v>107</v>
      </c>
      <c r="D11" s="10" t="s">
        <v>285</v>
      </c>
      <c r="E11" s="11" t="s">
        <v>299</v>
      </c>
      <c r="F11" s="11" t="s">
        <v>320</v>
      </c>
      <c r="G11" s="11" t="s">
        <v>340</v>
      </c>
      <c r="H11" s="11" t="s">
        <v>361</v>
      </c>
      <c r="I11" s="13">
        <v>2</v>
      </c>
      <c r="J11" s="14">
        <v>2</v>
      </c>
      <c r="K11" s="14">
        <v>0</v>
      </c>
      <c r="L11" s="15">
        <v>1</v>
      </c>
      <c r="M11" s="31" t="s">
        <v>114</v>
      </c>
      <c r="N11" s="12" t="s">
        <v>115</v>
      </c>
    </row>
    <row r="12" spans="1:14" ht="58" thickBot="1" x14ac:dyDescent="0.4">
      <c r="A12" s="8" t="str">
        <f t="shared" si="0"/>
        <v>GAP011</v>
      </c>
      <c r="B12" s="9" t="s">
        <v>275</v>
      </c>
      <c r="C12" s="9" t="s">
        <v>107</v>
      </c>
      <c r="D12" s="10" t="s">
        <v>285</v>
      </c>
      <c r="E12" s="11" t="s">
        <v>300</v>
      </c>
      <c r="F12" s="11" t="s">
        <v>321</v>
      </c>
      <c r="G12" s="12" t="s">
        <v>341</v>
      </c>
      <c r="H12" s="12" t="s">
        <v>362</v>
      </c>
      <c r="I12" s="13">
        <v>1</v>
      </c>
      <c r="J12" s="14">
        <v>1</v>
      </c>
      <c r="K12" s="14">
        <v>2</v>
      </c>
      <c r="L12" s="15">
        <v>3</v>
      </c>
      <c r="M12" s="31" t="s">
        <v>70</v>
      </c>
      <c r="N12" s="12" t="s">
        <v>78</v>
      </c>
    </row>
    <row r="13" spans="1:14" ht="115.5" thickBot="1" x14ac:dyDescent="0.4">
      <c r="A13" s="8" t="str">
        <f t="shared" si="0"/>
        <v>GAP012</v>
      </c>
      <c r="B13" s="9" t="s">
        <v>276</v>
      </c>
      <c r="C13" s="9" t="s">
        <v>107</v>
      </c>
      <c r="D13" s="10" t="s">
        <v>285</v>
      </c>
      <c r="E13" s="11" t="s">
        <v>301</v>
      </c>
      <c r="F13" s="11" t="s">
        <v>318</v>
      </c>
      <c r="G13" s="12" t="s">
        <v>342</v>
      </c>
      <c r="H13" s="12" t="s">
        <v>7</v>
      </c>
      <c r="I13" s="13">
        <v>2</v>
      </c>
      <c r="J13" s="14">
        <v>3</v>
      </c>
      <c r="K13" s="14">
        <v>2</v>
      </c>
      <c r="L13" s="15">
        <v>2</v>
      </c>
      <c r="M13" s="31" t="s">
        <v>118</v>
      </c>
      <c r="N13" s="12" t="s">
        <v>116</v>
      </c>
    </row>
    <row r="14" spans="1:14" ht="92.5" thickBot="1" x14ac:dyDescent="0.4">
      <c r="A14" s="8" t="str">
        <f t="shared" si="0"/>
        <v>GAP013</v>
      </c>
      <c r="B14" s="9" t="s">
        <v>277</v>
      </c>
      <c r="C14" s="9" t="s">
        <v>107</v>
      </c>
      <c r="D14" s="10" t="s">
        <v>285</v>
      </c>
      <c r="E14" s="11" t="s">
        <v>302</v>
      </c>
      <c r="F14" s="11" t="s">
        <v>322</v>
      </c>
      <c r="G14" s="12" t="s">
        <v>343</v>
      </c>
      <c r="H14" s="12" t="s">
        <v>363</v>
      </c>
      <c r="I14" s="13">
        <v>3</v>
      </c>
      <c r="J14" s="14">
        <v>3</v>
      </c>
      <c r="K14" s="14">
        <v>2</v>
      </c>
      <c r="L14" s="15">
        <v>2</v>
      </c>
      <c r="M14" s="31" t="s">
        <v>118</v>
      </c>
      <c r="N14" s="12" t="s">
        <v>78</v>
      </c>
    </row>
    <row r="15" spans="1:14" ht="81" thickBot="1" x14ac:dyDescent="0.4">
      <c r="A15" s="8" t="str">
        <f t="shared" si="0"/>
        <v>GAP014</v>
      </c>
      <c r="B15" s="9" t="s">
        <v>278</v>
      </c>
      <c r="C15" s="9" t="s">
        <v>107</v>
      </c>
      <c r="D15" s="10" t="s">
        <v>285</v>
      </c>
      <c r="E15" s="11" t="s">
        <v>303</v>
      </c>
      <c r="F15" s="11" t="s">
        <v>329</v>
      </c>
      <c r="G15" s="12" t="s">
        <v>344</v>
      </c>
      <c r="H15" s="12" t="s">
        <v>364</v>
      </c>
      <c r="I15" s="13">
        <v>3</v>
      </c>
      <c r="J15" s="14">
        <v>2</v>
      </c>
      <c r="K15" s="14">
        <v>2</v>
      </c>
      <c r="L15" s="15">
        <v>2</v>
      </c>
      <c r="M15" s="31" t="s">
        <v>117</v>
      </c>
      <c r="N15" s="12" t="s">
        <v>78</v>
      </c>
    </row>
    <row r="16" spans="1:14" ht="46.5" thickBot="1" x14ac:dyDescent="0.4">
      <c r="A16" s="8" t="str">
        <f t="shared" si="0"/>
        <v>GAP015</v>
      </c>
      <c r="B16" s="9" t="s">
        <v>279</v>
      </c>
      <c r="C16" s="9" t="s">
        <v>107</v>
      </c>
      <c r="D16" s="10" t="s">
        <v>285</v>
      </c>
      <c r="E16" s="11" t="s">
        <v>304</v>
      </c>
      <c r="F16" s="11" t="s">
        <v>323</v>
      </c>
      <c r="G16" s="12" t="s">
        <v>345</v>
      </c>
      <c r="H16" s="12" t="s">
        <v>365</v>
      </c>
      <c r="I16" s="13">
        <v>3</v>
      </c>
      <c r="J16" s="14">
        <v>3</v>
      </c>
      <c r="K16" s="14">
        <v>2</v>
      </c>
      <c r="L16" s="15">
        <v>1</v>
      </c>
      <c r="M16" s="31" t="s">
        <v>110</v>
      </c>
      <c r="N16" s="12" t="s">
        <v>79</v>
      </c>
    </row>
    <row r="17" spans="1:14" ht="81" thickBot="1" x14ac:dyDescent="0.4">
      <c r="A17" s="8" t="str">
        <f t="shared" si="0"/>
        <v>GAP016</v>
      </c>
      <c r="B17" s="9" t="s">
        <v>280</v>
      </c>
      <c r="C17" s="9" t="s">
        <v>107</v>
      </c>
      <c r="D17" s="10" t="s">
        <v>285</v>
      </c>
      <c r="E17" s="11" t="s">
        <v>305</v>
      </c>
      <c r="F17" s="11" t="s">
        <v>328</v>
      </c>
      <c r="G17" s="12" t="s">
        <v>346</v>
      </c>
      <c r="H17" s="12" t="s">
        <v>366</v>
      </c>
      <c r="I17" s="16">
        <v>3</v>
      </c>
      <c r="J17" s="17">
        <v>3</v>
      </c>
      <c r="K17" s="17">
        <v>2</v>
      </c>
      <c r="L17" s="15">
        <v>1</v>
      </c>
      <c r="M17" s="31" t="s">
        <v>110</v>
      </c>
      <c r="N17" s="12" t="s">
        <v>79</v>
      </c>
    </row>
    <row r="18" spans="1:14" ht="161.5" thickBot="1" x14ac:dyDescent="0.4">
      <c r="A18" s="8" t="str">
        <f t="shared" si="0"/>
        <v>GAP017</v>
      </c>
      <c r="B18" s="9" t="s">
        <v>281</v>
      </c>
      <c r="C18" s="9" t="s">
        <v>107</v>
      </c>
      <c r="D18" s="10" t="s">
        <v>285</v>
      </c>
      <c r="E18" s="11" t="s">
        <v>309</v>
      </c>
      <c r="F18" s="11" t="s">
        <v>330</v>
      </c>
      <c r="G18" s="12" t="s">
        <v>347</v>
      </c>
      <c r="H18" s="12" t="s">
        <v>367</v>
      </c>
      <c r="I18" s="16">
        <v>2</v>
      </c>
      <c r="J18" s="17">
        <v>3</v>
      </c>
      <c r="K18" s="17">
        <v>2</v>
      </c>
      <c r="L18" s="15">
        <v>1</v>
      </c>
      <c r="M18" s="31" t="s">
        <v>110</v>
      </c>
      <c r="N18" s="12" t="s">
        <v>80</v>
      </c>
    </row>
    <row r="19" spans="1:14" ht="253.5" thickBot="1" x14ac:dyDescent="0.4">
      <c r="A19" s="8" t="str">
        <f t="shared" si="0"/>
        <v>GAP018</v>
      </c>
      <c r="B19" s="9" t="s">
        <v>282</v>
      </c>
      <c r="C19" s="9" t="s">
        <v>107</v>
      </c>
      <c r="D19" s="10" t="s">
        <v>285</v>
      </c>
      <c r="E19" s="11" t="s">
        <v>310</v>
      </c>
      <c r="F19" s="11" t="s">
        <v>327</v>
      </c>
      <c r="G19" s="12" t="s">
        <v>348</v>
      </c>
      <c r="H19" s="12" t="s">
        <v>368</v>
      </c>
      <c r="I19" s="16">
        <v>2</v>
      </c>
      <c r="J19" s="17">
        <v>3</v>
      </c>
      <c r="K19" s="17">
        <v>1</v>
      </c>
      <c r="L19" s="15">
        <v>1</v>
      </c>
      <c r="M19" s="31" t="s">
        <v>110</v>
      </c>
      <c r="N19" s="12" t="s">
        <v>81</v>
      </c>
    </row>
    <row r="20" spans="1:14" ht="35" thickBot="1" x14ac:dyDescent="0.4">
      <c r="A20" s="8" t="str">
        <f t="shared" si="0"/>
        <v>GAP019</v>
      </c>
      <c r="B20" s="9" t="s">
        <v>205</v>
      </c>
      <c r="C20" s="9" t="s">
        <v>107</v>
      </c>
      <c r="D20" s="10" t="s">
        <v>285</v>
      </c>
      <c r="E20" s="11" t="s">
        <v>306</v>
      </c>
      <c r="F20" s="11" t="s">
        <v>324</v>
      </c>
      <c r="G20" s="12" t="s">
        <v>349</v>
      </c>
      <c r="H20" s="12" t="s">
        <v>369</v>
      </c>
      <c r="I20" s="16">
        <v>2</v>
      </c>
      <c r="J20" s="17">
        <v>3</v>
      </c>
      <c r="K20" s="17">
        <v>1</v>
      </c>
      <c r="L20" s="15">
        <v>2</v>
      </c>
      <c r="M20" s="31" t="s">
        <v>11</v>
      </c>
      <c r="N20" s="12" t="s">
        <v>82</v>
      </c>
    </row>
    <row r="21" spans="1:14" ht="69.5" thickBot="1" x14ac:dyDescent="0.4">
      <c r="A21" s="8" t="str">
        <f t="shared" si="0"/>
        <v>GAP020</v>
      </c>
      <c r="B21" s="9" t="s">
        <v>283</v>
      </c>
      <c r="C21" s="9" t="s">
        <v>107</v>
      </c>
      <c r="D21" s="10" t="s">
        <v>285</v>
      </c>
      <c r="E21" s="11" t="s">
        <v>307</v>
      </c>
      <c r="F21" s="11" t="s">
        <v>325</v>
      </c>
      <c r="G21" s="11" t="s">
        <v>350</v>
      </c>
      <c r="H21" s="11" t="s">
        <v>370</v>
      </c>
      <c r="I21" s="16">
        <v>0</v>
      </c>
      <c r="J21" s="17">
        <v>1</v>
      </c>
      <c r="K21" s="17">
        <v>2</v>
      </c>
      <c r="L21" s="15">
        <v>1</v>
      </c>
      <c r="M21" s="31" t="s">
        <v>71</v>
      </c>
      <c r="N21" s="12" t="s">
        <v>83</v>
      </c>
    </row>
    <row r="22" spans="1:14" ht="58" thickBot="1" x14ac:dyDescent="0.4">
      <c r="A22" s="8" t="str">
        <f t="shared" si="0"/>
        <v>GAP021</v>
      </c>
      <c r="B22" s="9" t="s">
        <v>284</v>
      </c>
      <c r="C22" s="9" t="s">
        <v>13</v>
      </c>
      <c r="D22" s="10" t="s">
        <v>286</v>
      </c>
      <c r="E22" s="11" t="s">
        <v>308</v>
      </c>
      <c r="F22" s="11" t="s">
        <v>326</v>
      </c>
      <c r="G22" s="11" t="s">
        <v>351</v>
      </c>
      <c r="H22" s="11" t="s">
        <v>371</v>
      </c>
      <c r="I22" s="16">
        <v>1</v>
      </c>
      <c r="J22" s="17">
        <v>3</v>
      </c>
      <c r="K22" s="17">
        <v>2</v>
      </c>
      <c r="L22" s="15">
        <v>2</v>
      </c>
      <c r="M22" s="31" t="s">
        <v>72</v>
      </c>
      <c r="N22" s="12" t="s">
        <v>74</v>
      </c>
    </row>
  </sheetData>
  <conditionalFormatting sqref="B1:D1">
    <cfRule type="iconSet" priority="1">
      <iconSet showValue="0">
        <cfvo type="percent" val="0"/>
        <cfvo type="num" val="2"/>
        <cfvo type="num" val="3"/>
      </iconSet>
    </cfRule>
  </conditionalFormatting>
  <conditionalFormatting sqref="L2:L7 L9:L10 L12:L15">
    <cfRule type="iconSet" priority="7">
      <iconSet showValue="0">
        <cfvo type="percent" val="0"/>
        <cfvo type="num" val="2"/>
        <cfvo type="num" val="3"/>
      </iconSet>
    </cfRule>
  </conditionalFormatting>
  <conditionalFormatting sqref="L22">
    <cfRule type="iconSet" priority="8">
      <iconSet showValue="0">
        <cfvo type="percent" val="0"/>
        <cfvo type="num" val="2"/>
        <cfvo type="num" val="3"/>
      </iconSet>
    </cfRule>
  </conditionalFormatting>
  <conditionalFormatting sqref="L11">
    <cfRule type="iconSet" priority="9">
      <iconSet showValue="0">
        <cfvo type="percent" val="0"/>
        <cfvo type="num" val="2"/>
        <cfvo type="num" val="3"/>
      </iconSet>
    </cfRule>
  </conditionalFormatting>
  <conditionalFormatting sqref="L8">
    <cfRule type="iconSet" priority="6">
      <iconSet showValue="0">
        <cfvo type="percent" val="0"/>
        <cfvo type="num" val="2"/>
        <cfvo type="num" val="3"/>
      </iconSet>
    </cfRule>
  </conditionalFormatting>
  <conditionalFormatting sqref="L21">
    <cfRule type="iconSet" priority="5">
      <iconSet showValue="0">
        <cfvo type="percent" val="0"/>
        <cfvo type="num" val="2"/>
        <cfvo type="num" val="3"/>
      </iconSet>
    </cfRule>
  </conditionalFormatting>
  <conditionalFormatting sqref="L16:L20">
    <cfRule type="iconSet" priority="4">
      <iconSet showValue="0">
        <cfvo type="percent" val="0"/>
        <cfvo type="num" val="2"/>
        <cfvo type="num" val="3"/>
      </iconSet>
    </cfRule>
  </conditionalFormatting>
  <conditionalFormatting sqref="I2:K22">
    <cfRule type="iconSet" priority="10">
      <iconSet iconSet="5Rating" showValue="0">
        <cfvo type="percent" val="0"/>
        <cfvo type="percent" val="20"/>
        <cfvo type="percent" val="40"/>
        <cfvo type="percent" val="60"/>
        <cfvo type="percent" val="80"/>
      </iconSet>
    </cfRule>
  </conditionalFormatting>
  <conditionalFormatting sqref="I1:L1">
    <cfRule type="iconSet" priority="3">
      <iconSet showValue="0">
        <cfvo type="percent" val="0"/>
        <cfvo type="num" val="2"/>
        <cfvo type="num" val="3"/>
      </iconSet>
    </cfRule>
  </conditionalFormatting>
  <conditionalFormatting sqref="C1:D1">
    <cfRule type="iconSet" priority="2">
      <iconSet showValue="0">
        <cfvo type="percent" val="0"/>
        <cfvo type="num" val="2"/>
        <cfvo type="num" val="3"/>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E05DC-2045-41DD-B0CC-219CAB18D0F1}">
  <dimension ref="A1:M22"/>
  <sheetViews>
    <sheetView zoomScale="55" zoomScaleNormal="55" workbookViewId="0">
      <selection activeCell="C2" sqref="C2"/>
    </sheetView>
  </sheetViews>
  <sheetFormatPr defaultRowHeight="14.5" x14ac:dyDescent="0.35"/>
  <cols>
    <col min="1" max="1" width="14.453125" customWidth="1"/>
    <col min="2" max="2" width="17.81640625" bestFit="1" customWidth="1"/>
    <col min="3" max="3" width="15.1796875" customWidth="1"/>
    <col min="4" max="4" width="11" style="33" customWidth="1"/>
    <col min="5" max="5" width="48.54296875" customWidth="1"/>
    <col min="6" max="7" width="58.1796875" bestFit="1" customWidth="1"/>
    <col min="8" max="8" width="13.453125" customWidth="1"/>
    <col min="9" max="9" width="8.54296875" bestFit="1" customWidth="1"/>
    <col min="10" max="10" width="15.81640625" bestFit="1" customWidth="1"/>
    <col min="11" max="11" width="13.1796875" bestFit="1" customWidth="1"/>
    <col min="12" max="12" width="14.7265625" style="34" customWidth="1"/>
  </cols>
  <sheetData>
    <row r="1" spans="1:13" ht="26" x14ac:dyDescent="0.35">
      <c r="A1" s="18" t="s">
        <v>14</v>
      </c>
      <c r="B1" s="18" t="s">
        <v>264</v>
      </c>
      <c r="C1" s="18" t="s">
        <v>265</v>
      </c>
      <c r="D1" s="19" t="s">
        <v>15</v>
      </c>
      <c r="E1" s="2" t="s">
        <v>16</v>
      </c>
      <c r="F1" s="2" t="s">
        <v>263</v>
      </c>
      <c r="G1" s="2" t="s">
        <v>262</v>
      </c>
      <c r="H1" s="2" t="s">
        <v>261</v>
      </c>
      <c r="I1" s="2" t="s">
        <v>19</v>
      </c>
      <c r="J1" s="2" t="s">
        <v>259</v>
      </c>
      <c r="K1" s="2" t="s">
        <v>260</v>
      </c>
      <c r="L1" s="2" t="s">
        <v>17</v>
      </c>
      <c r="M1" s="2" t="s">
        <v>18</v>
      </c>
    </row>
    <row r="2" spans="1:13" ht="34.5" x14ac:dyDescent="0.35">
      <c r="A2" s="20" t="str">
        <f>"INI"&amp;TEXT(ROW()-1,"000")</f>
        <v>INI001</v>
      </c>
      <c r="B2" s="21" t="s">
        <v>198</v>
      </c>
      <c r="C2" s="21" t="s">
        <v>200</v>
      </c>
      <c r="D2" s="22" t="s">
        <v>20</v>
      </c>
      <c r="E2" s="23" t="s">
        <v>206</v>
      </c>
      <c r="F2" s="23" t="s">
        <v>227</v>
      </c>
      <c r="G2" s="23" t="s">
        <v>252</v>
      </c>
      <c r="H2" s="9" t="s">
        <v>100</v>
      </c>
      <c r="I2" s="9" t="s">
        <v>21</v>
      </c>
      <c r="J2" s="9">
        <v>2</v>
      </c>
      <c r="K2" s="9">
        <v>1</v>
      </c>
      <c r="L2" s="9" t="s">
        <v>104</v>
      </c>
      <c r="M2" s="23" t="s">
        <v>84</v>
      </c>
    </row>
    <row r="3" spans="1:13" ht="57.5" x14ac:dyDescent="0.35">
      <c r="A3" s="20" t="str">
        <f t="shared" ref="A3:A22" si="0">"INI"&amp;TEXT(ROW()-1,"000")</f>
        <v>INI002</v>
      </c>
      <c r="B3" s="21" t="s">
        <v>198</v>
      </c>
      <c r="C3" s="21" t="s">
        <v>200</v>
      </c>
      <c r="D3" s="22" t="s">
        <v>91</v>
      </c>
      <c r="E3" s="23" t="s">
        <v>207</v>
      </c>
      <c r="F3" s="23" t="s">
        <v>228</v>
      </c>
      <c r="G3" s="23" t="s">
        <v>248</v>
      </c>
      <c r="H3" s="9" t="s">
        <v>101</v>
      </c>
      <c r="I3" s="9" t="s">
        <v>22</v>
      </c>
      <c r="J3" s="9">
        <v>3</v>
      </c>
      <c r="K3" s="9">
        <v>1</v>
      </c>
      <c r="L3" s="9" t="s">
        <v>105</v>
      </c>
      <c r="M3" s="23" t="s">
        <v>93</v>
      </c>
    </row>
    <row r="4" spans="1:13" ht="23" x14ac:dyDescent="0.35">
      <c r="A4" s="20" t="str">
        <f t="shared" si="0"/>
        <v>INI003</v>
      </c>
      <c r="B4" s="21" t="s">
        <v>198</v>
      </c>
      <c r="C4" s="21" t="s">
        <v>200</v>
      </c>
      <c r="D4" s="22" t="s">
        <v>92</v>
      </c>
      <c r="E4" s="23" t="s">
        <v>208</v>
      </c>
      <c r="F4" s="23" t="s">
        <v>229</v>
      </c>
      <c r="G4" s="23" t="s">
        <v>249</v>
      </c>
      <c r="H4" s="9" t="s">
        <v>101</v>
      </c>
      <c r="I4" s="9" t="s">
        <v>22</v>
      </c>
      <c r="J4" s="9">
        <v>3</v>
      </c>
      <c r="K4" s="9">
        <v>3</v>
      </c>
      <c r="L4" s="9" t="s">
        <v>105</v>
      </c>
      <c r="M4" s="23" t="s">
        <v>39</v>
      </c>
    </row>
    <row r="5" spans="1:13" ht="23" x14ac:dyDescent="0.35">
      <c r="A5" s="20" t="str">
        <f t="shared" si="0"/>
        <v>INI004</v>
      </c>
      <c r="B5" s="21" t="s">
        <v>199</v>
      </c>
      <c r="C5" s="21" t="s">
        <v>201</v>
      </c>
      <c r="D5" s="22" t="s">
        <v>2</v>
      </c>
      <c r="E5" s="23" t="s">
        <v>209</v>
      </c>
      <c r="F5" s="23" t="s">
        <v>230</v>
      </c>
      <c r="G5" s="23" t="s">
        <v>250</v>
      </c>
      <c r="H5" s="9" t="s">
        <v>24</v>
      </c>
      <c r="I5" s="9" t="s">
        <v>21</v>
      </c>
      <c r="J5" s="9">
        <v>2</v>
      </c>
      <c r="K5" s="9">
        <v>1</v>
      </c>
      <c r="L5" s="9" t="s">
        <v>103</v>
      </c>
      <c r="M5" s="23" t="s">
        <v>38</v>
      </c>
    </row>
    <row r="6" spans="1:13" ht="23" x14ac:dyDescent="0.35">
      <c r="A6" s="20" t="str">
        <f t="shared" si="0"/>
        <v>INI005</v>
      </c>
      <c r="B6" s="21" t="s">
        <v>198</v>
      </c>
      <c r="C6" s="21" t="s">
        <v>200</v>
      </c>
      <c r="D6" s="22" t="s">
        <v>12</v>
      </c>
      <c r="E6" s="23" t="s">
        <v>210</v>
      </c>
      <c r="F6" s="23" t="s">
        <v>231</v>
      </c>
      <c r="G6" s="23" t="s">
        <v>251</v>
      </c>
      <c r="H6" s="9" t="s">
        <v>24</v>
      </c>
      <c r="I6" s="9" t="s">
        <v>21</v>
      </c>
      <c r="J6" s="9">
        <v>3</v>
      </c>
      <c r="K6" s="9">
        <v>1</v>
      </c>
      <c r="L6" s="9" t="s">
        <v>25</v>
      </c>
      <c r="M6" s="23" t="s">
        <v>94</v>
      </c>
    </row>
    <row r="7" spans="1:13" ht="34.5" x14ac:dyDescent="0.35">
      <c r="A7" s="20" t="str">
        <f t="shared" si="0"/>
        <v>INI006</v>
      </c>
      <c r="B7" s="21" t="s">
        <v>198</v>
      </c>
      <c r="C7" s="21" t="s">
        <v>202</v>
      </c>
      <c r="D7" s="22" t="s">
        <v>3</v>
      </c>
      <c r="E7" s="23" t="s">
        <v>211</v>
      </c>
      <c r="F7" s="23" t="s">
        <v>232</v>
      </c>
      <c r="G7" s="23" t="s">
        <v>256</v>
      </c>
      <c r="H7" s="9" t="s">
        <v>100</v>
      </c>
      <c r="I7" s="9" t="s">
        <v>22</v>
      </c>
      <c r="J7" s="9">
        <v>3</v>
      </c>
      <c r="K7" s="9">
        <v>2</v>
      </c>
      <c r="L7" s="9" t="s">
        <v>106</v>
      </c>
      <c r="M7" s="23" t="s">
        <v>38</v>
      </c>
    </row>
    <row r="8" spans="1:13" ht="23" x14ac:dyDescent="0.35">
      <c r="A8" s="20" t="str">
        <f t="shared" si="0"/>
        <v>INI007</v>
      </c>
      <c r="B8" s="21" t="s">
        <v>198</v>
      </c>
      <c r="C8" s="21" t="s">
        <v>203</v>
      </c>
      <c r="D8" s="22" t="s">
        <v>2</v>
      </c>
      <c r="E8" s="23" t="s">
        <v>212</v>
      </c>
      <c r="F8" s="23" t="s">
        <v>233</v>
      </c>
      <c r="G8" s="23" t="s">
        <v>254</v>
      </c>
      <c r="H8" s="9" t="s">
        <v>100</v>
      </c>
      <c r="I8" s="9" t="s">
        <v>22</v>
      </c>
      <c r="J8" s="9">
        <v>2</v>
      </c>
      <c r="K8" s="9">
        <v>3</v>
      </c>
      <c r="L8" s="9" t="s">
        <v>25</v>
      </c>
      <c r="M8" s="23" t="s">
        <v>38</v>
      </c>
    </row>
    <row r="9" spans="1:13" ht="23" x14ac:dyDescent="0.35">
      <c r="A9" s="20" t="str">
        <f t="shared" si="0"/>
        <v>INI008</v>
      </c>
      <c r="B9" s="21" t="s">
        <v>198</v>
      </c>
      <c r="C9" s="21" t="s">
        <v>204</v>
      </c>
      <c r="D9" s="22" t="s">
        <v>5</v>
      </c>
      <c r="E9" s="23" t="s">
        <v>213</v>
      </c>
      <c r="F9" s="23" t="s">
        <v>234</v>
      </c>
      <c r="G9" s="23" t="s">
        <v>252</v>
      </c>
      <c r="H9" s="9" t="s">
        <v>100</v>
      </c>
      <c r="I9" s="9" t="s">
        <v>22</v>
      </c>
      <c r="J9" s="9">
        <v>3</v>
      </c>
      <c r="K9" s="9">
        <v>3</v>
      </c>
      <c r="L9" s="9" t="s">
        <v>106</v>
      </c>
      <c r="M9" s="23" t="s">
        <v>43</v>
      </c>
    </row>
    <row r="10" spans="1:13" ht="23" x14ac:dyDescent="0.35">
      <c r="A10" s="20" t="str">
        <f t="shared" si="0"/>
        <v>INI009</v>
      </c>
      <c r="B10" s="21" t="s">
        <v>199</v>
      </c>
      <c r="C10" s="21" t="s">
        <v>201</v>
      </c>
      <c r="D10" s="22" t="s">
        <v>5</v>
      </c>
      <c r="E10" s="23" t="s">
        <v>214</v>
      </c>
      <c r="F10" s="23" t="s">
        <v>235</v>
      </c>
      <c r="G10" s="23" t="s">
        <v>252</v>
      </c>
      <c r="H10" s="9" t="s">
        <v>24</v>
      </c>
      <c r="I10" s="9" t="s">
        <v>21</v>
      </c>
      <c r="J10" s="9">
        <v>2</v>
      </c>
      <c r="K10" s="9">
        <v>3</v>
      </c>
      <c r="L10" s="9" t="s">
        <v>103</v>
      </c>
      <c r="M10" s="23" t="s">
        <v>95</v>
      </c>
    </row>
    <row r="11" spans="1:13" ht="23" x14ac:dyDescent="0.35">
      <c r="A11" s="20" t="str">
        <f t="shared" si="0"/>
        <v>INI010</v>
      </c>
      <c r="B11" s="21" t="s">
        <v>198</v>
      </c>
      <c r="C11" s="21" t="s">
        <v>204</v>
      </c>
      <c r="D11" s="22" t="s">
        <v>6</v>
      </c>
      <c r="E11" s="23" t="s">
        <v>215</v>
      </c>
      <c r="F11" s="23" t="s">
        <v>236</v>
      </c>
      <c r="G11" s="23"/>
      <c r="H11" s="9" t="s">
        <v>100</v>
      </c>
      <c r="I11" s="9" t="s">
        <v>22</v>
      </c>
      <c r="J11" s="9">
        <v>2</v>
      </c>
      <c r="K11" s="9">
        <v>2</v>
      </c>
      <c r="L11" s="9" t="s">
        <v>27</v>
      </c>
      <c r="M11" s="23" t="s">
        <v>43</v>
      </c>
    </row>
    <row r="12" spans="1:13" ht="23" x14ac:dyDescent="0.35">
      <c r="A12" s="20" t="str">
        <f t="shared" si="0"/>
        <v>INI011</v>
      </c>
      <c r="B12" s="21" t="s">
        <v>198</v>
      </c>
      <c r="C12" s="21" t="s">
        <v>204</v>
      </c>
      <c r="D12" s="22" t="s">
        <v>6</v>
      </c>
      <c r="E12" s="23" t="s">
        <v>216</v>
      </c>
      <c r="F12" s="23" t="s">
        <v>237</v>
      </c>
      <c r="G12" s="23" t="s">
        <v>252</v>
      </c>
      <c r="H12" s="9" t="s">
        <v>100</v>
      </c>
      <c r="I12" s="9" t="s">
        <v>22</v>
      </c>
      <c r="J12" s="9">
        <v>3</v>
      </c>
      <c r="K12" s="9">
        <v>2</v>
      </c>
      <c r="L12" s="9" t="s">
        <v>106</v>
      </c>
      <c r="M12" s="23" t="s">
        <v>47</v>
      </c>
    </row>
    <row r="13" spans="1:13" ht="34.5" x14ac:dyDescent="0.35">
      <c r="A13" s="20" t="str">
        <f t="shared" si="0"/>
        <v>INI012</v>
      </c>
      <c r="B13" s="21" t="s">
        <v>199</v>
      </c>
      <c r="C13" s="21" t="s">
        <v>201</v>
      </c>
      <c r="D13" s="22" t="s">
        <v>6</v>
      </c>
      <c r="E13" s="23" t="s">
        <v>217</v>
      </c>
      <c r="F13" s="23" t="s">
        <v>238</v>
      </c>
      <c r="G13" s="23" t="s">
        <v>253</v>
      </c>
      <c r="H13" s="9" t="s">
        <v>24</v>
      </c>
      <c r="I13" s="9" t="s">
        <v>21</v>
      </c>
      <c r="J13" s="9">
        <v>2</v>
      </c>
      <c r="K13" s="9">
        <v>3</v>
      </c>
      <c r="L13" s="9" t="s">
        <v>103</v>
      </c>
      <c r="M13" s="23" t="s">
        <v>96</v>
      </c>
    </row>
    <row r="14" spans="1:13" ht="23" x14ac:dyDescent="0.35">
      <c r="A14" s="20" t="str">
        <f t="shared" si="0"/>
        <v>INI013</v>
      </c>
      <c r="B14" s="21" t="s">
        <v>198</v>
      </c>
      <c r="C14" s="21" t="s">
        <v>204</v>
      </c>
      <c r="D14" s="22" t="s">
        <v>8</v>
      </c>
      <c r="E14" s="23" t="s">
        <v>218</v>
      </c>
      <c r="F14" s="23" t="s">
        <v>239</v>
      </c>
      <c r="G14" s="23" t="s">
        <v>252</v>
      </c>
      <c r="H14" s="9" t="s">
        <v>100</v>
      </c>
      <c r="I14" s="9" t="s">
        <v>22</v>
      </c>
      <c r="J14" s="9">
        <v>3</v>
      </c>
      <c r="K14" s="9">
        <v>2</v>
      </c>
      <c r="L14" s="9" t="s">
        <v>106</v>
      </c>
      <c r="M14" s="23" t="s">
        <v>43</v>
      </c>
    </row>
    <row r="15" spans="1:13" ht="23" x14ac:dyDescent="0.35">
      <c r="A15" s="20" t="str">
        <f t="shared" si="0"/>
        <v>INI014</v>
      </c>
      <c r="B15" s="21" t="s">
        <v>199</v>
      </c>
      <c r="C15" s="21" t="s">
        <v>201</v>
      </c>
      <c r="D15" s="22" t="s">
        <v>8</v>
      </c>
      <c r="E15" s="23" t="s">
        <v>219</v>
      </c>
      <c r="F15" s="23" t="s">
        <v>240</v>
      </c>
      <c r="G15" s="23" t="s">
        <v>254</v>
      </c>
      <c r="H15" s="9" t="s">
        <v>24</v>
      </c>
      <c r="I15" s="9" t="s">
        <v>21</v>
      </c>
      <c r="J15" s="9">
        <v>2</v>
      </c>
      <c r="K15" s="9">
        <v>3</v>
      </c>
      <c r="L15" s="9" t="s">
        <v>103</v>
      </c>
      <c r="M15" s="23" t="s">
        <v>97</v>
      </c>
    </row>
    <row r="16" spans="1:13" ht="23" x14ac:dyDescent="0.35">
      <c r="A16" s="20" t="str">
        <f t="shared" si="0"/>
        <v>INI015</v>
      </c>
      <c r="B16" s="21" t="s">
        <v>198</v>
      </c>
      <c r="C16" s="21" t="s">
        <v>204</v>
      </c>
      <c r="D16" s="22" t="s">
        <v>9</v>
      </c>
      <c r="E16" s="23" t="s">
        <v>220</v>
      </c>
      <c r="F16" s="23" t="s">
        <v>241</v>
      </c>
      <c r="G16" s="23"/>
      <c r="H16" s="9" t="s">
        <v>100</v>
      </c>
      <c r="I16" s="9" t="s">
        <v>22</v>
      </c>
      <c r="J16" s="9">
        <v>3</v>
      </c>
      <c r="K16" s="9">
        <v>2</v>
      </c>
      <c r="L16" s="9" t="s">
        <v>106</v>
      </c>
      <c r="M16" s="23" t="s">
        <v>43</v>
      </c>
    </row>
    <row r="17" spans="1:13" ht="23" x14ac:dyDescent="0.35">
      <c r="A17" s="20" t="str">
        <f t="shared" si="0"/>
        <v>INI016</v>
      </c>
      <c r="B17" s="21" t="s">
        <v>199</v>
      </c>
      <c r="C17" s="21" t="s">
        <v>201</v>
      </c>
      <c r="D17" s="22" t="s">
        <v>9</v>
      </c>
      <c r="E17" s="23" t="s">
        <v>221</v>
      </c>
      <c r="F17" s="23" t="s">
        <v>242</v>
      </c>
      <c r="G17" s="23" t="s">
        <v>255</v>
      </c>
      <c r="H17" s="9" t="s">
        <v>24</v>
      </c>
      <c r="I17" s="9" t="s">
        <v>21</v>
      </c>
      <c r="J17" s="9">
        <v>2</v>
      </c>
      <c r="K17" s="9">
        <v>3</v>
      </c>
      <c r="L17" s="9" t="s">
        <v>103</v>
      </c>
      <c r="M17" s="23" t="s">
        <v>98</v>
      </c>
    </row>
    <row r="18" spans="1:13" ht="23" x14ac:dyDescent="0.35">
      <c r="A18" s="20" t="str">
        <f t="shared" si="0"/>
        <v>INI017</v>
      </c>
      <c r="B18" s="21" t="s">
        <v>198</v>
      </c>
      <c r="C18" s="21" t="s">
        <v>200</v>
      </c>
      <c r="D18" s="22" t="s">
        <v>4</v>
      </c>
      <c r="E18" s="23" t="s">
        <v>222</v>
      </c>
      <c r="F18" s="23" t="s">
        <v>243</v>
      </c>
      <c r="G18" s="23"/>
      <c r="H18" s="9" t="s">
        <v>24</v>
      </c>
      <c r="I18" s="9" t="s">
        <v>22</v>
      </c>
      <c r="J18" s="9">
        <v>3</v>
      </c>
      <c r="K18" s="9">
        <v>1</v>
      </c>
      <c r="L18" s="9" t="s">
        <v>27</v>
      </c>
      <c r="M18" s="23" t="s">
        <v>38</v>
      </c>
    </row>
    <row r="19" spans="1:13" ht="34.5" x14ac:dyDescent="0.35">
      <c r="A19" s="20" t="str">
        <f t="shared" si="0"/>
        <v>INI018</v>
      </c>
      <c r="B19" s="21" t="s">
        <v>199</v>
      </c>
      <c r="C19" s="21" t="s">
        <v>201</v>
      </c>
      <c r="D19" s="22" t="s">
        <v>4</v>
      </c>
      <c r="E19" s="23" t="s">
        <v>223</v>
      </c>
      <c r="F19" s="23" t="s">
        <v>244</v>
      </c>
      <c r="G19" s="23" t="s">
        <v>256</v>
      </c>
      <c r="H19" s="9" t="s">
        <v>24</v>
      </c>
      <c r="I19" s="9" t="s">
        <v>21</v>
      </c>
      <c r="J19" s="9">
        <v>2</v>
      </c>
      <c r="K19" s="9">
        <v>1</v>
      </c>
      <c r="L19" s="9" t="s">
        <v>103</v>
      </c>
      <c r="M19" s="23" t="s">
        <v>99</v>
      </c>
    </row>
    <row r="20" spans="1:13" ht="23" x14ac:dyDescent="0.35">
      <c r="A20" s="20" t="str">
        <f t="shared" si="0"/>
        <v>INI019</v>
      </c>
      <c r="B20" s="21" t="s">
        <v>199</v>
      </c>
      <c r="C20" s="21" t="s">
        <v>201</v>
      </c>
      <c r="D20" s="22" t="s">
        <v>28</v>
      </c>
      <c r="E20" s="23" t="s">
        <v>224</v>
      </c>
      <c r="F20" s="23" t="s">
        <v>245</v>
      </c>
      <c r="G20" s="23"/>
      <c r="H20" s="9" t="s">
        <v>102</v>
      </c>
      <c r="I20" s="9" t="s">
        <v>22</v>
      </c>
      <c r="J20" s="9">
        <v>3</v>
      </c>
      <c r="K20" s="9">
        <v>3</v>
      </c>
      <c r="L20" s="9" t="s">
        <v>103</v>
      </c>
      <c r="M20" s="23" t="s">
        <v>41</v>
      </c>
    </row>
    <row r="21" spans="1:13" ht="23" x14ac:dyDescent="0.35">
      <c r="A21" s="20" t="str">
        <f t="shared" si="0"/>
        <v>INI020</v>
      </c>
      <c r="B21" s="21" t="s">
        <v>198</v>
      </c>
      <c r="C21" s="21" t="s">
        <v>204</v>
      </c>
      <c r="D21" s="22" t="s">
        <v>29</v>
      </c>
      <c r="E21" s="23" t="s">
        <v>225</v>
      </c>
      <c r="F21" s="23" t="s">
        <v>246</v>
      </c>
      <c r="G21" s="23" t="s">
        <v>257</v>
      </c>
      <c r="H21" s="9" t="s">
        <v>100</v>
      </c>
      <c r="I21" s="9" t="s">
        <v>22</v>
      </c>
      <c r="J21" s="9">
        <v>3</v>
      </c>
      <c r="K21" s="9">
        <v>1</v>
      </c>
      <c r="L21" s="9" t="s">
        <v>106</v>
      </c>
      <c r="M21" s="23" t="s">
        <v>39</v>
      </c>
    </row>
    <row r="22" spans="1:13" ht="23" x14ac:dyDescent="0.35">
      <c r="A22" s="20" t="str">
        <f t="shared" si="0"/>
        <v>INI021</v>
      </c>
      <c r="B22" s="21" t="s">
        <v>198</v>
      </c>
      <c r="C22" s="21" t="s">
        <v>205</v>
      </c>
      <c r="D22" s="22" t="s">
        <v>10</v>
      </c>
      <c r="E22" s="23" t="s">
        <v>226</v>
      </c>
      <c r="F22" s="23" t="s">
        <v>247</v>
      </c>
      <c r="G22" s="23" t="s">
        <v>258</v>
      </c>
      <c r="H22" s="9" t="s">
        <v>24</v>
      </c>
      <c r="I22" s="9" t="s">
        <v>21</v>
      </c>
      <c r="J22" s="9">
        <v>3</v>
      </c>
      <c r="K22" s="9">
        <v>2</v>
      </c>
      <c r="L22" s="9" t="s">
        <v>30</v>
      </c>
      <c r="M22" s="23" t="s">
        <v>38</v>
      </c>
    </row>
  </sheetData>
  <conditionalFormatting sqref="K2">
    <cfRule type="iconSet" priority="3">
      <iconSet showValue="0">
        <cfvo type="percent" val="0"/>
        <cfvo type="num" val="2"/>
        <cfvo type="num" val="3"/>
      </iconSet>
    </cfRule>
  </conditionalFormatting>
  <conditionalFormatting sqref="K11">
    <cfRule type="iconSet" priority="24">
      <iconSet showValue="0">
        <cfvo type="percent" val="0"/>
        <cfvo type="num" val="2"/>
        <cfvo type="num" val="3"/>
      </iconSet>
    </cfRule>
  </conditionalFormatting>
  <conditionalFormatting sqref="J11">
    <cfRule type="iconSet" priority="23">
      <iconSet showValue="0">
        <cfvo type="percent" val="0"/>
        <cfvo type="num" val="2"/>
        <cfvo type="num" val="3"/>
      </iconSet>
    </cfRule>
  </conditionalFormatting>
  <conditionalFormatting sqref="K4">
    <cfRule type="iconSet" priority="22">
      <iconSet showValue="0">
        <cfvo type="percent" val="0"/>
        <cfvo type="num" val="2"/>
        <cfvo type="num" val="3"/>
      </iconSet>
    </cfRule>
  </conditionalFormatting>
  <conditionalFormatting sqref="J4">
    <cfRule type="iconSet" priority="21">
      <iconSet showValue="0">
        <cfvo type="percent" val="0"/>
        <cfvo type="num" val="2"/>
        <cfvo type="num" val="3"/>
      </iconSet>
    </cfRule>
  </conditionalFormatting>
  <conditionalFormatting sqref="J9">
    <cfRule type="iconSet" priority="20">
      <iconSet showValue="0">
        <cfvo type="percent" val="0"/>
        <cfvo type="num" val="2"/>
        <cfvo type="num" val="3"/>
      </iconSet>
    </cfRule>
  </conditionalFormatting>
  <conditionalFormatting sqref="K10">
    <cfRule type="iconSet" priority="19">
      <iconSet showValue="0">
        <cfvo type="percent" val="0"/>
        <cfvo type="num" val="2"/>
        <cfvo type="num" val="3"/>
      </iconSet>
    </cfRule>
  </conditionalFormatting>
  <conditionalFormatting sqref="J10">
    <cfRule type="iconSet" priority="18">
      <iconSet showValue="0">
        <cfvo type="percent" val="0"/>
        <cfvo type="num" val="2"/>
        <cfvo type="num" val="3"/>
      </iconSet>
    </cfRule>
  </conditionalFormatting>
  <conditionalFormatting sqref="K12">
    <cfRule type="iconSet" priority="17">
      <iconSet showValue="0">
        <cfvo type="percent" val="0"/>
        <cfvo type="num" val="2"/>
        <cfvo type="num" val="3"/>
      </iconSet>
    </cfRule>
  </conditionalFormatting>
  <conditionalFormatting sqref="J12">
    <cfRule type="iconSet" priority="16">
      <iconSet showValue="0">
        <cfvo type="percent" val="0"/>
        <cfvo type="num" val="2"/>
        <cfvo type="num" val="3"/>
      </iconSet>
    </cfRule>
  </conditionalFormatting>
  <conditionalFormatting sqref="K13">
    <cfRule type="iconSet" priority="15">
      <iconSet showValue="0">
        <cfvo type="percent" val="0"/>
        <cfvo type="num" val="2"/>
        <cfvo type="num" val="3"/>
      </iconSet>
    </cfRule>
  </conditionalFormatting>
  <conditionalFormatting sqref="J13">
    <cfRule type="iconSet" priority="14">
      <iconSet showValue="0">
        <cfvo type="percent" val="0"/>
        <cfvo type="num" val="2"/>
        <cfvo type="num" val="3"/>
      </iconSet>
    </cfRule>
  </conditionalFormatting>
  <conditionalFormatting sqref="K14">
    <cfRule type="iconSet" priority="13">
      <iconSet showValue="0">
        <cfvo type="percent" val="0"/>
        <cfvo type="num" val="2"/>
        <cfvo type="num" val="3"/>
      </iconSet>
    </cfRule>
  </conditionalFormatting>
  <conditionalFormatting sqref="J14">
    <cfRule type="iconSet" priority="12">
      <iconSet showValue="0">
        <cfvo type="percent" val="0"/>
        <cfvo type="num" val="2"/>
        <cfvo type="num" val="3"/>
      </iconSet>
    </cfRule>
  </conditionalFormatting>
  <conditionalFormatting sqref="K15">
    <cfRule type="iconSet" priority="11">
      <iconSet showValue="0">
        <cfvo type="percent" val="0"/>
        <cfvo type="num" val="2"/>
        <cfvo type="num" val="3"/>
      </iconSet>
    </cfRule>
  </conditionalFormatting>
  <conditionalFormatting sqref="J15">
    <cfRule type="iconSet" priority="10">
      <iconSet showValue="0">
        <cfvo type="percent" val="0"/>
        <cfvo type="num" val="2"/>
        <cfvo type="num" val="3"/>
      </iconSet>
    </cfRule>
  </conditionalFormatting>
  <conditionalFormatting sqref="K16">
    <cfRule type="iconSet" priority="8">
      <iconSet showValue="0">
        <cfvo type="percent" val="0"/>
        <cfvo type="num" val="2"/>
        <cfvo type="num" val="3"/>
      </iconSet>
    </cfRule>
  </conditionalFormatting>
  <conditionalFormatting sqref="J16">
    <cfRule type="iconSet" priority="7">
      <iconSet showValue="0">
        <cfvo type="percent" val="0"/>
        <cfvo type="num" val="2"/>
        <cfvo type="num" val="3"/>
      </iconSet>
    </cfRule>
  </conditionalFormatting>
  <conditionalFormatting sqref="K17">
    <cfRule type="iconSet" priority="6">
      <iconSet showValue="0">
        <cfvo type="percent" val="0"/>
        <cfvo type="num" val="2"/>
        <cfvo type="num" val="3"/>
      </iconSet>
    </cfRule>
  </conditionalFormatting>
  <conditionalFormatting sqref="J17">
    <cfRule type="iconSet" priority="5">
      <iconSet showValue="0">
        <cfvo type="percent" val="0"/>
        <cfvo type="num" val="2"/>
        <cfvo type="num" val="3"/>
      </iconSet>
    </cfRule>
  </conditionalFormatting>
  <conditionalFormatting sqref="K3 K18:K22 K5 K9">
    <cfRule type="iconSet" priority="25">
      <iconSet showValue="0">
        <cfvo type="percent" val="0"/>
        <cfvo type="num" val="2"/>
        <cfvo type="num" val="3"/>
      </iconSet>
    </cfRule>
  </conditionalFormatting>
  <conditionalFormatting sqref="J1 J18:J22 J5 J3">
    <cfRule type="iconSet" priority="26">
      <iconSet showValue="0">
        <cfvo type="percent" val="0"/>
        <cfvo type="num" val="2"/>
        <cfvo type="num" val="3"/>
      </iconSet>
    </cfRule>
  </conditionalFormatting>
  <conditionalFormatting sqref="K7:K8">
    <cfRule type="iconSet" priority="27">
      <iconSet showValue="0">
        <cfvo type="percent" val="0"/>
        <cfvo type="num" val="2"/>
        <cfvo type="num" val="3"/>
      </iconSet>
    </cfRule>
  </conditionalFormatting>
  <conditionalFormatting sqref="J7:J8">
    <cfRule type="iconSet" priority="28">
      <iconSet showValue="0">
        <cfvo type="percent" val="0"/>
        <cfvo type="num" val="2"/>
        <cfvo type="num" val="3"/>
      </iconSet>
    </cfRule>
  </conditionalFormatting>
  <conditionalFormatting sqref="K6">
    <cfRule type="iconSet" priority="29">
      <iconSet showValue="0">
        <cfvo type="percent" val="0"/>
        <cfvo type="num" val="2"/>
        <cfvo type="num" val="3"/>
      </iconSet>
    </cfRule>
  </conditionalFormatting>
  <conditionalFormatting sqref="J6">
    <cfRule type="iconSet" priority="30">
      <iconSet showValue="0">
        <cfvo type="percent" val="0"/>
        <cfvo type="num" val="2"/>
        <cfvo type="num" val="3"/>
      </iconSet>
    </cfRule>
  </conditionalFormatting>
  <conditionalFormatting sqref="J2">
    <cfRule type="iconSet" priority="4">
      <iconSet showValue="0">
        <cfvo type="percent" val="0"/>
        <cfvo type="num" val="2"/>
        <cfvo type="num" val="3"/>
      </iconSet>
    </cfRule>
  </conditionalFormatting>
  <conditionalFormatting sqref="K1 E1:I1">
    <cfRule type="iconSet" priority="31">
      <iconSet showValue="0">
        <cfvo type="percent" val="0"/>
        <cfvo type="num" val="2"/>
        <cfvo type="num" val="3"/>
      </iconSet>
    </cfRule>
  </conditionalFormatting>
  <conditionalFormatting sqref="L1">
    <cfRule type="iconSet" priority="2">
      <iconSet showValue="0">
        <cfvo type="percent" val="0"/>
        <cfvo type="num" val="2"/>
        <cfvo type="num" val="3"/>
      </iconSet>
    </cfRule>
  </conditionalFormatting>
  <conditionalFormatting sqref="M1">
    <cfRule type="iconSet" priority="1">
      <iconSet showValue="0">
        <cfvo type="percent" val="0"/>
        <cfvo type="num" val="2"/>
        <cfvo type="num" val="3"/>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944EC-2A57-45A0-922A-77984B71E5F5}">
  <dimension ref="A1:G84"/>
  <sheetViews>
    <sheetView zoomScale="85" zoomScaleNormal="85" workbookViewId="0">
      <selection activeCell="A2" sqref="A2:A84"/>
    </sheetView>
  </sheetViews>
  <sheetFormatPr defaultRowHeight="14.5" x14ac:dyDescent="0.35"/>
  <cols>
    <col min="1" max="1" width="13.7265625" customWidth="1"/>
    <col min="2" max="2" width="94.453125" customWidth="1"/>
    <col min="3" max="3" width="13.26953125" customWidth="1"/>
    <col min="4" max="4" width="12.6328125" customWidth="1"/>
    <col min="5" max="5" width="9.26953125" bestFit="1" customWidth="1"/>
    <col min="6" max="6" width="11.26953125" customWidth="1"/>
    <col min="7" max="7" width="15.26953125" customWidth="1"/>
  </cols>
  <sheetData>
    <row r="1" spans="1:7" ht="26" x14ac:dyDescent="0.35">
      <c r="A1" s="18" t="s">
        <v>31</v>
      </c>
      <c r="B1" s="24" t="s">
        <v>32</v>
      </c>
      <c r="C1" s="24" t="s">
        <v>33</v>
      </c>
      <c r="D1" s="24" t="s">
        <v>14</v>
      </c>
      <c r="E1" s="18" t="s">
        <v>52</v>
      </c>
      <c r="F1" s="18" t="s">
        <v>53</v>
      </c>
      <c r="G1" s="18" t="s">
        <v>18</v>
      </c>
    </row>
    <row r="2" spans="1:7" x14ac:dyDescent="0.35">
      <c r="A2" s="25" t="str">
        <f>"Task"&amp;TEXT(ROW()-1,"0000")</f>
        <v>Task0001</v>
      </c>
      <c r="B2" s="26" t="s">
        <v>120</v>
      </c>
      <c r="C2" s="27" t="s">
        <v>23</v>
      </c>
      <c r="D2" s="27" t="s">
        <v>38</v>
      </c>
      <c r="E2" s="25" t="s">
        <v>54</v>
      </c>
      <c r="F2" s="25" t="s">
        <v>55</v>
      </c>
      <c r="G2" s="30" t="s">
        <v>84</v>
      </c>
    </row>
    <row r="3" spans="1:7" x14ac:dyDescent="0.35">
      <c r="A3" s="25" t="str">
        <f t="shared" ref="A3:A66" si="0">"Task"&amp;TEXT(ROW()-1,"0000")</f>
        <v>Task0002</v>
      </c>
      <c r="B3" s="28" t="s">
        <v>121</v>
      </c>
      <c r="C3" s="29" t="s">
        <v>23</v>
      </c>
      <c r="D3" s="27" t="s">
        <v>38</v>
      </c>
      <c r="E3" s="30" t="s">
        <v>56</v>
      </c>
      <c r="F3" s="30" t="s">
        <v>55</v>
      </c>
      <c r="G3" s="25" t="str">
        <f>"Tarea"&amp;TEXT(ROW()-2,"0000")</f>
        <v>Tarea0001</v>
      </c>
    </row>
    <row r="4" spans="1:7" ht="25" x14ac:dyDescent="0.35">
      <c r="A4" s="25" t="str">
        <f t="shared" si="0"/>
        <v>Task0003</v>
      </c>
      <c r="B4" s="28" t="s">
        <v>122</v>
      </c>
      <c r="C4" s="29" t="s">
        <v>34</v>
      </c>
      <c r="D4" s="27" t="s">
        <v>38</v>
      </c>
      <c r="E4" s="30" t="s">
        <v>56</v>
      </c>
      <c r="F4" s="30" t="s">
        <v>55</v>
      </c>
      <c r="G4" s="25" t="str">
        <f t="shared" ref="G4:G67" si="1">"Tarea"&amp;TEXT(ROW()-2,"0000")</f>
        <v>Tarea0002</v>
      </c>
    </row>
    <row r="5" spans="1:7" x14ac:dyDescent="0.35">
      <c r="A5" s="25" t="str">
        <f t="shared" si="0"/>
        <v>Task0004</v>
      </c>
      <c r="B5" s="28" t="s">
        <v>123</v>
      </c>
      <c r="C5" s="29" t="s">
        <v>25</v>
      </c>
      <c r="D5" s="27" t="s">
        <v>38</v>
      </c>
      <c r="E5" s="30" t="s">
        <v>85</v>
      </c>
      <c r="F5" s="30" t="s">
        <v>55</v>
      </c>
      <c r="G5" s="25" t="str">
        <f t="shared" si="1"/>
        <v>Tarea0003</v>
      </c>
    </row>
    <row r="6" spans="1:7" x14ac:dyDescent="0.35">
      <c r="A6" s="25" t="str">
        <f t="shared" si="0"/>
        <v>Task0005</v>
      </c>
      <c r="B6" s="28" t="s">
        <v>124</v>
      </c>
      <c r="C6" s="29" t="s">
        <v>35</v>
      </c>
      <c r="D6" s="27" t="s">
        <v>39</v>
      </c>
      <c r="E6" s="30" t="s">
        <v>57</v>
      </c>
      <c r="F6" s="30" t="s">
        <v>62</v>
      </c>
      <c r="G6" s="25" t="s">
        <v>84</v>
      </c>
    </row>
    <row r="7" spans="1:7" x14ac:dyDescent="0.35">
      <c r="A7" s="25" t="str">
        <f t="shared" si="0"/>
        <v>Task0006</v>
      </c>
      <c r="B7" s="28" t="s">
        <v>125</v>
      </c>
      <c r="C7" s="29" t="s">
        <v>23</v>
      </c>
      <c r="D7" s="27" t="s">
        <v>39</v>
      </c>
      <c r="E7" s="30" t="s">
        <v>58</v>
      </c>
      <c r="F7" s="30" t="s">
        <v>59</v>
      </c>
      <c r="G7" s="25" t="str">
        <f t="shared" si="1"/>
        <v>Tarea0005</v>
      </c>
    </row>
    <row r="8" spans="1:7" x14ac:dyDescent="0.35">
      <c r="A8" s="25" t="str">
        <f t="shared" si="0"/>
        <v>Task0007</v>
      </c>
      <c r="B8" s="28" t="s">
        <v>126</v>
      </c>
      <c r="C8" s="29" t="s">
        <v>30</v>
      </c>
      <c r="D8" s="27" t="s">
        <v>39</v>
      </c>
      <c r="E8" s="30" t="s">
        <v>58</v>
      </c>
      <c r="F8" s="30" t="s">
        <v>59</v>
      </c>
      <c r="G8" s="25" t="str">
        <f t="shared" si="1"/>
        <v>Tarea0006</v>
      </c>
    </row>
    <row r="9" spans="1:7" ht="25" x14ac:dyDescent="0.35">
      <c r="A9" s="25" t="str">
        <f t="shared" si="0"/>
        <v>Task0008</v>
      </c>
      <c r="B9" s="28" t="s">
        <v>127</v>
      </c>
      <c r="C9" s="29" t="s">
        <v>36</v>
      </c>
      <c r="D9" s="27" t="s">
        <v>39</v>
      </c>
      <c r="E9" s="30" t="s">
        <v>60</v>
      </c>
      <c r="F9" s="30" t="s">
        <v>59</v>
      </c>
      <c r="G9" s="25" t="str">
        <f t="shared" si="1"/>
        <v>Tarea0007</v>
      </c>
    </row>
    <row r="10" spans="1:7" ht="25" x14ac:dyDescent="0.35">
      <c r="A10" s="25" t="str">
        <f t="shared" si="0"/>
        <v>Task0009</v>
      </c>
      <c r="B10" s="28" t="s">
        <v>128</v>
      </c>
      <c r="C10" s="29" t="s">
        <v>36</v>
      </c>
      <c r="D10" s="27" t="s">
        <v>39</v>
      </c>
      <c r="E10" s="30" t="s">
        <v>86</v>
      </c>
      <c r="F10" s="30" t="s">
        <v>59</v>
      </c>
      <c r="G10" s="25" t="str">
        <f t="shared" si="1"/>
        <v>Tarea0008</v>
      </c>
    </row>
    <row r="11" spans="1:7" ht="25" x14ac:dyDescent="0.35">
      <c r="A11" s="25" t="str">
        <f t="shared" si="0"/>
        <v>Task0010</v>
      </c>
      <c r="B11" s="28" t="s">
        <v>129</v>
      </c>
      <c r="C11" s="29" t="s">
        <v>36</v>
      </c>
      <c r="D11" s="27" t="s">
        <v>39</v>
      </c>
      <c r="E11" s="30" t="s">
        <v>87</v>
      </c>
      <c r="F11" s="30" t="s">
        <v>59</v>
      </c>
      <c r="G11" s="25" t="str">
        <f t="shared" si="1"/>
        <v>Tarea0009</v>
      </c>
    </row>
    <row r="12" spans="1:7" x14ac:dyDescent="0.35">
      <c r="A12" s="25" t="str">
        <f t="shared" si="0"/>
        <v>Task0011</v>
      </c>
      <c r="B12" s="28" t="s">
        <v>130</v>
      </c>
      <c r="C12" s="29" t="s">
        <v>23</v>
      </c>
      <c r="D12" s="27" t="s">
        <v>39</v>
      </c>
      <c r="E12" s="30" t="s">
        <v>61</v>
      </c>
      <c r="F12" s="30" t="s">
        <v>55</v>
      </c>
      <c r="G12" s="25" t="str">
        <f t="shared" si="1"/>
        <v>Tarea0010</v>
      </c>
    </row>
    <row r="13" spans="1:7" x14ac:dyDescent="0.35">
      <c r="A13" s="25" t="str">
        <f t="shared" si="0"/>
        <v>Task0012</v>
      </c>
      <c r="B13" s="28" t="s">
        <v>131</v>
      </c>
      <c r="C13" s="29" t="s">
        <v>23</v>
      </c>
      <c r="D13" s="27" t="s">
        <v>39</v>
      </c>
      <c r="E13" s="30" t="s">
        <v>61</v>
      </c>
      <c r="F13" s="30" t="s">
        <v>55</v>
      </c>
      <c r="G13" s="25" t="str">
        <f t="shared" si="1"/>
        <v>Tarea0011</v>
      </c>
    </row>
    <row r="14" spans="1:7" ht="25" x14ac:dyDescent="0.35">
      <c r="A14" s="25" t="str">
        <f t="shared" si="0"/>
        <v>Task0013</v>
      </c>
      <c r="B14" s="28" t="s">
        <v>132</v>
      </c>
      <c r="C14" s="29" t="s">
        <v>36</v>
      </c>
      <c r="D14" s="27" t="s">
        <v>40</v>
      </c>
      <c r="E14" s="30" t="s">
        <v>85</v>
      </c>
      <c r="F14" s="30" t="s">
        <v>59</v>
      </c>
      <c r="G14" s="25" t="s">
        <v>84</v>
      </c>
    </row>
    <row r="15" spans="1:7" x14ac:dyDescent="0.35">
      <c r="A15" s="25" t="str">
        <f t="shared" si="0"/>
        <v>Task0014</v>
      </c>
      <c r="B15" s="28" t="s">
        <v>133</v>
      </c>
      <c r="C15" s="29" t="s">
        <v>23</v>
      </c>
      <c r="D15" s="27" t="s">
        <v>40</v>
      </c>
      <c r="E15" s="30" t="s">
        <v>58</v>
      </c>
      <c r="F15" s="30" t="s">
        <v>55</v>
      </c>
      <c r="G15" s="25" t="str">
        <f t="shared" si="1"/>
        <v>Tarea0013</v>
      </c>
    </row>
    <row r="16" spans="1:7" x14ac:dyDescent="0.35">
      <c r="A16" s="25" t="str">
        <f t="shared" si="0"/>
        <v>Task0015</v>
      </c>
      <c r="B16" s="28" t="s">
        <v>134</v>
      </c>
      <c r="C16" s="29" t="s">
        <v>119</v>
      </c>
      <c r="D16" s="27" t="s">
        <v>41</v>
      </c>
      <c r="E16" s="30" t="s">
        <v>54</v>
      </c>
      <c r="F16" s="30" t="s">
        <v>62</v>
      </c>
      <c r="G16" s="25" t="s">
        <v>84</v>
      </c>
    </row>
    <row r="17" spans="1:7" x14ac:dyDescent="0.35">
      <c r="A17" s="25" t="str">
        <f t="shared" si="0"/>
        <v>Task0016</v>
      </c>
      <c r="B17" s="28" t="s">
        <v>135</v>
      </c>
      <c r="C17" s="29" t="s">
        <v>119</v>
      </c>
      <c r="D17" s="27" t="s">
        <v>41</v>
      </c>
      <c r="E17" s="30" t="s">
        <v>56</v>
      </c>
      <c r="F17" s="30" t="s">
        <v>55</v>
      </c>
      <c r="G17" s="25" t="str">
        <f t="shared" si="1"/>
        <v>Tarea0015</v>
      </c>
    </row>
    <row r="18" spans="1:7" x14ac:dyDescent="0.35">
      <c r="A18" s="25" t="str">
        <f t="shared" si="0"/>
        <v>Task0017</v>
      </c>
      <c r="B18" s="28" t="s">
        <v>136</v>
      </c>
      <c r="C18" s="29" t="s">
        <v>119</v>
      </c>
      <c r="D18" s="27" t="s">
        <v>41</v>
      </c>
      <c r="E18" s="30" t="s">
        <v>54</v>
      </c>
      <c r="F18" s="30" t="s">
        <v>55</v>
      </c>
      <c r="G18" s="25" t="str">
        <f t="shared" si="1"/>
        <v>Tarea0016</v>
      </c>
    </row>
    <row r="19" spans="1:7" x14ac:dyDescent="0.35">
      <c r="A19" s="25" t="str">
        <f t="shared" si="0"/>
        <v>Task0018</v>
      </c>
      <c r="B19" s="28" t="s">
        <v>137</v>
      </c>
      <c r="C19" s="29" t="s">
        <v>119</v>
      </c>
      <c r="D19" s="27" t="s">
        <v>41</v>
      </c>
      <c r="E19" s="30" t="s">
        <v>89</v>
      </c>
      <c r="F19" s="30" t="s">
        <v>55</v>
      </c>
      <c r="G19" s="25" t="str">
        <f t="shared" si="1"/>
        <v>Tarea0017</v>
      </c>
    </row>
    <row r="20" spans="1:7" x14ac:dyDescent="0.35">
      <c r="A20" s="25" t="str">
        <f t="shared" si="0"/>
        <v>Task0019</v>
      </c>
      <c r="B20" s="28" t="s">
        <v>138</v>
      </c>
      <c r="C20" s="29" t="s">
        <v>119</v>
      </c>
      <c r="D20" s="27" t="s">
        <v>41</v>
      </c>
      <c r="E20" s="30" t="s">
        <v>54</v>
      </c>
      <c r="F20" s="30" t="s">
        <v>55</v>
      </c>
      <c r="G20" s="25" t="str">
        <f t="shared" si="1"/>
        <v>Tarea0018</v>
      </c>
    </row>
    <row r="21" spans="1:7" x14ac:dyDescent="0.35">
      <c r="A21" s="25" t="str">
        <f t="shared" si="0"/>
        <v>Task0020</v>
      </c>
      <c r="B21" s="28" t="s">
        <v>139</v>
      </c>
      <c r="C21" s="29" t="s">
        <v>119</v>
      </c>
      <c r="D21" s="27" t="s">
        <v>41</v>
      </c>
      <c r="E21" s="30" t="s">
        <v>54</v>
      </c>
      <c r="F21" s="30" t="s">
        <v>55</v>
      </c>
      <c r="G21" s="25" t="str">
        <f t="shared" si="1"/>
        <v>Tarea0019</v>
      </c>
    </row>
    <row r="22" spans="1:7" x14ac:dyDescent="0.35">
      <c r="A22" s="25" t="str">
        <f t="shared" si="0"/>
        <v>Task0021</v>
      </c>
      <c r="B22" s="28" t="s">
        <v>140</v>
      </c>
      <c r="C22" s="29" t="s">
        <v>119</v>
      </c>
      <c r="D22" s="27" t="s">
        <v>41</v>
      </c>
      <c r="E22" s="30" t="s">
        <v>57</v>
      </c>
      <c r="F22" s="30" t="s">
        <v>55</v>
      </c>
      <c r="G22" s="25" t="str">
        <f t="shared" si="1"/>
        <v>Tarea0020</v>
      </c>
    </row>
    <row r="23" spans="1:7" x14ac:dyDescent="0.35">
      <c r="A23" s="25" t="str">
        <f t="shared" si="0"/>
        <v>Task0022</v>
      </c>
      <c r="B23" s="28" t="s">
        <v>141</v>
      </c>
      <c r="C23" s="29" t="s">
        <v>119</v>
      </c>
      <c r="D23" s="27" t="s">
        <v>41</v>
      </c>
      <c r="E23" s="30" t="s">
        <v>90</v>
      </c>
      <c r="F23" s="30" t="s">
        <v>55</v>
      </c>
      <c r="G23" s="25" t="str">
        <f t="shared" si="1"/>
        <v>Tarea0021</v>
      </c>
    </row>
    <row r="24" spans="1:7" x14ac:dyDescent="0.35">
      <c r="A24" s="25" t="str">
        <f t="shared" si="0"/>
        <v>Task0023</v>
      </c>
      <c r="B24" s="28" t="s">
        <v>142</v>
      </c>
      <c r="C24" s="29" t="s">
        <v>23</v>
      </c>
      <c r="D24" s="27" t="s">
        <v>41</v>
      </c>
      <c r="E24" s="30" t="s">
        <v>63</v>
      </c>
      <c r="F24" s="30" t="s">
        <v>55</v>
      </c>
      <c r="G24" s="25" t="str">
        <f t="shared" si="1"/>
        <v>Tarea0022</v>
      </c>
    </row>
    <row r="25" spans="1:7" x14ac:dyDescent="0.35">
      <c r="A25" s="25" t="str">
        <f t="shared" si="0"/>
        <v>Task0024</v>
      </c>
      <c r="B25" s="28" t="s">
        <v>143</v>
      </c>
      <c r="C25" s="29" t="s">
        <v>23</v>
      </c>
      <c r="D25" s="27" t="s">
        <v>42</v>
      </c>
      <c r="E25" s="30" t="s">
        <v>60</v>
      </c>
      <c r="F25" s="30" t="s">
        <v>55</v>
      </c>
      <c r="G25" s="25" t="s">
        <v>84</v>
      </c>
    </row>
    <row r="26" spans="1:7" x14ac:dyDescent="0.35">
      <c r="A26" s="25" t="str">
        <f t="shared" si="0"/>
        <v>Task0025</v>
      </c>
      <c r="B26" s="28" t="s">
        <v>144</v>
      </c>
      <c r="C26" s="29" t="s">
        <v>26</v>
      </c>
      <c r="D26" s="27" t="s">
        <v>42</v>
      </c>
      <c r="E26" s="30" t="s">
        <v>57</v>
      </c>
      <c r="F26" s="30" t="s">
        <v>55</v>
      </c>
      <c r="G26" s="25" t="str">
        <f t="shared" si="1"/>
        <v>Tarea0024</v>
      </c>
    </row>
    <row r="27" spans="1:7" x14ac:dyDescent="0.35">
      <c r="A27" s="25" t="str">
        <f t="shared" si="0"/>
        <v>Task0026</v>
      </c>
      <c r="B27" s="28" t="s">
        <v>145</v>
      </c>
      <c r="C27" s="29" t="s">
        <v>119</v>
      </c>
      <c r="D27" s="27" t="s">
        <v>42</v>
      </c>
      <c r="E27" s="30" t="s">
        <v>57</v>
      </c>
      <c r="F27" s="30" t="s">
        <v>55</v>
      </c>
      <c r="G27" s="25" t="str">
        <f t="shared" si="1"/>
        <v>Tarea0025</v>
      </c>
    </row>
    <row r="28" spans="1:7" x14ac:dyDescent="0.35">
      <c r="A28" s="25" t="str">
        <f t="shared" si="0"/>
        <v>Task0027</v>
      </c>
      <c r="B28" s="28" t="s">
        <v>146</v>
      </c>
      <c r="C28" s="29" t="s">
        <v>119</v>
      </c>
      <c r="D28" s="27" t="s">
        <v>42</v>
      </c>
      <c r="E28" s="30" t="s">
        <v>54</v>
      </c>
      <c r="F28" s="30" t="s">
        <v>55</v>
      </c>
      <c r="G28" s="25" t="str">
        <f t="shared" si="1"/>
        <v>Tarea0026</v>
      </c>
    </row>
    <row r="29" spans="1:7" x14ac:dyDescent="0.35">
      <c r="A29" s="25" t="str">
        <f t="shared" si="0"/>
        <v>Task0028</v>
      </c>
      <c r="B29" s="28" t="s">
        <v>147</v>
      </c>
      <c r="C29" s="29" t="s">
        <v>37</v>
      </c>
      <c r="D29" s="27" t="s">
        <v>42</v>
      </c>
      <c r="E29" s="30" t="s">
        <v>57</v>
      </c>
      <c r="F29" s="30" t="s">
        <v>55</v>
      </c>
      <c r="G29" s="25" t="str">
        <f t="shared" si="1"/>
        <v>Tarea0027</v>
      </c>
    </row>
    <row r="30" spans="1:7" x14ac:dyDescent="0.35">
      <c r="A30" s="25" t="str">
        <f t="shared" si="0"/>
        <v>Task0029</v>
      </c>
      <c r="B30" s="28" t="s">
        <v>148</v>
      </c>
      <c r="C30" s="29" t="s">
        <v>37</v>
      </c>
      <c r="D30" s="27" t="s">
        <v>42</v>
      </c>
      <c r="E30" s="30" t="s">
        <v>54</v>
      </c>
      <c r="F30" s="30" t="s">
        <v>55</v>
      </c>
      <c r="G30" s="25" t="str">
        <f t="shared" si="1"/>
        <v>Tarea0028</v>
      </c>
    </row>
    <row r="31" spans="1:7" x14ac:dyDescent="0.35">
      <c r="A31" s="25" t="str">
        <f t="shared" si="0"/>
        <v>Task0030</v>
      </c>
      <c r="B31" s="28" t="s">
        <v>149</v>
      </c>
      <c r="C31" s="29" t="s">
        <v>37</v>
      </c>
      <c r="D31" s="27" t="s">
        <v>42</v>
      </c>
      <c r="E31" s="30" t="s">
        <v>89</v>
      </c>
      <c r="F31" s="30" t="s">
        <v>55</v>
      </c>
      <c r="G31" s="25" t="str">
        <f t="shared" si="1"/>
        <v>Tarea0029</v>
      </c>
    </row>
    <row r="32" spans="1:7" x14ac:dyDescent="0.35">
      <c r="A32" s="25" t="str">
        <f t="shared" si="0"/>
        <v>Task0031</v>
      </c>
      <c r="B32" s="28" t="s">
        <v>150</v>
      </c>
      <c r="C32" s="29" t="s">
        <v>37</v>
      </c>
      <c r="D32" s="27" t="s">
        <v>42</v>
      </c>
      <c r="E32" s="30" t="s">
        <v>54</v>
      </c>
      <c r="F32" s="30" t="s">
        <v>55</v>
      </c>
      <c r="G32" s="25" t="str">
        <f t="shared" si="1"/>
        <v>Tarea0030</v>
      </c>
    </row>
    <row r="33" spans="1:7" x14ac:dyDescent="0.35">
      <c r="A33" s="25" t="str">
        <f t="shared" si="0"/>
        <v>Task0032</v>
      </c>
      <c r="B33" s="28" t="s">
        <v>151</v>
      </c>
      <c r="C33" s="29" t="s">
        <v>37</v>
      </c>
      <c r="D33" s="27" t="s">
        <v>42</v>
      </c>
      <c r="E33" s="30" t="s">
        <v>57</v>
      </c>
      <c r="F33" s="30" t="s">
        <v>55</v>
      </c>
      <c r="G33" s="25" t="str">
        <f t="shared" si="1"/>
        <v>Tarea0031</v>
      </c>
    </row>
    <row r="34" spans="1:7" x14ac:dyDescent="0.35">
      <c r="A34" s="25" t="str">
        <f t="shared" si="0"/>
        <v>Task0033</v>
      </c>
      <c r="B34" s="28" t="s">
        <v>152</v>
      </c>
      <c r="C34" s="29" t="s">
        <v>37</v>
      </c>
      <c r="D34" s="27" t="s">
        <v>42</v>
      </c>
      <c r="E34" s="30" t="s">
        <v>54</v>
      </c>
      <c r="F34" s="30" t="s">
        <v>55</v>
      </c>
      <c r="G34" s="25" t="str">
        <f t="shared" si="1"/>
        <v>Tarea0032</v>
      </c>
    </row>
    <row r="35" spans="1:7" x14ac:dyDescent="0.35">
      <c r="A35" s="25" t="str">
        <f t="shared" si="0"/>
        <v>Task0034</v>
      </c>
      <c r="B35" s="28" t="s">
        <v>153</v>
      </c>
      <c r="C35" s="29" t="s">
        <v>37</v>
      </c>
      <c r="D35" s="27" t="s">
        <v>42</v>
      </c>
      <c r="E35" s="30" t="s">
        <v>57</v>
      </c>
      <c r="F35" s="30" t="s">
        <v>55</v>
      </c>
      <c r="G35" s="25" t="str">
        <f t="shared" si="1"/>
        <v>Tarea0033</v>
      </c>
    </row>
    <row r="36" spans="1:7" x14ac:dyDescent="0.35">
      <c r="A36" s="25" t="str">
        <f t="shared" si="0"/>
        <v>Task0035</v>
      </c>
      <c r="B36" s="28" t="s">
        <v>154</v>
      </c>
      <c r="C36" s="29" t="s">
        <v>37</v>
      </c>
      <c r="D36" s="27" t="s">
        <v>42</v>
      </c>
      <c r="E36" s="30" t="s">
        <v>54</v>
      </c>
      <c r="F36" s="30" t="s">
        <v>55</v>
      </c>
      <c r="G36" s="25" t="str">
        <f t="shared" si="1"/>
        <v>Tarea0034</v>
      </c>
    </row>
    <row r="37" spans="1:7" x14ac:dyDescent="0.35">
      <c r="A37" s="25" t="str">
        <f t="shared" si="0"/>
        <v>Task0036</v>
      </c>
      <c r="B37" s="28" t="s">
        <v>155</v>
      </c>
      <c r="C37" s="29" t="s">
        <v>23</v>
      </c>
      <c r="D37" s="27" t="s">
        <v>43</v>
      </c>
      <c r="E37" s="30" t="s">
        <v>56</v>
      </c>
      <c r="F37" s="30" t="s">
        <v>55</v>
      </c>
      <c r="G37" s="25" t="s">
        <v>84</v>
      </c>
    </row>
    <row r="38" spans="1:7" x14ac:dyDescent="0.35">
      <c r="A38" s="25" t="str">
        <f t="shared" si="0"/>
        <v>Task0037</v>
      </c>
      <c r="B38" s="28" t="s">
        <v>156</v>
      </c>
      <c r="C38" s="29" t="s">
        <v>23</v>
      </c>
      <c r="D38" s="27" t="s">
        <v>43</v>
      </c>
      <c r="E38" s="30" t="s">
        <v>56</v>
      </c>
      <c r="F38" s="30" t="s">
        <v>55</v>
      </c>
      <c r="G38" s="25" t="str">
        <f t="shared" si="1"/>
        <v>Tarea0036</v>
      </c>
    </row>
    <row r="39" spans="1:7" x14ac:dyDescent="0.35">
      <c r="A39" s="25" t="str">
        <f t="shared" si="0"/>
        <v>Task0038</v>
      </c>
      <c r="B39" s="28" t="s">
        <v>157</v>
      </c>
      <c r="C39" s="29" t="s">
        <v>23</v>
      </c>
      <c r="D39" s="27" t="s">
        <v>43</v>
      </c>
      <c r="E39" s="30" t="s">
        <v>56</v>
      </c>
      <c r="F39" s="30" t="s">
        <v>55</v>
      </c>
      <c r="G39" s="25" t="str">
        <f t="shared" si="1"/>
        <v>Tarea0037</v>
      </c>
    </row>
    <row r="40" spans="1:7" x14ac:dyDescent="0.35">
      <c r="A40" s="25" t="str">
        <f t="shared" si="0"/>
        <v>Task0039</v>
      </c>
      <c r="B40" s="28" t="s">
        <v>158</v>
      </c>
      <c r="C40" s="29" t="s">
        <v>23</v>
      </c>
      <c r="D40" s="27" t="s">
        <v>43</v>
      </c>
      <c r="E40" s="30" t="s">
        <v>56</v>
      </c>
      <c r="F40" s="30" t="s">
        <v>55</v>
      </c>
      <c r="G40" s="25" t="str">
        <f t="shared" si="1"/>
        <v>Tarea0038</v>
      </c>
    </row>
    <row r="41" spans="1:7" x14ac:dyDescent="0.35">
      <c r="A41" s="25" t="str">
        <f t="shared" si="0"/>
        <v>Task0040</v>
      </c>
      <c r="B41" s="28" t="s">
        <v>159</v>
      </c>
      <c r="C41" s="29" t="s">
        <v>23</v>
      </c>
      <c r="D41" s="27" t="s">
        <v>43</v>
      </c>
      <c r="E41" s="30" t="s">
        <v>56</v>
      </c>
      <c r="F41" s="30" t="s">
        <v>55</v>
      </c>
      <c r="G41" s="25" t="str">
        <f t="shared" si="1"/>
        <v>Tarea0039</v>
      </c>
    </row>
    <row r="42" spans="1:7" x14ac:dyDescent="0.35">
      <c r="A42" s="25" t="str">
        <f t="shared" si="0"/>
        <v>Task0041</v>
      </c>
      <c r="B42" s="28" t="s">
        <v>160</v>
      </c>
      <c r="C42" s="29" t="s">
        <v>23</v>
      </c>
      <c r="D42" s="27" t="s">
        <v>43</v>
      </c>
      <c r="E42" s="30" t="s">
        <v>88</v>
      </c>
      <c r="F42" s="30" t="s">
        <v>64</v>
      </c>
      <c r="G42" s="25" t="str">
        <f t="shared" si="1"/>
        <v>Tarea0040</v>
      </c>
    </row>
    <row r="43" spans="1:7" x14ac:dyDescent="0.35">
      <c r="A43" s="25" t="str">
        <f t="shared" si="0"/>
        <v>Task0042</v>
      </c>
      <c r="B43" s="28" t="s">
        <v>161</v>
      </c>
      <c r="C43" s="29" t="s">
        <v>23</v>
      </c>
      <c r="D43" s="27" t="s">
        <v>43</v>
      </c>
      <c r="E43" s="30" t="s">
        <v>88</v>
      </c>
      <c r="F43" s="30" t="s">
        <v>64</v>
      </c>
      <c r="G43" s="25" t="str">
        <f t="shared" si="1"/>
        <v>Tarea0041</v>
      </c>
    </row>
    <row r="44" spans="1:7" ht="25" x14ac:dyDescent="0.35">
      <c r="A44" s="25" t="str">
        <f t="shared" si="0"/>
        <v>Task0043</v>
      </c>
      <c r="B44" s="28" t="s">
        <v>162</v>
      </c>
      <c r="C44" s="29" t="s">
        <v>25</v>
      </c>
      <c r="D44" s="27" t="s">
        <v>44</v>
      </c>
      <c r="E44" s="30" t="s">
        <v>57</v>
      </c>
      <c r="F44" s="30" t="s">
        <v>55</v>
      </c>
      <c r="G44" s="25" t="s">
        <v>84</v>
      </c>
    </row>
    <row r="45" spans="1:7" ht="25" x14ac:dyDescent="0.35">
      <c r="A45" s="25" t="str">
        <f t="shared" si="0"/>
        <v>Task0044</v>
      </c>
      <c r="B45" s="28" t="s">
        <v>163</v>
      </c>
      <c r="C45" s="29" t="s">
        <v>25</v>
      </c>
      <c r="D45" s="27" t="s">
        <v>44</v>
      </c>
      <c r="E45" s="30" t="s">
        <v>88</v>
      </c>
      <c r="F45" s="30" t="s">
        <v>55</v>
      </c>
      <c r="G45" s="25" t="str">
        <f t="shared" si="1"/>
        <v>Tarea0043</v>
      </c>
    </row>
    <row r="46" spans="1:7" x14ac:dyDescent="0.35">
      <c r="A46" s="25" t="str">
        <f t="shared" si="0"/>
        <v>Task0045</v>
      </c>
      <c r="B46" s="28" t="s">
        <v>164</v>
      </c>
      <c r="C46" s="29" t="s">
        <v>25</v>
      </c>
      <c r="D46" s="27" t="s">
        <v>44</v>
      </c>
      <c r="E46" s="30" t="s">
        <v>57</v>
      </c>
      <c r="F46" s="30" t="s">
        <v>55</v>
      </c>
      <c r="G46" s="25" t="str">
        <f t="shared" si="1"/>
        <v>Tarea0044</v>
      </c>
    </row>
    <row r="47" spans="1:7" x14ac:dyDescent="0.35">
      <c r="A47" s="25" t="str">
        <f t="shared" si="0"/>
        <v>Task0046</v>
      </c>
      <c r="B47" s="28" t="s">
        <v>165</v>
      </c>
      <c r="C47" s="29" t="s">
        <v>25</v>
      </c>
      <c r="D47" s="27" t="s">
        <v>44</v>
      </c>
      <c r="E47" s="30" t="s">
        <v>88</v>
      </c>
      <c r="F47" s="30" t="s">
        <v>55</v>
      </c>
      <c r="G47" s="25" t="str">
        <f t="shared" si="1"/>
        <v>Tarea0045</v>
      </c>
    </row>
    <row r="48" spans="1:7" x14ac:dyDescent="0.35">
      <c r="A48" s="25" t="str">
        <f t="shared" si="0"/>
        <v>Task0047</v>
      </c>
      <c r="B48" s="28" t="s">
        <v>166</v>
      </c>
      <c r="C48" s="29" t="s">
        <v>23</v>
      </c>
      <c r="D48" s="27" t="s">
        <v>45</v>
      </c>
      <c r="E48" s="30" t="s">
        <v>56</v>
      </c>
      <c r="F48" s="30" t="s">
        <v>55</v>
      </c>
      <c r="G48" s="25" t="s">
        <v>84</v>
      </c>
    </row>
    <row r="49" spans="1:7" x14ac:dyDescent="0.35">
      <c r="A49" s="25" t="str">
        <f t="shared" si="0"/>
        <v>Task0048</v>
      </c>
      <c r="B49" s="28" t="s">
        <v>167</v>
      </c>
      <c r="C49" s="29" t="s">
        <v>23</v>
      </c>
      <c r="D49" s="27" t="s">
        <v>45</v>
      </c>
      <c r="E49" s="30" t="s">
        <v>56</v>
      </c>
      <c r="F49" s="30" t="s">
        <v>55</v>
      </c>
      <c r="G49" s="25" t="str">
        <f t="shared" si="1"/>
        <v>Tarea0047</v>
      </c>
    </row>
    <row r="50" spans="1:7" x14ac:dyDescent="0.35">
      <c r="A50" s="25" t="str">
        <f t="shared" si="0"/>
        <v>Task0049</v>
      </c>
      <c r="B50" s="28" t="s">
        <v>168</v>
      </c>
      <c r="C50" s="29" t="s">
        <v>23</v>
      </c>
      <c r="D50" s="27" t="s">
        <v>45</v>
      </c>
      <c r="E50" s="30" t="s">
        <v>56</v>
      </c>
      <c r="F50" s="30" t="s">
        <v>55</v>
      </c>
      <c r="G50" s="25" t="str">
        <f t="shared" si="1"/>
        <v>Tarea0048</v>
      </c>
    </row>
    <row r="51" spans="1:7" x14ac:dyDescent="0.35">
      <c r="A51" s="25" t="str">
        <f t="shared" si="0"/>
        <v>Task0050</v>
      </c>
      <c r="B51" s="28" t="s">
        <v>169</v>
      </c>
      <c r="C51" s="29" t="s">
        <v>25</v>
      </c>
      <c r="D51" s="27" t="s">
        <v>45</v>
      </c>
      <c r="E51" s="30" t="s">
        <v>90</v>
      </c>
      <c r="F51" s="30" t="s">
        <v>55</v>
      </c>
      <c r="G51" s="25" t="str">
        <f t="shared" si="1"/>
        <v>Tarea0049</v>
      </c>
    </row>
    <row r="52" spans="1:7" ht="25" x14ac:dyDescent="0.35">
      <c r="A52" s="25" t="str">
        <f t="shared" si="0"/>
        <v>Task0051</v>
      </c>
      <c r="B52" s="28" t="s">
        <v>170</v>
      </c>
      <c r="C52" s="29" t="s">
        <v>119</v>
      </c>
      <c r="D52" s="27" t="s">
        <v>46</v>
      </c>
      <c r="E52" s="30" t="s">
        <v>63</v>
      </c>
      <c r="F52" s="30" t="s">
        <v>55</v>
      </c>
      <c r="G52" s="25" t="s">
        <v>84</v>
      </c>
    </row>
    <row r="53" spans="1:7" x14ac:dyDescent="0.35">
      <c r="A53" s="25" t="str">
        <f t="shared" si="0"/>
        <v>Task0052</v>
      </c>
      <c r="B53" s="28" t="s">
        <v>171</v>
      </c>
      <c r="C53" s="29" t="s">
        <v>119</v>
      </c>
      <c r="D53" s="27" t="s">
        <v>46</v>
      </c>
      <c r="E53" s="30" t="s">
        <v>63</v>
      </c>
      <c r="F53" s="30" t="s">
        <v>55</v>
      </c>
      <c r="G53" s="25" t="str">
        <f t="shared" si="1"/>
        <v>Tarea0051</v>
      </c>
    </row>
    <row r="54" spans="1:7" ht="25" x14ac:dyDescent="0.35">
      <c r="A54" s="25" t="str">
        <f t="shared" si="0"/>
        <v>Task0053</v>
      </c>
      <c r="B54" s="28" t="s">
        <v>172</v>
      </c>
      <c r="C54" s="29" t="s">
        <v>119</v>
      </c>
      <c r="D54" s="27" t="s">
        <v>46</v>
      </c>
      <c r="E54" s="30" t="s">
        <v>56</v>
      </c>
      <c r="F54" s="30" t="s">
        <v>55</v>
      </c>
      <c r="G54" s="25" t="str">
        <f t="shared" si="1"/>
        <v>Tarea0052</v>
      </c>
    </row>
    <row r="55" spans="1:7" x14ac:dyDescent="0.35">
      <c r="A55" s="25" t="str">
        <f t="shared" si="0"/>
        <v>Task0054</v>
      </c>
      <c r="B55" s="28" t="s">
        <v>139</v>
      </c>
      <c r="C55" s="29" t="s">
        <v>119</v>
      </c>
      <c r="D55" s="27" t="s">
        <v>46</v>
      </c>
      <c r="E55" s="30" t="s">
        <v>54</v>
      </c>
      <c r="F55" s="30" t="s">
        <v>55</v>
      </c>
      <c r="G55" s="25" t="str">
        <f t="shared" si="1"/>
        <v>Tarea0053</v>
      </c>
    </row>
    <row r="56" spans="1:7" ht="25" x14ac:dyDescent="0.35">
      <c r="A56" s="25" t="str">
        <f t="shared" si="0"/>
        <v>Task0055</v>
      </c>
      <c r="B56" s="28" t="s">
        <v>173</v>
      </c>
      <c r="C56" s="29" t="s">
        <v>119</v>
      </c>
      <c r="D56" s="27" t="s">
        <v>46</v>
      </c>
      <c r="E56" s="30" t="s">
        <v>88</v>
      </c>
      <c r="F56" s="30" t="s">
        <v>55</v>
      </c>
      <c r="G56" s="25" t="str">
        <f t="shared" si="1"/>
        <v>Tarea0054</v>
      </c>
    </row>
    <row r="57" spans="1:7" x14ac:dyDescent="0.35">
      <c r="A57" s="25" t="str">
        <f t="shared" si="0"/>
        <v>Task0056</v>
      </c>
      <c r="B57" s="28" t="s">
        <v>174</v>
      </c>
      <c r="C57" s="29" t="s">
        <v>119</v>
      </c>
      <c r="D57" s="27" t="s">
        <v>46</v>
      </c>
      <c r="E57" s="30" t="s">
        <v>90</v>
      </c>
      <c r="F57" s="30" t="s">
        <v>55</v>
      </c>
      <c r="G57" s="25" t="str">
        <f t="shared" si="1"/>
        <v>Tarea0055</v>
      </c>
    </row>
    <row r="58" spans="1:7" x14ac:dyDescent="0.35">
      <c r="A58" s="25" t="str">
        <f t="shared" si="0"/>
        <v>Task0057</v>
      </c>
      <c r="B58" s="28" t="s">
        <v>175</v>
      </c>
      <c r="C58" s="29" t="s">
        <v>23</v>
      </c>
      <c r="D58" s="27" t="s">
        <v>46</v>
      </c>
      <c r="E58" s="30" t="s">
        <v>90</v>
      </c>
      <c r="F58" s="30" t="s">
        <v>55</v>
      </c>
      <c r="G58" s="25" t="str">
        <f t="shared" si="1"/>
        <v>Tarea0056</v>
      </c>
    </row>
    <row r="59" spans="1:7" x14ac:dyDescent="0.35">
      <c r="A59" s="25" t="str">
        <f t="shared" si="0"/>
        <v>Task0058</v>
      </c>
      <c r="B59" s="28" t="s">
        <v>176</v>
      </c>
      <c r="C59" s="29" t="s">
        <v>23</v>
      </c>
      <c r="D59" s="27" t="s">
        <v>47</v>
      </c>
      <c r="E59" s="30" t="s">
        <v>58</v>
      </c>
      <c r="F59" s="30" t="s">
        <v>62</v>
      </c>
      <c r="G59" s="25" t="s">
        <v>84</v>
      </c>
    </row>
    <row r="60" spans="1:7" x14ac:dyDescent="0.35">
      <c r="A60" s="25" t="str">
        <f t="shared" si="0"/>
        <v>Task0059</v>
      </c>
      <c r="B60" s="28" t="s">
        <v>177</v>
      </c>
      <c r="C60" s="29" t="s">
        <v>23</v>
      </c>
      <c r="D60" s="27" t="s">
        <v>47</v>
      </c>
      <c r="E60" s="30" t="s">
        <v>57</v>
      </c>
      <c r="F60" s="30" t="s">
        <v>62</v>
      </c>
      <c r="G60" s="25" t="str">
        <f t="shared" si="1"/>
        <v>Tarea0058</v>
      </c>
    </row>
    <row r="61" spans="1:7" x14ac:dyDescent="0.35">
      <c r="A61" s="25" t="str">
        <f t="shared" si="0"/>
        <v>Task0060</v>
      </c>
      <c r="B61" s="28" t="s">
        <v>178</v>
      </c>
      <c r="C61" s="29" t="s">
        <v>23</v>
      </c>
      <c r="D61" s="27" t="s">
        <v>47</v>
      </c>
      <c r="E61" s="30" t="s">
        <v>58</v>
      </c>
      <c r="F61" s="30" t="s">
        <v>62</v>
      </c>
      <c r="G61" s="25" t="str">
        <f t="shared" si="1"/>
        <v>Tarea0059</v>
      </c>
    </row>
    <row r="62" spans="1:7" x14ac:dyDescent="0.35">
      <c r="A62" s="25" t="str">
        <f t="shared" si="0"/>
        <v>Task0061</v>
      </c>
      <c r="B62" s="28" t="s">
        <v>179</v>
      </c>
      <c r="C62" s="29" t="s">
        <v>27</v>
      </c>
      <c r="D62" s="27" t="s">
        <v>47</v>
      </c>
      <c r="E62" s="30" t="s">
        <v>65</v>
      </c>
      <c r="F62" s="30" t="s">
        <v>62</v>
      </c>
      <c r="G62" s="25" t="str">
        <f t="shared" si="1"/>
        <v>Tarea0060</v>
      </c>
    </row>
    <row r="63" spans="1:7" x14ac:dyDescent="0.35">
      <c r="A63" s="25" t="str">
        <f t="shared" si="0"/>
        <v>Task0062</v>
      </c>
      <c r="B63" s="28" t="s">
        <v>180</v>
      </c>
      <c r="C63" s="29" t="s">
        <v>27</v>
      </c>
      <c r="D63" s="27" t="s">
        <v>47</v>
      </c>
      <c r="E63" s="30" t="s">
        <v>57</v>
      </c>
      <c r="F63" s="30" t="s">
        <v>62</v>
      </c>
      <c r="G63" s="25" t="str">
        <f t="shared" si="1"/>
        <v>Tarea0061</v>
      </c>
    </row>
    <row r="64" spans="1:7" ht="25" x14ac:dyDescent="0.35">
      <c r="A64" s="25" t="str">
        <f t="shared" si="0"/>
        <v>Task0063</v>
      </c>
      <c r="B64" s="28" t="s">
        <v>181</v>
      </c>
      <c r="C64" s="29" t="s">
        <v>27</v>
      </c>
      <c r="D64" s="27" t="s">
        <v>47</v>
      </c>
      <c r="E64" s="30" t="s">
        <v>90</v>
      </c>
      <c r="F64" s="30" t="s">
        <v>55</v>
      </c>
      <c r="G64" s="25" t="str">
        <f t="shared" si="1"/>
        <v>Tarea0062</v>
      </c>
    </row>
    <row r="65" spans="1:7" x14ac:dyDescent="0.35">
      <c r="A65" s="25" t="str">
        <f t="shared" si="0"/>
        <v>Task0064</v>
      </c>
      <c r="B65" s="28" t="s">
        <v>182</v>
      </c>
      <c r="C65" s="29" t="s">
        <v>23</v>
      </c>
      <c r="D65" s="27" t="s">
        <v>48</v>
      </c>
      <c r="E65" s="30" t="s">
        <v>56</v>
      </c>
      <c r="F65" s="30" t="s">
        <v>62</v>
      </c>
      <c r="G65" s="25" t="s">
        <v>84</v>
      </c>
    </row>
    <row r="66" spans="1:7" ht="37.5" x14ac:dyDescent="0.35">
      <c r="A66" s="25" t="str">
        <f t="shared" si="0"/>
        <v>Task0065</v>
      </c>
      <c r="B66" s="28" t="s">
        <v>183</v>
      </c>
      <c r="C66" s="29" t="s">
        <v>23</v>
      </c>
      <c r="D66" s="27" t="s">
        <v>48</v>
      </c>
      <c r="E66" s="30" t="s">
        <v>56</v>
      </c>
      <c r="F66" s="30" t="s">
        <v>62</v>
      </c>
      <c r="G66" s="25" t="str">
        <f t="shared" si="1"/>
        <v>Tarea0064</v>
      </c>
    </row>
    <row r="67" spans="1:7" x14ac:dyDescent="0.35">
      <c r="A67" s="25" t="str">
        <f t="shared" ref="A67:A84" si="2">"Task"&amp;TEXT(ROW()-1,"0000")</f>
        <v>Task0066</v>
      </c>
      <c r="B67" s="28" t="s">
        <v>184</v>
      </c>
      <c r="C67" s="29" t="s">
        <v>23</v>
      </c>
      <c r="D67" s="27" t="s">
        <v>48</v>
      </c>
      <c r="E67" s="30" t="s">
        <v>90</v>
      </c>
      <c r="F67" s="30" t="s">
        <v>55</v>
      </c>
      <c r="G67" s="25" t="str">
        <f t="shared" si="1"/>
        <v>Tarea0065</v>
      </c>
    </row>
    <row r="68" spans="1:7" x14ac:dyDescent="0.35">
      <c r="A68" s="25" t="str">
        <f t="shared" si="2"/>
        <v>Task0067</v>
      </c>
      <c r="B68" s="28" t="s">
        <v>185</v>
      </c>
      <c r="C68" s="29" t="s">
        <v>119</v>
      </c>
      <c r="D68" s="27" t="s">
        <v>49</v>
      </c>
      <c r="E68" s="30" t="s">
        <v>57</v>
      </c>
      <c r="F68" s="30" t="s">
        <v>62</v>
      </c>
      <c r="G68" s="25" t="s">
        <v>84</v>
      </c>
    </row>
    <row r="69" spans="1:7" x14ac:dyDescent="0.35">
      <c r="A69" s="25" t="str">
        <f t="shared" si="2"/>
        <v>Task0068</v>
      </c>
      <c r="B69" s="28" t="s">
        <v>186</v>
      </c>
      <c r="C69" s="29" t="s">
        <v>119</v>
      </c>
      <c r="D69" s="27" t="s">
        <v>49</v>
      </c>
      <c r="E69" s="30" t="s">
        <v>88</v>
      </c>
      <c r="F69" s="30" t="s">
        <v>55</v>
      </c>
      <c r="G69" s="25" t="str">
        <f t="shared" ref="G69:G84" si="3">"Tarea"&amp;TEXT(ROW()-2,"0000")</f>
        <v>Tarea0067</v>
      </c>
    </row>
    <row r="70" spans="1:7" x14ac:dyDescent="0.35">
      <c r="A70" s="25" t="str">
        <f t="shared" si="2"/>
        <v>Task0069</v>
      </c>
      <c r="B70" s="28" t="s">
        <v>187</v>
      </c>
      <c r="C70" s="29" t="s">
        <v>119</v>
      </c>
      <c r="D70" s="27" t="s">
        <v>49</v>
      </c>
      <c r="E70" s="30" t="s">
        <v>54</v>
      </c>
      <c r="F70" s="30" t="s">
        <v>55</v>
      </c>
      <c r="G70" s="25" t="str">
        <f t="shared" si="3"/>
        <v>Tarea0068</v>
      </c>
    </row>
    <row r="71" spans="1:7" x14ac:dyDescent="0.35">
      <c r="A71" s="25" t="str">
        <f t="shared" si="2"/>
        <v>Task0070</v>
      </c>
      <c r="B71" s="28" t="s">
        <v>188</v>
      </c>
      <c r="C71" s="29" t="s">
        <v>119</v>
      </c>
      <c r="D71" s="27" t="s">
        <v>49</v>
      </c>
      <c r="E71" s="30" t="s">
        <v>56</v>
      </c>
      <c r="F71" s="30" t="s">
        <v>55</v>
      </c>
      <c r="G71" s="25" t="str">
        <f t="shared" si="3"/>
        <v>Tarea0069</v>
      </c>
    </row>
    <row r="72" spans="1:7" x14ac:dyDescent="0.35">
      <c r="A72" s="25" t="str">
        <f t="shared" si="2"/>
        <v>Task0071</v>
      </c>
      <c r="B72" s="28" t="s">
        <v>189</v>
      </c>
      <c r="C72" s="29" t="s">
        <v>119</v>
      </c>
      <c r="D72" s="27" t="s">
        <v>49</v>
      </c>
      <c r="E72" s="30" t="s">
        <v>54</v>
      </c>
      <c r="F72" s="30" t="s">
        <v>55</v>
      </c>
      <c r="G72" s="25" t="str">
        <f t="shared" si="3"/>
        <v>Tarea0070</v>
      </c>
    </row>
    <row r="73" spans="1:7" x14ac:dyDescent="0.35">
      <c r="A73" s="25" t="str">
        <f t="shared" si="2"/>
        <v>Task0072</v>
      </c>
      <c r="B73" s="28" t="s">
        <v>190</v>
      </c>
      <c r="C73" s="29" t="s">
        <v>119</v>
      </c>
      <c r="D73" s="27" t="s">
        <v>49</v>
      </c>
      <c r="E73" s="30" t="s">
        <v>54</v>
      </c>
      <c r="F73" s="30" t="s">
        <v>55</v>
      </c>
      <c r="G73" s="25" t="str">
        <f t="shared" si="3"/>
        <v>Tarea0071</v>
      </c>
    </row>
    <row r="74" spans="1:7" ht="25" x14ac:dyDescent="0.35">
      <c r="A74" s="25" t="str">
        <f t="shared" si="2"/>
        <v>Task0073</v>
      </c>
      <c r="B74" s="28" t="s">
        <v>191</v>
      </c>
      <c r="C74" s="29" t="s">
        <v>119</v>
      </c>
      <c r="D74" s="27" t="s">
        <v>49</v>
      </c>
      <c r="E74" s="30" t="s">
        <v>56</v>
      </c>
      <c r="F74" s="30" t="s">
        <v>55</v>
      </c>
      <c r="G74" s="25" t="str">
        <f t="shared" si="3"/>
        <v>Tarea0072</v>
      </c>
    </row>
    <row r="75" spans="1:7" x14ac:dyDescent="0.35">
      <c r="A75" s="25" t="str">
        <f t="shared" si="2"/>
        <v>Task0074</v>
      </c>
      <c r="B75" s="28" t="s">
        <v>139</v>
      </c>
      <c r="C75" s="29" t="s">
        <v>119</v>
      </c>
      <c r="D75" s="27" t="s">
        <v>49</v>
      </c>
      <c r="E75" s="30" t="s">
        <v>54</v>
      </c>
      <c r="F75" s="30" t="s">
        <v>55</v>
      </c>
      <c r="G75" s="25" t="str">
        <f t="shared" si="3"/>
        <v>Tarea0073</v>
      </c>
    </row>
    <row r="76" spans="1:7" x14ac:dyDescent="0.35">
      <c r="A76" s="25" t="str">
        <f t="shared" si="2"/>
        <v>Task0075</v>
      </c>
      <c r="B76" s="28" t="s">
        <v>192</v>
      </c>
      <c r="C76" s="29" t="s">
        <v>119</v>
      </c>
      <c r="D76" s="27" t="s">
        <v>49</v>
      </c>
      <c r="E76" s="30" t="s">
        <v>88</v>
      </c>
      <c r="F76" s="30" t="s">
        <v>55</v>
      </c>
      <c r="G76" s="25" t="str">
        <f t="shared" si="3"/>
        <v>Tarea0074</v>
      </c>
    </row>
    <row r="77" spans="1:7" x14ac:dyDescent="0.35">
      <c r="A77" s="25" t="str">
        <f t="shared" si="2"/>
        <v>Task0076</v>
      </c>
      <c r="B77" s="28" t="s">
        <v>193</v>
      </c>
      <c r="C77" s="29" t="s">
        <v>119</v>
      </c>
      <c r="D77" s="27" t="s">
        <v>49</v>
      </c>
      <c r="E77" s="30" t="s">
        <v>90</v>
      </c>
      <c r="F77" s="30" t="s">
        <v>55</v>
      </c>
      <c r="G77" s="25" t="str">
        <f t="shared" si="3"/>
        <v>Tarea0075</v>
      </c>
    </row>
    <row r="78" spans="1:7" x14ac:dyDescent="0.35">
      <c r="A78" s="25" t="str">
        <f t="shared" si="2"/>
        <v>Task0077</v>
      </c>
      <c r="B78" s="28" t="s">
        <v>175</v>
      </c>
      <c r="C78" s="29" t="s">
        <v>23</v>
      </c>
      <c r="D78" s="27" t="s">
        <v>49</v>
      </c>
      <c r="E78" s="30" t="s">
        <v>90</v>
      </c>
      <c r="F78" s="30" t="s">
        <v>55</v>
      </c>
      <c r="G78" s="25" t="str">
        <f t="shared" si="3"/>
        <v>Tarea0076</v>
      </c>
    </row>
    <row r="79" spans="1:7" x14ac:dyDescent="0.35">
      <c r="A79" s="25" t="str">
        <f t="shared" si="2"/>
        <v>Task0078</v>
      </c>
      <c r="B79" s="28" t="s">
        <v>194</v>
      </c>
      <c r="C79" s="29" t="s">
        <v>23</v>
      </c>
      <c r="D79" s="27" t="s">
        <v>50</v>
      </c>
      <c r="E79" s="30" t="s">
        <v>57</v>
      </c>
      <c r="F79" s="30" t="s">
        <v>55</v>
      </c>
      <c r="G79" s="25" t="s">
        <v>84</v>
      </c>
    </row>
    <row r="80" spans="1:7" ht="25" x14ac:dyDescent="0.35">
      <c r="A80" s="25" t="str">
        <f t="shared" si="2"/>
        <v>Task0079</v>
      </c>
      <c r="B80" s="28" t="s">
        <v>195</v>
      </c>
      <c r="C80" s="29" t="s">
        <v>23</v>
      </c>
      <c r="D80" s="27" t="s">
        <v>50</v>
      </c>
      <c r="E80" s="30" t="s">
        <v>56</v>
      </c>
      <c r="F80" s="30" t="s">
        <v>62</v>
      </c>
      <c r="G80" s="25" t="str">
        <f t="shared" si="3"/>
        <v>Tarea0078</v>
      </c>
    </row>
    <row r="81" spans="1:7" x14ac:dyDescent="0.35">
      <c r="A81" s="25" t="str">
        <f t="shared" si="2"/>
        <v>Task0080</v>
      </c>
      <c r="B81" s="28" t="s">
        <v>184</v>
      </c>
      <c r="C81" s="29" t="s">
        <v>23</v>
      </c>
      <c r="D81" s="27" t="s">
        <v>50</v>
      </c>
      <c r="E81" s="30" t="s">
        <v>90</v>
      </c>
      <c r="F81" s="30" t="s">
        <v>55</v>
      </c>
      <c r="G81" s="25" t="str">
        <f t="shared" si="3"/>
        <v>Tarea0079</v>
      </c>
    </row>
    <row r="82" spans="1:7" x14ac:dyDescent="0.35">
      <c r="A82" s="25" t="str">
        <f t="shared" si="2"/>
        <v>Task0081</v>
      </c>
      <c r="B82" s="28" t="s">
        <v>196</v>
      </c>
      <c r="C82" s="29" t="s">
        <v>119</v>
      </c>
      <c r="D82" s="27" t="s">
        <v>51</v>
      </c>
      <c r="E82" s="30" t="s">
        <v>57</v>
      </c>
      <c r="F82" s="30" t="s">
        <v>62</v>
      </c>
      <c r="G82" s="25" t="s">
        <v>84</v>
      </c>
    </row>
    <row r="83" spans="1:7" x14ac:dyDescent="0.35">
      <c r="A83" s="25" t="str">
        <f t="shared" si="2"/>
        <v>Task0082</v>
      </c>
      <c r="B83" s="28" t="s">
        <v>136</v>
      </c>
      <c r="C83" s="29" t="s">
        <v>119</v>
      </c>
      <c r="D83" s="27" t="s">
        <v>51</v>
      </c>
      <c r="E83" s="30" t="s">
        <v>88</v>
      </c>
      <c r="F83" s="30" t="s">
        <v>55</v>
      </c>
      <c r="G83" s="25" t="str">
        <f t="shared" si="3"/>
        <v>Tarea0081</v>
      </c>
    </row>
    <row r="84" spans="1:7" ht="25" x14ac:dyDescent="0.35">
      <c r="A84" s="25" t="str">
        <f t="shared" si="2"/>
        <v>Task0083</v>
      </c>
      <c r="B84" s="28" t="s">
        <v>197</v>
      </c>
      <c r="C84" s="29" t="s">
        <v>119</v>
      </c>
      <c r="D84" s="27" t="s">
        <v>51</v>
      </c>
      <c r="E84" s="30" t="s">
        <v>88</v>
      </c>
      <c r="F84" s="30" t="s">
        <v>55</v>
      </c>
      <c r="G84" s="25" t="str">
        <f t="shared" si="3"/>
        <v>Tarea0082</v>
      </c>
    </row>
  </sheetData>
  <conditionalFormatting sqref="D1">
    <cfRule type="iconSet" priority="1">
      <iconSet showValue="0">
        <cfvo type="percent" val="0"/>
        <cfvo type="num" val="2"/>
        <cfvo type="num" val="3"/>
      </iconSet>
    </cfRule>
  </conditionalFormatting>
  <conditionalFormatting sqref="B1">
    <cfRule type="iconSet" priority="3">
      <iconSet showValue="0">
        <cfvo type="percent" val="0"/>
        <cfvo type="num" val="2"/>
        <cfvo type="num" val="3"/>
      </iconSet>
    </cfRule>
  </conditionalFormatting>
  <conditionalFormatting sqref="C1">
    <cfRule type="iconSet" priority="2">
      <iconSet showValue="0">
        <cfvo type="percent" val="0"/>
        <cfvo type="num" val="2"/>
        <cfvo type="num" val="3"/>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GAPS</vt:lpstr>
      <vt:lpstr>Initiatives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 PUIG SALLES (jpuigsal)</dc:creator>
  <cp:lastModifiedBy>Josep PUIG SALLES (jpuigsal)</cp:lastModifiedBy>
  <dcterms:created xsi:type="dcterms:W3CDTF">2020-04-18T10:00:39Z</dcterms:created>
  <dcterms:modified xsi:type="dcterms:W3CDTF">2020-05-08T16:35:55Z</dcterms:modified>
</cp:coreProperties>
</file>