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146" documentId="11_9E4E55BF84DCCE936123EA198B31F45B1AF97439" xr6:coauthVersionLast="47" xr6:coauthVersionMax="47" xr10:uidLastSave="{E9DA854B-F7B6-455F-B1B5-F21ACC1F4D29}"/>
  <bookViews>
    <workbookView xWindow="240" yWindow="105" windowWidth="14805" windowHeight="8010" firstSheet="1" activeTab="1" xr2:uid="{00000000-000D-0000-FFFF-FFFF00000000}"/>
  </bookViews>
  <sheets>
    <sheet name="Практич. зад" sheetId="1" r:id="rId1"/>
    <sheet name="Д.З. ВАР 9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F7" i="2"/>
  <c r="F8" i="2"/>
  <c r="F9" i="2"/>
  <c r="F6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D7" i="2"/>
  <c r="D8" i="2"/>
  <c r="D9" i="2"/>
  <c r="D10" i="2"/>
  <c r="D6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2" i="2"/>
  <c r="C11" i="1"/>
  <c r="C12" i="1"/>
  <c r="C13" i="1"/>
  <c r="C14" i="1"/>
  <c r="C15" i="1"/>
  <c r="C16" i="1"/>
  <c r="C17" i="1"/>
  <c r="C18" i="1"/>
  <c r="C1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G11" i="1"/>
  <c r="G12" i="1"/>
  <c r="G13" i="1"/>
  <c r="G14" i="1"/>
  <c r="G10" i="1"/>
  <c r="F11" i="1"/>
  <c r="F12" i="1"/>
  <c r="F13" i="1"/>
  <c r="F14" i="1"/>
  <c r="F10" i="1"/>
  <c r="E19" i="1"/>
  <c r="E20" i="1"/>
  <c r="E21" i="1"/>
  <c r="E22" i="1"/>
  <c r="E23" i="1"/>
  <c r="E24" i="1"/>
  <c r="E25" i="1"/>
  <c r="E26" i="1"/>
  <c r="E18" i="1"/>
  <c r="D2" i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<sst xmlns="http://schemas.openxmlformats.org/spreadsheetml/2006/main" count="13" uniqueCount="7">
  <si>
    <t>x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</si>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</sst>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'Практич. зад'!$B$1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'Практич. зад'!$B$2:$B$26</c:f>
              <c:numCache>
                <c:formatCode>General</c:formatCode>
                <c:ptCount val="25"/>
                <c:pt idx="0">
                  <c:v>4</c:v>
                </c:pt>
                <c:pt idx="1">
                  <c:v>5.2777777777777786</c:v>
                </c:pt>
                <c:pt idx="2">
                  <c:v>6.4444444444444446</c:v>
                </c:pt>
                <c:pt idx="3">
                  <c:v>7.5</c:v>
                </c:pt>
                <c:pt idx="4">
                  <c:v>8.4444444444444446</c:v>
                </c:pt>
                <c:pt idx="5">
                  <c:v>9.2777777777777786</c:v>
                </c:pt>
                <c:pt idx="6">
                  <c:v>10</c:v>
                </c:pt>
                <c:pt idx="7">
                  <c:v>10.611111111111111</c:v>
                </c:pt>
                <c:pt idx="8">
                  <c:v>11.111111111111111</c:v>
                </c:pt>
                <c:pt idx="9">
                  <c:v>11.5</c:v>
                </c:pt>
                <c:pt idx="10">
                  <c:v>11.777777777777779</c:v>
                </c:pt>
                <c:pt idx="11">
                  <c:v>11.944444444444445</c:v>
                </c:pt>
                <c:pt idx="12">
                  <c:v>12</c:v>
                </c:pt>
                <c:pt idx="13">
                  <c:v>11.944444444444445</c:v>
                </c:pt>
                <c:pt idx="14">
                  <c:v>11.777777777777779</c:v>
                </c:pt>
                <c:pt idx="15">
                  <c:v>11.5</c:v>
                </c:pt>
                <c:pt idx="16">
                  <c:v>11.111111111111111</c:v>
                </c:pt>
                <c:pt idx="17">
                  <c:v>10.611111111111111</c:v>
                </c:pt>
                <c:pt idx="18">
                  <c:v>10</c:v>
                </c:pt>
                <c:pt idx="19">
                  <c:v>9.2777777777777786</c:v>
                </c:pt>
                <c:pt idx="20">
                  <c:v>8.4444444444444446</c:v>
                </c:pt>
                <c:pt idx="21">
                  <c:v>7.5</c:v>
                </c:pt>
                <c:pt idx="22">
                  <c:v>6.4444444444444446</c:v>
                </c:pt>
                <c:pt idx="23">
                  <c:v>5.2777777777777786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401-B8BB-B4C676E5663B}"/>
            </c:ext>
          </c:extLst>
        </c:ser>
        <c:ser>
          <c:idx val="1"/>
          <c:order val="1"/>
          <c:tx>
            <c:strRef>
              <c:f>'Практич. зад'!$C$1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'Практич. зад'!$C$2:$C$26</c:f>
              <c:numCache>
                <c:formatCode>General</c:formatCode>
                <c:ptCount val="25"/>
                <c:pt idx="8">
                  <c:v>4</c:v>
                </c:pt>
                <c:pt idx="9">
                  <c:v>4.875</c:v>
                </c:pt>
                <c:pt idx="10">
                  <c:v>5.5</c:v>
                </c:pt>
                <c:pt idx="11">
                  <c:v>5.875</c:v>
                </c:pt>
                <c:pt idx="12">
                  <c:v>6</c:v>
                </c:pt>
                <c:pt idx="13">
                  <c:v>5.875</c:v>
                </c:pt>
                <c:pt idx="14">
                  <c:v>5.5</c:v>
                </c:pt>
                <c:pt idx="15">
                  <c:v>4.875</c:v>
                </c:pt>
                <c:pt idx="1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9B-4401-B8BB-B4C676E5663B}"/>
            </c:ext>
          </c:extLst>
        </c:ser>
        <c:ser>
          <c:idx val="2"/>
          <c:order val="2"/>
          <c:tx>
            <c:strRef>
              <c:f>'Практич. зад'!$D$1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'Практич. зад'!$D$2:$D$26</c:f>
              <c:numCache>
                <c:formatCode>General</c:formatCode>
                <c:ptCount val="25"/>
                <c:pt idx="0">
                  <c:v>4</c:v>
                </c:pt>
                <c:pt idx="1">
                  <c:v>4.875</c:v>
                </c:pt>
                <c:pt idx="2">
                  <c:v>5.5</c:v>
                </c:pt>
                <c:pt idx="3">
                  <c:v>5.875</c:v>
                </c:pt>
                <c:pt idx="4">
                  <c:v>6</c:v>
                </c:pt>
                <c:pt idx="5">
                  <c:v>5.875</c:v>
                </c:pt>
                <c:pt idx="6">
                  <c:v>5.5</c:v>
                </c:pt>
                <c:pt idx="7">
                  <c:v>4.875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9B-4401-B8BB-B4C676E5663B}"/>
            </c:ext>
          </c:extLst>
        </c:ser>
        <c:ser>
          <c:idx val="3"/>
          <c:order val="3"/>
          <c:tx>
            <c:strRef>
              <c:f>'Практич. зад'!$E$1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'Практич. зад'!$E$2:$E$26</c:f>
              <c:numCache>
                <c:formatCode>General</c:formatCode>
                <c:ptCount val="25"/>
                <c:pt idx="16">
                  <c:v>4</c:v>
                </c:pt>
                <c:pt idx="17">
                  <c:v>4.875</c:v>
                </c:pt>
                <c:pt idx="18">
                  <c:v>5.5</c:v>
                </c:pt>
                <c:pt idx="19">
                  <c:v>5.875</c:v>
                </c:pt>
                <c:pt idx="20">
                  <c:v>6</c:v>
                </c:pt>
                <c:pt idx="21">
                  <c:v>5.875</c:v>
                </c:pt>
                <c:pt idx="22">
                  <c:v>5.5</c:v>
                </c:pt>
                <c:pt idx="23">
                  <c:v>4.875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9B-4401-B8BB-B4C676E5663B}"/>
            </c:ext>
          </c:extLst>
        </c:ser>
        <c:ser>
          <c:idx val="4"/>
          <c:order val="4"/>
          <c:tx>
            <c:strRef>
              <c:f>'Практич. зад'!$F$1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'Практич. зад'!$F$2:$F$26</c:f>
              <c:numCache>
                <c:formatCode>General</c:formatCode>
                <c:ptCount val="25"/>
                <c:pt idx="8">
                  <c:v>-7</c:v>
                </c:pt>
                <c:pt idx="9">
                  <c:v>-9</c:v>
                </c:pt>
                <c:pt idx="10">
                  <c:v>-7</c:v>
                </c:pt>
                <c:pt idx="11">
                  <c:v>-1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9B-4401-B8BB-B4C676E5663B}"/>
            </c:ext>
          </c:extLst>
        </c:ser>
        <c:ser>
          <c:idx val="5"/>
          <c:order val="5"/>
          <c:tx>
            <c:strRef>
              <c:f>'Практич. зад'!$G$1</c:f>
              <c:strCache>
                <c:ptCount val="1"/>
                <c:pt idx="0">
                  <c:v>y6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'Практич. зад'!$G$2:$G$26</c:f>
              <c:numCache>
                <c:formatCode>General</c:formatCode>
                <c:ptCount val="25"/>
                <c:pt idx="8">
                  <c:v>-8.5</c:v>
                </c:pt>
                <c:pt idx="9">
                  <c:v>-10</c:v>
                </c:pt>
                <c:pt idx="10">
                  <c:v>-8.5</c:v>
                </c:pt>
                <c:pt idx="11">
                  <c:v>-4</c:v>
                </c:pt>
                <c:pt idx="1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9B-4401-B8BB-B4C676E56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688839"/>
        <c:axId val="1605690887"/>
      </c:lineChart>
      <c:catAx>
        <c:axId val="1605688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90887"/>
        <c:crosses val="autoZero"/>
        <c:auto val="1"/>
        <c:lblAlgn val="ctr"/>
        <c:lblOffset val="100"/>
        <c:noMultiLvlLbl val="0"/>
      </c:catAx>
      <c:valAx>
        <c:axId val="1605690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88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'Д.З. ВАР 9'!$B$1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'Д.З. ВАР 9'!$B$2:$B$18</c:f>
              <c:numCache>
                <c:formatCode>General</c:formatCode>
                <c:ptCount val="17"/>
                <c:pt idx="0">
                  <c:v>30</c:v>
                </c:pt>
                <c:pt idx="1">
                  <c:v>41</c:v>
                </c:pt>
                <c:pt idx="2">
                  <c:v>50</c:v>
                </c:pt>
                <c:pt idx="3">
                  <c:v>57</c:v>
                </c:pt>
                <c:pt idx="4">
                  <c:v>62</c:v>
                </c:pt>
                <c:pt idx="5">
                  <c:v>65</c:v>
                </c:pt>
                <c:pt idx="6">
                  <c:v>66</c:v>
                </c:pt>
                <c:pt idx="7">
                  <c:v>65</c:v>
                </c:pt>
                <c:pt idx="8">
                  <c:v>62</c:v>
                </c:pt>
                <c:pt idx="9">
                  <c:v>57</c:v>
                </c:pt>
                <c:pt idx="10">
                  <c:v>50</c:v>
                </c:pt>
                <c:pt idx="11">
                  <c:v>41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D-4342-875A-A3A414078E21}"/>
            </c:ext>
          </c:extLst>
        </c:ser>
        <c:ser>
          <c:idx val="1"/>
          <c:order val="1"/>
          <c:tx>
            <c:strRef>
              <c:f>'Д.З. ВАР 9'!$C$1</c:f>
              <c:strCache>
                <c:ptCount val="1"/>
                <c:pt idx="0">
                  <c:v>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'Д.З. ВАР 9'!$C$2:$C$18</c:f>
              <c:numCache>
                <c:formatCode>General</c:formatCode>
                <c:ptCount val="17"/>
                <c:pt idx="0">
                  <c:v>30</c:v>
                </c:pt>
                <c:pt idx="1">
                  <c:v>26.333333333333336</c:v>
                </c:pt>
                <c:pt idx="2">
                  <c:v>23.333333333333332</c:v>
                </c:pt>
                <c:pt idx="3">
                  <c:v>21</c:v>
                </c:pt>
                <c:pt idx="4">
                  <c:v>19.333333333333332</c:v>
                </c:pt>
                <c:pt idx="5">
                  <c:v>18.333333333333332</c:v>
                </c:pt>
                <c:pt idx="6">
                  <c:v>18</c:v>
                </c:pt>
                <c:pt idx="7">
                  <c:v>18.333333333333332</c:v>
                </c:pt>
                <c:pt idx="8">
                  <c:v>19.333333333333332</c:v>
                </c:pt>
                <c:pt idx="9">
                  <c:v>21</c:v>
                </c:pt>
                <c:pt idx="10">
                  <c:v>23.333333333333332</c:v>
                </c:pt>
                <c:pt idx="11">
                  <c:v>26.333333333333336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D-4342-875A-A3A414078E21}"/>
            </c:ext>
          </c:extLst>
        </c:ser>
        <c:ser>
          <c:idx val="2"/>
          <c:order val="2"/>
          <c:tx>
            <c:strRef>
              <c:f>'Д.З. ВАР 9'!$D$1</c:f>
              <c:strCache>
                <c:ptCount val="1"/>
                <c:pt idx="0">
                  <c:v>y3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'Д.З. ВАР 9'!$D$2:$D$18</c:f>
              <c:numCache>
                <c:formatCode>General</c:formatCode>
                <c:ptCount val="17"/>
                <c:pt idx="4">
                  <c:v>30</c:v>
                </c:pt>
                <c:pt idx="5">
                  <c:v>-30</c:v>
                </c:pt>
                <c:pt idx="6">
                  <c:v>-50</c:v>
                </c:pt>
                <c:pt idx="7">
                  <c:v>-30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D-4342-875A-A3A414078E21}"/>
            </c:ext>
          </c:extLst>
        </c:ser>
        <c:ser>
          <c:idx val="3"/>
          <c:order val="3"/>
          <c:tx>
            <c:strRef>
              <c:f>'Д.З. ВАР 9'!$E$1</c:f>
              <c:strCache>
                <c:ptCount val="1"/>
                <c:pt idx="0">
                  <c:v>y4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'Д.З. ВАР 9'!$E$2:$E$18</c:f>
              <c:numCache>
                <c:formatCode>General</c:formatCode>
                <c:ptCount val="17"/>
                <c:pt idx="0">
                  <c:v>30</c:v>
                </c:pt>
                <c:pt idx="1">
                  <c:v>33.666666666666664</c:v>
                </c:pt>
                <c:pt idx="2">
                  <c:v>36.666666666666664</c:v>
                </c:pt>
                <c:pt idx="3">
                  <c:v>39</c:v>
                </c:pt>
                <c:pt idx="4">
                  <c:v>40.666666666666664</c:v>
                </c:pt>
                <c:pt idx="5">
                  <c:v>41.666666666666664</c:v>
                </c:pt>
                <c:pt idx="6">
                  <c:v>42</c:v>
                </c:pt>
                <c:pt idx="7">
                  <c:v>41.666666666666664</c:v>
                </c:pt>
                <c:pt idx="8">
                  <c:v>40.666666666666664</c:v>
                </c:pt>
                <c:pt idx="9">
                  <c:v>39</c:v>
                </c:pt>
                <c:pt idx="10">
                  <c:v>36.666666666666664</c:v>
                </c:pt>
                <c:pt idx="11">
                  <c:v>33.666666666666664</c:v>
                </c:pt>
                <c:pt idx="1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D-4342-875A-A3A414078E21}"/>
            </c:ext>
          </c:extLst>
        </c:ser>
        <c:ser>
          <c:idx val="4"/>
          <c:order val="4"/>
          <c:tx>
            <c:strRef>
              <c:f>'Д.З. ВАР 9'!$F$1</c:f>
              <c:strCache>
                <c:ptCount val="1"/>
                <c:pt idx="0">
                  <c:v>y5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'Д.З. ВАР 9'!$F$2:$F$18</c:f>
              <c:numCache>
                <c:formatCode>General</c:formatCode>
                <c:ptCount val="17"/>
                <c:pt idx="4">
                  <c:v>30.666666666666668</c:v>
                </c:pt>
                <c:pt idx="5">
                  <c:v>31.666666666666668</c:v>
                </c:pt>
                <c:pt idx="6">
                  <c:v>32</c:v>
                </c:pt>
                <c:pt idx="7">
                  <c:v>31.666666666666668</c:v>
                </c:pt>
                <c:pt idx="8">
                  <c:v>30.666666666666668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D-4342-875A-A3A414078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368648"/>
        <c:axId val="392370696"/>
      </c:lineChart>
      <c:catAx>
        <c:axId val="392368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70696"/>
        <c:crosses val="autoZero"/>
        <c:auto val="1"/>
        <c:lblAlgn val="ctr"/>
        <c:lblOffset val="100"/>
        <c:noMultiLvlLbl val="0"/>
      </c:catAx>
      <c:valAx>
        <c:axId val="39237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6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171450</xdr:rowOff>
    </xdr:from>
    <xdr:to>
      <xdr:col>15</xdr:col>
      <xdr:colOff>314325</xdr:colOff>
      <xdr:row>15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D8263D-7F9D-6E1A-1C0F-20CC969F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114300</xdr:rowOff>
    </xdr:from>
    <xdr:to>
      <xdr:col>17</xdr:col>
      <xdr:colOff>19050</xdr:colOff>
      <xdr:row>14</xdr:row>
      <xdr:rowOff>171450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D693E6C-9120-6245-B0FD-B35FA584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26"/>
  <sheetViews>
    <sheetView workbookViewId="0">
      <selection activeCell="A5" sqref="A5"/>
    </sheetView>
  </sheetViews>
  <sheetFormatPr defaultRowHeight="15.75"/>
  <cols>
    <col min="1" max="3" width="9.140625" style="2"/>
    <col min="4" max="4" width="17.28515625" style="2" bestFit="1" customWidth="1"/>
    <col min="5" max="6" width="9.140625" style="2"/>
    <col min="7" max="7" width="19.28515625" style="2" bestFit="1" customWidth="1"/>
    <col min="8" max="16384" width="9.140625" style="2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-12</v>
      </c>
      <c r="B2" s="2">
        <f>-1/18*A2^2+12</f>
        <v>4</v>
      </c>
      <c r="D2" s="2">
        <f>-1/8*(A2+8)^2+6</f>
        <v>4</v>
      </c>
    </row>
    <row r="3" spans="1:7">
      <c r="A3" s="2">
        <v>-11</v>
      </c>
      <c r="B3" s="2">
        <f t="shared" ref="B3:B26" si="0">-1/18*A3^2+12</f>
        <v>5.2777777777777786</v>
      </c>
      <c r="D3" s="2">
        <f t="shared" ref="D3:D10" si="1">-1/8*(A3+8)^2+6</f>
        <v>4.875</v>
      </c>
    </row>
    <row r="4" spans="1:7">
      <c r="A4" s="2">
        <v>-10</v>
      </c>
      <c r="B4" s="2">
        <f t="shared" si="0"/>
        <v>6.4444444444444446</v>
      </c>
      <c r="D4" s="2">
        <f t="shared" si="1"/>
        <v>5.5</v>
      </c>
    </row>
    <row r="5" spans="1:7">
      <c r="A5" s="2">
        <v>-9</v>
      </c>
      <c r="B5" s="2">
        <f t="shared" si="0"/>
        <v>7.5</v>
      </c>
      <c r="D5" s="2">
        <f t="shared" si="1"/>
        <v>5.875</v>
      </c>
    </row>
    <row r="6" spans="1:7">
      <c r="A6" s="2">
        <v>-8</v>
      </c>
      <c r="B6" s="2">
        <f t="shared" si="0"/>
        <v>8.4444444444444446</v>
      </c>
      <c r="D6" s="2">
        <f t="shared" si="1"/>
        <v>6</v>
      </c>
    </row>
    <row r="7" spans="1:7">
      <c r="A7" s="2">
        <v>-7</v>
      </c>
      <c r="B7" s="2">
        <f t="shared" si="0"/>
        <v>9.2777777777777786</v>
      </c>
      <c r="D7" s="2">
        <f t="shared" si="1"/>
        <v>5.875</v>
      </c>
    </row>
    <row r="8" spans="1:7">
      <c r="A8" s="2">
        <v>-6</v>
      </c>
      <c r="B8" s="2">
        <f t="shared" si="0"/>
        <v>10</v>
      </c>
      <c r="D8" s="2">
        <f t="shared" si="1"/>
        <v>5.5</v>
      </c>
    </row>
    <row r="9" spans="1:7">
      <c r="A9" s="2">
        <v>-5</v>
      </c>
      <c r="B9" s="2">
        <f t="shared" si="0"/>
        <v>10.611111111111111</v>
      </c>
      <c r="D9" s="2">
        <f t="shared" si="1"/>
        <v>4.875</v>
      </c>
    </row>
    <row r="10" spans="1:7">
      <c r="A10" s="2">
        <v>-4</v>
      </c>
      <c r="B10" s="2">
        <f t="shared" si="0"/>
        <v>11.111111111111111</v>
      </c>
      <c r="C10" s="2">
        <f>-1/8*A10^2+6</f>
        <v>4</v>
      </c>
      <c r="D10" s="2">
        <f t="shared" si="1"/>
        <v>4</v>
      </c>
      <c r="F10" s="2">
        <f>2*(A10+3)^2-9</f>
        <v>-7</v>
      </c>
      <c r="G10" s="2">
        <f>1.5*(A10+3)^2-10</f>
        <v>-8.5</v>
      </c>
    </row>
    <row r="11" spans="1:7">
      <c r="A11" s="2">
        <v>-3</v>
      </c>
      <c r="B11" s="2">
        <f t="shared" si="0"/>
        <v>11.5</v>
      </c>
      <c r="C11" s="2">
        <f t="shared" ref="C11:C18" si="2">-1/8*A11^2+6</f>
        <v>4.875</v>
      </c>
      <c r="F11" s="2">
        <f t="shared" ref="F11:F14" si="3">2*(A11+3)^2-9</f>
        <v>-9</v>
      </c>
      <c r="G11" s="2">
        <f t="shared" ref="G11:G14" si="4">1.5*(A11+3)^2-10</f>
        <v>-10</v>
      </c>
    </row>
    <row r="12" spans="1:7">
      <c r="A12" s="2">
        <v>-2</v>
      </c>
      <c r="B12" s="2">
        <f t="shared" si="0"/>
        <v>11.777777777777779</v>
      </c>
      <c r="C12" s="2">
        <f t="shared" si="2"/>
        <v>5.5</v>
      </c>
      <c r="F12" s="2">
        <f t="shared" si="3"/>
        <v>-7</v>
      </c>
      <c r="G12" s="2">
        <f t="shared" si="4"/>
        <v>-8.5</v>
      </c>
    </row>
    <row r="13" spans="1:7">
      <c r="A13" s="2">
        <v>-1</v>
      </c>
      <c r="B13" s="2">
        <f t="shared" si="0"/>
        <v>11.944444444444445</v>
      </c>
      <c r="C13" s="2">
        <f t="shared" si="2"/>
        <v>5.875</v>
      </c>
      <c r="F13" s="2">
        <f t="shared" si="3"/>
        <v>-1</v>
      </c>
      <c r="G13" s="2">
        <f t="shared" si="4"/>
        <v>-4</v>
      </c>
    </row>
    <row r="14" spans="1:7">
      <c r="A14" s="2">
        <v>0</v>
      </c>
      <c r="B14" s="2">
        <f t="shared" si="0"/>
        <v>12</v>
      </c>
      <c r="C14" s="2">
        <f t="shared" si="2"/>
        <v>6</v>
      </c>
      <c r="F14" s="2">
        <f t="shared" si="3"/>
        <v>9</v>
      </c>
      <c r="G14" s="2">
        <f t="shared" si="4"/>
        <v>3.5</v>
      </c>
    </row>
    <row r="15" spans="1:7">
      <c r="A15" s="2">
        <v>1</v>
      </c>
      <c r="B15" s="2">
        <f t="shared" si="0"/>
        <v>11.944444444444445</v>
      </c>
      <c r="C15" s="2">
        <f t="shared" si="2"/>
        <v>5.875</v>
      </c>
    </row>
    <row r="16" spans="1:7">
      <c r="A16" s="2">
        <v>2</v>
      </c>
      <c r="B16" s="2">
        <f t="shared" si="0"/>
        <v>11.777777777777779</v>
      </c>
      <c r="C16" s="2">
        <f t="shared" si="2"/>
        <v>5.5</v>
      </c>
    </row>
    <row r="17" spans="1:5">
      <c r="A17" s="2">
        <v>3</v>
      </c>
      <c r="B17" s="2">
        <f t="shared" si="0"/>
        <v>11.5</v>
      </c>
      <c r="C17" s="2">
        <f t="shared" si="2"/>
        <v>4.875</v>
      </c>
    </row>
    <row r="18" spans="1:5">
      <c r="A18" s="2">
        <v>4</v>
      </c>
      <c r="B18" s="2">
        <f t="shared" si="0"/>
        <v>11.111111111111111</v>
      </c>
      <c r="C18" s="2">
        <f t="shared" si="2"/>
        <v>4</v>
      </c>
      <c r="E18" s="2">
        <f>-1/8*(A18-8)^2+6</f>
        <v>4</v>
      </c>
    </row>
    <row r="19" spans="1:5">
      <c r="A19" s="2">
        <v>5</v>
      </c>
      <c r="B19" s="2">
        <f t="shared" si="0"/>
        <v>10.611111111111111</v>
      </c>
      <c r="E19" s="2">
        <f t="shared" ref="E19:E26" si="5">-1/8*(A19-8)^2+6</f>
        <v>4.875</v>
      </c>
    </row>
    <row r="20" spans="1:5">
      <c r="A20" s="2">
        <v>6</v>
      </c>
      <c r="B20" s="2">
        <f t="shared" si="0"/>
        <v>10</v>
      </c>
      <c r="E20" s="2">
        <f t="shared" si="5"/>
        <v>5.5</v>
      </c>
    </row>
    <row r="21" spans="1:5">
      <c r="A21" s="2">
        <v>7</v>
      </c>
      <c r="B21" s="2">
        <f t="shared" si="0"/>
        <v>9.2777777777777786</v>
      </c>
      <c r="E21" s="2">
        <f t="shared" si="5"/>
        <v>5.875</v>
      </c>
    </row>
    <row r="22" spans="1:5">
      <c r="A22" s="2">
        <v>8</v>
      </c>
      <c r="B22" s="2">
        <f t="shared" si="0"/>
        <v>8.4444444444444446</v>
      </c>
      <c r="E22" s="2">
        <f t="shared" si="5"/>
        <v>6</v>
      </c>
    </row>
    <row r="23" spans="1:5">
      <c r="A23" s="2">
        <v>9</v>
      </c>
      <c r="B23" s="2">
        <f t="shared" si="0"/>
        <v>7.5</v>
      </c>
      <c r="E23" s="2">
        <f t="shared" si="5"/>
        <v>5.875</v>
      </c>
    </row>
    <row r="24" spans="1:5">
      <c r="A24" s="2">
        <v>10</v>
      </c>
      <c r="B24" s="2">
        <f t="shared" si="0"/>
        <v>6.4444444444444446</v>
      </c>
      <c r="E24" s="2">
        <f t="shared" si="5"/>
        <v>5.5</v>
      </c>
    </row>
    <row r="25" spans="1:5">
      <c r="A25" s="2">
        <v>11</v>
      </c>
      <c r="B25" s="2">
        <f t="shared" si="0"/>
        <v>5.2777777777777786</v>
      </c>
      <c r="E25" s="2">
        <f t="shared" si="5"/>
        <v>4.875</v>
      </c>
    </row>
    <row r="26" spans="1:5">
      <c r="A26" s="2">
        <v>12</v>
      </c>
      <c r="B26" s="2">
        <f t="shared" si="0"/>
        <v>4</v>
      </c>
      <c r="E26" s="2">
        <f t="shared" si="5"/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13A6-B349-459D-9E16-FCEBDC436786}">
  <sheetPr>
    <tabColor rgb="FFFF0000"/>
  </sheetPr>
  <dimension ref="A1:F14"/>
  <sheetViews>
    <sheetView tabSelected="1" workbookViewId="0">
      <selection activeCell="G12" sqref="G12"/>
    </sheetView>
  </sheetViews>
  <sheetFormatPr defaultRowHeight="15.75"/>
  <cols>
    <col min="1" max="2" width="9.140625" style="2"/>
    <col min="3" max="3" width="10.42578125" style="2" bestFit="1" customWidth="1"/>
    <col min="4" max="4" width="15.28515625" style="2" bestFit="1" customWidth="1"/>
    <col min="5" max="6" width="9.140625" style="2"/>
    <col min="7" max="7" width="14" style="2" bestFit="1" customWidth="1"/>
    <col min="8" max="16384" width="9.140625" style="2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-12</v>
      </c>
      <c r="B2" s="2">
        <f>-POWER(A2+6,2)+66</f>
        <v>30</v>
      </c>
      <c r="C2" s="2">
        <f>POWER(A2+6,2)/3+18</f>
        <v>30</v>
      </c>
      <c r="E2" s="2">
        <f>-POWER(A2+6,2)/3+42</f>
        <v>30</v>
      </c>
    </row>
    <row r="3" spans="1:6">
      <c r="A3" s="2">
        <v>-11</v>
      </c>
      <c r="B3" s="2">
        <f t="shared" ref="B3:B14" si="0">-POWER(A3+6,2)+66</f>
        <v>41</v>
      </c>
      <c r="C3" s="2">
        <f t="shared" ref="C3:C14" si="1">POWER(A3+6,2)/3+18</f>
        <v>26.333333333333336</v>
      </c>
      <c r="E3" s="2">
        <f t="shared" ref="E3:E14" si="2">-POWER(A3+6,2)/3+42</f>
        <v>33.666666666666664</v>
      </c>
    </row>
    <row r="4" spans="1:6">
      <c r="A4" s="2">
        <v>-10</v>
      </c>
      <c r="B4" s="2">
        <f t="shared" si="0"/>
        <v>50</v>
      </c>
      <c r="C4" s="2">
        <f t="shared" si="1"/>
        <v>23.333333333333332</v>
      </c>
      <c r="E4" s="2">
        <f t="shared" si="2"/>
        <v>36.666666666666664</v>
      </c>
    </row>
    <row r="5" spans="1:6">
      <c r="A5" s="2">
        <v>-9</v>
      </c>
      <c r="B5" s="2">
        <f t="shared" si="0"/>
        <v>57</v>
      </c>
      <c r="C5" s="2">
        <f t="shared" si="1"/>
        <v>21</v>
      </c>
      <c r="E5" s="2">
        <f t="shared" si="2"/>
        <v>39</v>
      </c>
    </row>
    <row r="6" spans="1:6">
      <c r="A6" s="2">
        <v>-8</v>
      </c>
      <c r="B6" s="2">
        <f t="shared" si="0"/>
        <v>62</v>
      </c>
      <c r="C6" s="2">
        <f t="shared" si="1"/>
        <v>19.333333333333332</v>
      </c>
      <c r="D6" s="2">
        <f>20*POWER(A6+6,2)-50</f>
        <v>30</v>
      </c>
      <c r="E6" s="2">
        <f t="shared" si="2"/>
        <v>40.666666666666664</v>
      </c>
      <c r="F6" s="2">
        <f>-POWER(A6+6,2)/3+32</f>
        <v>30.666666666666668</v>
      </c>
    </row>
    <row r="7" spans="1:6">
      <c r="A7" s="2">
        <v>-7</v>
      </c>
      <c r="B7" s="2">
        <f t="shared" si="0"/>
        <v>65</v>
      </c>
      <c r="C7" s="2">
        <f t="shared" si="1"/>
        <v>18.333333333333332</v>
      </c>
      <c r="D7" s="2">
        <f t="shared" ref="D7:D10" si="3">20*POWER(A7+6,2)-50</f>
        <v>-30</v>
      </c>
      <c r="E7" s="2">
        <f t="shared" si="2"/>
        <v>41.666666666666664</v>
      </c>
      <c r="F7" s="2">
        <f t="shared" ref="F7:F18" si="4">-POWER(A7+6,2)/3+32</f>
        <v>31.666666666666668</v>
      </c>
    </row>
    <row r="8" spans="1:6">
      <c r="A8" s="2">
        <v>-6</v>
      </c>
      <c r="B8" s="2">
        <f t="shared" si="0"/>
        <v>66</v>
      </c>
      <c r="C8" s="2">
        <f t="shared" si="1"/>
        <v>18</v>
      </c>
      <c r="D8" s="2">
        <f t="shared" si="3"/>
        <v>-50</v>
      </c>
      <c r="E8" s="2">
        <f t="shared" si="2"/>
        <v>42</v>
      </c>
      <c r="F8" s="2">
        <f t="shared" si="4"/>
        <v>32</v>
      </c>
    </row>
    <row r="9" spans="1:6">
      <c r="A9" s="2">
        <v>-5</v>
      </c>
      <c r="B9" s="2">
        <f t="shared" si="0"/>
        <v>65</v>
      </c>
      <c r="C9" s="2">
        <f t="shared" si="1"/>
        <v>18.333333333333332</v>
      </c>
      <c r="D9" s="2">
        <f t="shared" si="3"/>
        <v>-30</v>
      </c>
      <c r="E9" s="2">
        <f t="shared" si="2"/>
        <v>41.666666666666664</v>
      </c>
      <c r="F9" s="2">
        <f t="shared" si="4"/>
        <v>31.666666666666668</v>
      </c>
    </row>
    <row r="10" spans="1:6">
      <c r="A10" s="2">
        <v>-4</v>
      </c>
      <c r="B10" s="2">
        <f t="shared" si="0"/>
        <v>62</v>
      </c>
      <c r="C10" s="2">
        <f t="shared" si="1"/>
        <v>19.333333333333332</v>
      </c>
      <c r="D10" s="2">
        <f t="shared" si="3"/>
        <v>30</v>
      </c>
      <c r="E10" s="2">
        <f t="shared" si="2"/>
        <v>40.666666666666664</v>
      </c>
      <c r="F10" s="2">
        <f t="shared" si="4"/>
        <v>30.666666666666668</v>
      </c>
    </row>
    <row r="11" spans="1:6">
      <c r="A11" s="2">
        <v>-3</v>
      </c>
      <c r="B11" s="2">
        <f t="shared" si="0"/>
        <v>57</v>
      </c>
      <c r="C11" s="2">
        <f t="shared" si="1"/>
        <v>21</v>
      </c>
      <c r="E11" s="2">
        <f t="shared" si="2"/>
        <v>39</v>
      </c>
    </row>
    <row r="12" spans="1:6">
      <c r="A12" s="2">
        <v>-2</v>
      </c>
      <c r="B12" s="2">
        <f t="shared" si="0"/>
        <v>50</v>
      </c>
      <c r="C12" s="2">
        <f t="shared" si="1"/>
        <v>23.333333333333332</v>
      </c>
      <c r="E12" s="2">
        <f t="shared" si="2"/>
        <v>36.666666666666664</v>
      </c>
    </row>
    <row r="13" spans="1:6">
      <c r="A13" s="2">
        <v>-1</v>
      </c>
      <c r="B13" s="2">
        <f t="shared" si="0"/>
        <v>41</v>
      </c>
      <c r="C13" s="2">
        <f t="shared" si="1"/>
        <v>26.333333333333336</v>
      </c>
      <c r="E13" s="2">
        <f t="shared" si="2"/>
        <v>33.666666666666664</v>
      </c>
    </row>
    <row r="14" spans="1:6">
      <c r="A14" s="2">
        <v>0</v>
      </c>
      <c r="B14" s="2">
        <f t="shared" si="0"/>
        <v>30</v>
      </c>
      <c r="C14" s="2">
        <f t="shared" si="1"/>
        <v>30</v>
      </c>
      <c r="E14" s="2">
        <f t="shared" si="2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dfgfd gtf</cp:lastModifiedBy>
  <cp:revision/>
  <dcterms:created xsi:type="dcterms:W3CDTF">2025-02-02T15:56:43Z</dcterms:created>
  <dcterms:modified xsi:type="dcterms:W3CDTF">2025-02-02T17:25:49Z</dcterms:modified>
  <cp:category/>
  <cp:contentStatus/>
</cp:coreProperties>
</file>