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jimmy\UII\SEMESTER 6\Pr. ARW\LAPORAN\Laporan 1 SME &amp; DME\"/>
    </mc:Choice>
  </mc:AlternateContent>
  <xr:revisionPtr revIDLastSave="0" documentId="13_ncr:1_{722AEB39-FF14-4739-89AC-C1C475575A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(3x3)" sheetId="3" r:id="rId1"/>
    <sheet name="MA(3x4)" sheetId="4" r:id="rId2"/>
  </sheets>
  <calcPr calcId="181029"/>
</workbook>
</file>

<file path=xl/calcChain.xml><?xml version="1.0" encoding="utf-8"?>
<calcChain xmlns="http://schemas.openxmlformats.org/spreadsheetml/2006/main">
  <c r="D9" i="4" l="1"/>
  <c r="D10" i="4"/>
  <c r="D17" i="4"/>
  <c r="D18" i="4"/>
  <c r="D25" i="4"/>
  <c r="D7" i="4"/>
  <c r="C6" i="4"/>
  <c r="C7" i="4"/>
  <c r="F7" i="4" s="1"/>
  <c r="C8" i="4"/>
  <c r="C9" i="4"/>
  <c r="F9" i="4" s="1"/>
  <c r="C10" i="4"/>
  <c r="F10" i="4" s="1"/>
  <c r="C11" i="4"/>
  <c r="C12" i="4"/>
  <c r="C13" i="4"/>
  <c r="D15" i="4" s="1"/>
  <c r="C14" i="4"/>
  <c r="C15" i="4"/>
  <c r="C16" i="4"/>
  <c r="C17" i="4"/>
  <c r="F17" i="4" s="1"/>
  <c r="C18" i="4"/>
  <c r="F18" i="4" s="1"/>
  <c r="C19" i="4"/>
  <c r="C20" i="4"/>
  <c r="C21" i="4"/>
  <c r="C22" i="4"/>
  <c r="C23" i="4"/>
  <c r="C24" i="4"/>
  <c r="C25" i="4"/>
  <c r="F25" i="4" s="1"/>
  <c r="C5" i="4"/>
  <c r="C5" i="3"/>
  <c r="C6" i="3"/>
  <c r="C7" i="3"/>
  <c r="C8" i="3"/>
  <c r="C9" i="3"/>
  <c r="D7" i="3" s="1"/>
  <c r="E7" i="3" s="1"/>
  <c r="C10" i="3"/>
  <c r="C11" i="3"/>
  <c r="D11" i="3" s="1"/>
  <c r="E11" i="3" s="1"/>
  <c r="C12" i="3"/>
  <c r="D12" i="3" s="1"/>
  <c r="C13" i="3"/>
  <c r="C14" i="3"/>
  <c r="D14" i="3" s="1"/>
  <c r="C15" i="3"/>
  <c r="D13" i="3" s="1"/>
  <c r="E13" i="3" s="1"/>
  <c r="C16" i="3"/>
  <c r="C17" i="3"/>
  <c r="D15" i="3" s="1"/>
  <c r="E15" i="3" s="1"/>
  <c r="C18" i="3"/>
  <c r="C19" i="3"/>
  <c r="D19" i="3" s="1"/>
  <c r="E19" i="3" s="1"/>
  <c r="C20" i="3"/>
  <c r="D20" i="3" s="1"/>
  <c r="C21" i="3"/>
  <c r="C22" i="3"/>
  <c r="D22" i="3" s="1"/>
  <c r="C23" i="3"/>
  <c r="D21" i="3" s="1"/>
  <c r="E21" i="3" s="1"/>
  <c r="C24" i="3"/>
  <c r="C25" i="3"/>
  <c r="D23" i="3" s="1"/>
  <c r="E23" i="3" s="1"/>
  <c r="C4" i="3"/>
  <c r="G14" i="3" l="1"/>
  <c r="F21" i="4"/>
  <c r="E15" i="4"/>
  <c r="F15" i="4"/>
  <c r="E24" i="4"/>
  <c r="G25" i="4" s="1"/>
  <c r="H25" i="4" s="1"/>
  <c r="I25" i="4" s="1"/>
  <c r="E16" i="4"/>
  <c r="G17" i="4" s="1"/>
  <c r="H17" i="4" s="1"/>
  <c r="I17" i="4" s="1"/>
  <c r="E8" i="4"/>
  <c r="G9" i="4" s="1"/>
  <c r="H9" i="4" s="1"/>
  <c r="I9" i="4" s="1"/>
  <c r="D25" i="3"/>
  <c r="D17" i="3"/>
  <c r="E17" i="3" s="1"/>
  <c r="D9" i="3"/>
  <c r="E9" i="3" s="1"/>
  <c r="E21" i="4"/>
  <c r="G22" i="4" s="1"/>
  <c r="H22" i="4" s="1"/>
  <c r="I22" i="4" s="1"/>
  <c r="D6" i="3"/>
  <c r="D24" i="3"/>
  <c r="D16" i="3"/>
  <c r="E16" i="3" s="1"/>
  <c r="D8" i="3"/>
  <c r="E8" i="3" s="1"/>
  <c r="D24" i="4"/>
  <c r="F24" i="4" s="1"/>
  <c r="D16" i="4"/>
  <c r="F16" i="4" s="1"/>
  <c r="D8" i="4"/>
  <c r="F8" i="4" s="1"/>
  <c r="E22" i="4"/>
  <c r="E7" i="4"/>
  <c r="G8" i="4" s="1"/>
  <c r="H8" i="4" s="1"/>
  <c r="I8" i="4" s="1"/>
  <c r="D22" i="4"/>
  <c r="F22" i="4" s="1"/>
  <c r="D14" i="4"/>
  <c r="E14" i="4" s="1"/>
  <c r="D18" i="3"/>
  <c r="D23" i="4"/>
  <c r="D21" i="4"/>
  <c r="D13" i="4"/>
  <c r="E13" i="4" s="1"/>
  <c r="E9" i="4"/>
  <c r="G10" i="4" s="1"/>
  <c r="H10" i="4" s="1"/>
  <c r="I10" i="4" s="1"/>
  <c r="E17" i="4"/>
  <c r="G18" i="4" s="1"/>
  <c r="H18" i="4" s="1"/>
  <c r="I18" i="4" s="1"/>
  <c r="E25" i="4"/>
  <c r="F19" i="4"/>
  <c r="D10" i="3"/>
  <c r="D20" i="4"/>
  <c r="E20" i="4" s="1"/>
  <c r="D12" i="4"/>
  <c r="E12" i="4" s="1"/>
  <c r="E10" i="4"/>
  <c r="G11" i="4" s="1"/>
  <c r="H11" i="4" s="1"/>
  <c r="I11" i="4" s="1"/>
  <c r="E18" i="4"/>
  <c r="G19" i="4" s="1"/>
  <c r="H19" i="4" s="1"/>
  <c r="I19" i="4" s="1"/>
  <c r="D19" i="4"/>
  <c r="E19" i="4" s="1"/>
  <c r="G20" i="4" s="1"/>
  <c r="H20" i="4" s="1"/>
  <c r="I20" i="4" s="1"/>
  <c r="D11" i="4"/>
  <c r="F11" i="4" s="1"/>
  <c r="E24" i="3"/>
  <c r="E22" i="3"/>
  <c r="E20" i="3"/>
  <c r="E18" i="3"/>
  <c r="E14" i="3"/>
  <c r="F14" i="3" s="1"/>
  <c r="E12" i="3"/>
  <c r="E10" i="3"/>
  <c r="F23" i="3"/>
  <c r="F21" i="3"/>
  <c r="F19" i="3"/>
  <c r="G20" i="3" s="1"/>
  <c r="F17" i="3"/>
  <c r="F15" i="3"/>
  <c r="F13" i="3"/>
  <c r="F11" i="3"/>
  <c r="G12" i="3" s="1"/>
  <c r="F9" i="3"/>
  <c r="F7" i="3"/>
  <c r="G19" i="3" l="1"/>
  <c r="E25" i="3"/>
  <c r="F25" i="3"/>
  <c r="G26" i="4"/>
  <c r="G16" i="4"/>
  <c r="H16" i="4" s="1"/>
  <c r="I16" i="4" s="1"/>
  <c r="F13" i="4"/>
  <c r="G14" i="4" s="1"/>
  <c r="H14" i="4" s="1"/>
  <c r="I14" i="4" s="1"/>
  <c r="G8" i="3"/>
  <c r="F12" i="4"/>
  <c r="G22" i="3"/>
  <c r="G26" i="3"/>
  <c r="G24" i="3"/>
  <c r="F10" i="3"/>
  <c r="G11" i="3" s="1"/>
  <c r="H11" i="3" s="1"/>
  <c r="I11" i="3" s="1"/>
  <c r="G23" i="4"/>
  <c r="H23" i="4" s="1"/>
  <c r="I23" i="4" s="1"/>
  <c r="G15" i="3"/>
  <c r="H15" i="3" s="1"/>
  <c r="I15" i="3" s="1"/>
  <c r="F18" i="3"/>
  <c r="E23" i="4"/>
  <c r="F23" i="4"/>
  <c r="G10" i="3"/>
  <c r="H10" i="3" s="1"/>
  <c r="I10" i="3" s="1"/>
  <c r="F20" i="4"/>
  <c r="G21" i="4" s="1"/>
  <c r="H21" i="4" s="1"/>
  <c r="I21" i="4" s="1"/>
  <c r="E11" i="4"/>
  <c r="G12" i="4" s="1"/>
  <c r="H12" i="4" s="1"/>
  <c r="I12" i="4" s="1"/>
  <c r="F14" i="4"/>
  <c r="G15" i="4" s="1"/>
  <c r="H15" i="4" s="1"/>
  <c r="I15" i="4" s="1"/>
  <c r="G13" i="4"/>
  <c r="H13" i="4" s="1"/>
  <c r="I13" i="4" s="1"/>
  <c r="H19" i="3"/>
  <c r="I19" i="3" s="1"/>
  <c r="F22" i="3"/>
  <c r="G23" i="3" s="1"/>
  <c r="H23" i="3" s="1"/>
  <c r="I23" i="3" s="1"/>
  <c r="G18" i="3"/>
  <c r="H18" i="3" s="1"/>
  <c r="I18" i="3" s="1"/>
  <c r="G16" i="3"/>
  <c r="E6" i="3"/>
  <c r="F6" i="3" s="1"/>
  <c r="H14" i="3"/>
  <c r="I14" i="3" s="1"/>
  <c r="H22" i="3"/>
  <c r="I22" i="3" s="1"/>
  <c r="F8" i="3"/>
  <c r="H8" i="3" s="1"/>
  <c r="I8" i="3" s="1"/>
  <c r="F12" i="3"/>
  <c r="H12" i="3" s="1"/>
  <c r="I12" i="3" s="1"/>
  <c r="F16" i="3"/>
  <c r="H16" i="3" s="1"/>
  <c r="I16" i="3" s="1"/>
  <c r="F20" i="3"/>
  <c r="H20" i="3" s="1"/>
  <c r="I20" i="3" s="1"/>
  <c r="F24" i="3"/>
  <c r="G9" i="3" l="1"/>
  <c r="H9" i="3" s="1"/>
  <c r="I9" i="3" s="1"/>
  <c r="G24" i="4"/>
  <c r="H24" i="4" s="1"/>
  <c r="I24" i="4" s="1"/>
  <c r="I26" i="4" s="1"/>
  <c r="G13" i="3"/>
  <c r="H13" i="3" s="1"/>
  <c r="I13" i="3" s="1"/>
  <c r="G21" i="3"/>
  <c r="H21" i="3" s="1"/>
  <c r="I21" i="3" s="1"/>
  <c r="G7" i="3"/>
  <c r="H7" i="3" s="1"/>
  <c r="I7" i="3" s="1"/>
  <c r="H24" i="3"/>
  <c r="I24" i="3" s="1"/>
  <c r="G25" i="3"/>
  <c r="H25" i="3" s="1"/>
  <c r="I25" i="3" s="1"/>
  <c r="G17" i="3"/>
  <c r="H17" i="3" s="1"/>
  <c r="I17" i="3" s="1"/>
  <c r="I26" i="3" l="1"/>
</calcChain>
</file>

<file path=xl/sharedStrings.xml><?xml version="1.0" encoding="utf-8"?>
<sst xmlns="http://schemas.openxmlformats.org/spreadsheetml/2006/main" count="22" uniqueCount="14">
  <si>
    <t>Hour</t>
  </si>
  <si>
    <t>Watt</t>
  </si>
  <si>
    <t>ma(3)</t>
  </si>
  <si>
    <t>MSE</t>
  </si>
  <si>
    <t>ma(3x3)</t>
  </si>
  <si>
    <t>at</t>
  </si>
  <si>
    <t>bt</t>
  </si>
  <si>
    <t>Ft+m</t>
  </si>
  <si>
    <t>error</t>
  </si>
  <si>
    <t>error^2</t>
  </si>
  <si>
    <t>MA(4)</t>
  </si>
  <si>
    <t>MA(3X4)</t>
  </si>
  <si>
    <t>MA(3x3)</t>
  </si>
  <si>
    <t>MA(3x4)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</si>
</sst>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abSelected="1" zoomScale="120" zoomScaleNormal="120" workbookViewId="0">
      <selection activeCell="B7" sqref="B7"/>
    </sheetView>
  </sheetViews>
  <sheetFormatPr defaultRowHeight="14.5"/>
  <sheetData>
    <row r="1" spans="1:9">
      <c r="A1" s="2" t="s">
        <v>0</v>
      </c>
      <c r="B1" s="2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>
      <c r="A2" s="1">
        <v>0</v>
      </c>
      <c r="B2" s="1">
        <v>18536</v>
      </c>
    </row>
    <row r="3" spans="1:9">
      <c r="A3" s="1">
        <v>1</v>
      </c>
      <c r="B3" s="1">
        <v>18247</v>
      </c>
    </row>
    <row r="4" spans="1:9">
      <c r="A4" s="1">
        <v>2</v>
      </c>
      <c r="B4" s="1">
        <v>17972</v>
      </c>
      <c r="C4">
        <f>AVERAGE(B2:B4)</f>
        <v>18251.666666666668</v>
      </c>
    </row>
    <row r="5" spans="1:9">
      <c r="A5" s="1">
        <v>3</v>
      </c>
      <c r="B5" s="1">
        <v>17939</v>
      </c>
      <c r="C5">
        <f t="shared" ref="C5:C25" si="0">AVERAGE(B3:B5)</f>
        <v>18052.666666666668</v>
      </c>
    </row>
    <row r="6" spans="1:9">
      <c r="A6" s="1">
        <v>4</v>
      </c>
      <c r="B6" s="1">
        <v>18009</v>
      </c>
      <c r="C6">
        <f t="shared" si="0"/>
        <v>17973.333333333332</v>
      </c>
      <c r="D6">
        <f>AVERAGE(C6:C25)</f>
        <v>21319.366666666669</v>
      </c>
      <c r="E6">
        <f>2*C6-D6</f>
        <v>14627.299999999996</v>
      </c>
      <c r="F6">
        <f>(2/(3-1))*(D6-E6)</f>
        <v>6692.066666666673</v>
      </c>
    </row>
    <row r="7" spans="1:9">
      <c r="A7" s="1">
        <v>5</v>
      </c>
      <c r="B7" s="1">
        <v>18570</v>
      </c>
      <c r="C7">
        <f t="shared" si="0"/>
        <v>18172.666666666668</v>
      </c>
      <c r="D7">
        <f t="shared" ref="D7:D25" si="1">AVERAGE(C7:C26)</f>
        <v>21495.47368421053</v>
      </c>
      <c r="E7">
        <f t="shared" ref="E7:E25" si="2">2*C7-D7</f>
        <v>14849.859649122805</v>
      </c>
      <c r="F7">
        <f t="shared" ref="F7:F25" si="3">(2/(3-1))*(D7-E7)</f>
        <v>6645.6140350877249</v>
      </c>
      <c r="G7">
        <f>E6+F6*1</f>
        <v>21319.366666666669</v>
      </c>
      <c r="H7">
        <f>B7-G7</f>
        <v>-2749.3666666666686</v>
      </c>
      <c r="I7">
        <f>H7^2</f>
        <v>7559017.0677777883</v>
      </c>
    </row>
    <row r="8" spans="1:9">
      <c r="A8" s="1">
        <v>6</v>
      </c>
      <c r="B8" s="1">
        <v>20002</v>
      </c>
      <c r="C8">
        <f t="shared" si="0"/>
        <v>18860.333333333332</v>
      </c>
      <c r="D8">
        <f t="shared" si="1"/>
        <v>21680.074074074077</v>
      </c>
      <c r="E8">
        <f t="shared" si="2"/>
        <v>16040.592592592588</v>
      </c>
      <c r="F8">
        <f t="shared" si="3"/>
        <v>5639.481481481489</v>
      </c>
      <c r="G8">
        <f t="shared" ref="G8:G25" si="4">E7+F7*1</f>
        <v>21495.47368421053</v>
      </c>
      <c r="H8">
        <f t="shared" ref="H8:H25" si="5">B8-G8</f>
        <v>-1493.4736842105303</v>
      </c>
      <c r="I8">
        <f t="shared" ref="I8:I25" si="6">H8^2</f>
        <v>2230463.6454293751</v>
      </c>
    </row>
    <row r="9" spans="1:9">
      <c r="A9" s="1">
        <v>7</v>
      </c>
      <c r="B9" s="1">
        <v>21852</v>
      </c>
      <c r="C9">
        <f t="shared" si="0"/>
        <v>20141.333333333332</v>
      </c>
      <c r="D9">
        <f t="shared" si="1"/>
        <v>21845.941176470591</v>
      </c>
      <c r="E9">
        <f t="shared" si="2"/>
        <v>18436.725490196073</v>
      </c>
      <c r="F9">
        <f t="shared" si="3"/>
        <v>3409.2156862745178</v>
      </c>
      <c r="G9">
        <f t="shared" si="4"/>
        <v>21680.074074074077</v>
      </c>
      <c r="H9">
        <f t="shared" si="5"/>
        <v>171.92592592592337</v>
      </c>
      <c r="I9">
        <f t="shared" si="6"/>
        <v>29558.524005486088</v>
      </c>
    </row>
    <row r="10" spans="1:9">
      <c r="A10" s="1">
        <v>8</v>
      </c>
      <c r="B10" s="1">
        <v>22262</v>
      </c>
      <c r="C10">
        <f t="shared" si="0"/>
        <v>21372</v>
      </c>
      <c r="D10">
        <f t="shared" si="1"/>
        <v>21952.479166666668</v>
      </c>
      <c r="E10">
        <f t="shared" si="2"/>
        <v>20791.520833333332</v>
      </c>
      <c r="F10">
        <f t="shared" si="3"/>
        <v>1160.9583333333358</v>
      </c>
      <c r="G10">
        <f t="shared" si="4"/>
        <v>21845.941176470591</v>
      </c>
      <c r="H10">
        <f t="shared" si="5"/>
        <v>416.05882352940898</v>
      </c>
      <c r="I10">
        <f t="shared" si="6"/>
        <v>173104.94463667588</v>
      </c>
    </row>
    <row r="11" spans="1:9">
      <c r="A11" s="1">
        <v>9</v>
      </c>
      <c r="B11" s="1">
        <v>22090</v>
      </c>
      <c r="C11">
        <f t="shared" si="0"/>
        <v>22068</v>
      </c>
      <c r="D11">
        <f t="shared" si="1"/>
        <v>21991.177777777779</v>
      </c>
      <c r="E11">
        <f t="shared" si="2"/>
        <v>22144.822222222221</v>
      </c>
      <c r="F11">
        <f t="shared" si="3"/>
        <v>-153.64444444444234</v>
      </c>
      <c r="G11">
        <f t="shared" si="4"/>
        <v>21952.479166666668</v>
      </c>
      <c r="H11">
        <f t="shared" si="5"/>
        <v>137.52083333333212</v>
      </c>
      <c r="I11">
        <f t="shared" si="6"/>
        <v>18911.979600694111</v>
      </c>
    </row>
    <row r="12" spans="1:9">
      <c r="A12" s="1">
        <v>10</v>
      </c>
      <c r="B12" s="1">
        <v>21851</v>
      </c>
      <c r="C12">
        <f t="shared" si="0"/>
        <v>22067.666666666668</v>
      </c>
      <c r="D12">
        <f t="shared" si="1"/>
        <v>21985.690476190473</v>
      </c>
      <c r="E12">
        <f t="shared" si="2"/>
        <v>22149.642857142862</v>
      </c>
      <c r="F12">
        <f t="shared" si="3"/>
        <v>-163.95238095238892</v>
      </c>
      <c r="G12">
        <f t="shared" si="4"/>
        <v>21991.177777777779</v>
      </c>
      <c r="H12">
        <f t="shared" si="5"/>
        <v>-140.17777777777883</v>
      </c>
      <c r="I12">
        <f t="shared" si="6"/>
        <v>19649.809382716343</v>
      </c>
    </row>
    <row r="13" spans="1:9">
      <c r="A13" s="1">
        <v>11</v>
      </c>
      <c r="B13" s="1">
        <v>21682</v>
      </c>
      <c r="C13">
        <f t="shared" si="0"/>
        <v>21874.333333333332</v>
      </c>
      <c r="D13">
        <f t="shared" si="1"/>
        <v>21979.384615384617</v>
      </c>
      <c r="E13">
        <f t="shared" si="2"/>
        <v>21769.282051282047</v>
      </c>
      <c r="F13">
        <f t="shared" si="3"/>
        <v>210.10256410256989</v>
      </c>
      <c r="G13">
        <f t="shared" si="4"/>
        <v>21985.690476190473</v>
      </c>
      <c r="H13">
        <f t="shared" si="5"/>
        <v>-303.69047619047342</v>
      </c>
      <c r="I13">
        <f t="shared" si="6"/>
        <v>92227.905328796507</v>
      </c>
    </row>
    <row r="14" spans="1:9">
      <c r="A14" s="1">
        <v>12</v>
      </c>
      <c r="B14" s="1">
        <v>21334</v>
      </c>
      <c r="C14">
        <f t="shared" si="0"/>
        <v>21622.333333333332</v>
      </c>
      <c r="D14">
        <f t="shared" si="1"/>
        <v>21988.138888888887</v>
      </c>
      <c r="E14">
        <f t="shared" si="2"/>
        <v>21256.527777777777</v>
      </c>
      <c r="F14">
        <f t="shared" si="3"/>
        <v>731.61111111110949</v>
      </c>
      <c r="G14">
        <f t="shared" si="4"/>
        <v>21979.384615384617</v>
      </c>
      <c r="H14">
        <f t="shared" si="5"/>
        <v>-645.38461538461706</v>
      </c>
      <c r="I14">
        <f t="shared" si="6"/>
        <v>416521.30177515012</v>
      </c>
    </row>
    <row r="15" spans="1:9">
      <c r="A15" s="1">
        <v>13</v>
      </c>
      <c r="B15" s="1">
        <v>21370</v>
      </c>
      <c r="C15">
        <f t="shared" si="0"/>
        <v>21462</v>
      </c>
      <c r="D15">
        <f t="shared" si="1"/>
        <v>22021.393939393936</v>
      </c>
      <c r="E15">
        <f t="shared" si="2"/>
        <v>20902.606060606064</v>
      </c>
      <c r="F15">
        <f t="shared" si="3"/>
        <v>1118.7878787878726</v>
      </c>
      <c r="G15">
        <f t="shared" si="4"/>
        <v>21988.138888888887</v>
      </c>
      <c r="H15">
        <f t="shared" si="5"/>
        <v>-618.13888888888687</v>
      </c>
      <c r="I15">
        <f t="shared" si="6"/>
        <v>382095.68595678761</v>
      </c>
    </row>
    <row r="16" spans="1:9">
      <c r="A16" s="1">
        <v>14</v>
      </c>
      <c r="B16" s="1">
        <v>21302</v>
      </c>
      <c r="C16">
        <f t="shared" si="0"/>
        <v>21335.333333333332</v>
      </c>
      <c r="D16">
        <f t="shared" si="1"/>
        <v>22077.333333333332</v>
      </c>
      <c r="E16">
        <f t="shared" si="2"/>
        <v>20593.333333333332</v>
      </c>
      <c r="F16">
        <f t="shared" si="3"/>
        <v>1484</v>
      </c>
      <c r="G16">
        <f t="shared" si="4"/>
        <v>22021.393939393936</v>
      </c>
      <c r="H16">
        <f t="shared" si="5"/>
        <v>-719.39393939393631</v>
      </c>
      <c r="I16">
        <f t="shared" si="6"/>
        <v>517527.64003672649</v>
      </c>
    </row>
    <row r="17" spans="1:9">
      <c r="A17" s="1">
        <v>15</v>
      </c>
      <c r="B17" s="1">
        <v>21476</v>
      </c>
      <c r="C17">
        <f t="shared" si="0"/>
        <v>21382.666666666668</v>
      </c>
      <c r="D17">
        <f t="shared" si="1"/>
        <v>22159.777777777777</v>
      </c>
      <c r="E17">
        <f t="shared" si="2"/>
        <v>20605.555555555558</v>
      </c>
      <c r="F17">
        <f t="shared" si="3"/>
        <v>1554.222222222219</v>
      </c>
      <c r="G17">
        <f t="shared" si="4"/>
        <v>22077.333333333332</v>
      </c>
      <c r="H17">
        <f t="shared" si="5"/>
        <v>-601.33333333333212</v>
      </c>
      <c r="I17">
        <f t="shared" si="6"/>
        <v>361601.7777777763</v>
      </c>
    </row>
    <row r="18" spans="1:9">
      <c r="A18" s="1">
        <v>16</v>
      </c>
      <c r="B18" s="1">
        <v>22469</v>
      </c>
      <c r="C18">
        <f t="shared" si="0"/>
        <v>21749</v>
      </c>
      <c r="D18">
        <f t="shared" si="1"/>
        <v>22256.916666666668</v>
      </c>
      <c r="E18">
        <f t="shared" si="2"/>
        <v>21241.083333333332</v>
      </c>
      <c r="F18">
        <f t="shared" si="3"/>
        <v>1015.8333333333358</v>
      </c>
      <c r="G18">
        <f t="shared" si="4"/>
        <v>22159.777777777777</v>
      </c>
      <c r="H18">
        <f t="shared" si="5"/>
        <v>309.22222222222263</v>
      </c>
      <c r="I18">
        <f t="shared" si="6"/>
        <v>95618.382716049629</v>
      </c>
    </row>
    <row r="19" spans="1:9">
      <c r="A19" s="1">
        <v>17</v>
      </c>
      <c r="B19" s="1">
        <v>23660</v>
      </c>
      <c r="C19">
        <f t="shared" si="0"/>
        <v>22535</v>
      </c>
      <c r="D19">
        <f t="shared" si="1"/>
        <v>22329.476190476191</v>
      </c>
      <c r="E19">
        <f t="shared" si="2"/>
        <v>22740.523809523809</v>
      </c>
      <c r="F19">
        <f t="shared" si="3"/>
        <v>-411.04761904761835</v>
      </c>
      <c r="G19">
        <f t="shared" si="4"/>
        <v>22256.916666666668</v>
      </c>
      <c r="H19">
        <f t="shared" si="5"/>
        <v>1403.0833333333321</v>
      </c>
      <c r="I19">
        <f t="shared" si="6"/>
        <v>1968642.8402777743</v>
      </c>
    </row>
    <row r="20" spans="1:9">
      <c r="A20" s="1">
        <v>18</v>
      </c>
      <c r="B20" s="1">
        <v>23592</v>
      </c>
      <c r="C20">
        <f t="shared" si="0"/>
        <v>23240.333333333332</v>
      </c>
      <c r="D20">
        <f t="shared" si="1"/>
        <v>22295.222222222223</v>
      </c>
      <c r="E20">
        <f t="shared" si="2"/>
        <v>24185.444444444442</v>
      </c>
      <c r="F20">
        <f t="shared" si="3"/>
        <v>-1890.222222222219</v>
      </c>
      <c r="G20">
        <f t="shared" si="4"/>
        <v>22329.476190476191</v>
      </c>
      <c r="H20">
        <f t="shared" si="5"/>
        <v>1262.5238095238092</v>
      </c>
      <c r="I20">
        <f t="shared" si="6"/>
        <v>1593966.3696145115</v>
      </c>
    </row>
    <row r="21" spans="1:9">
      <c r="A21" s="1">
        <v>19</v>
      </c>
      <c r="B21" s="1">
        <v>23058</v>
      </c>
      <c r="C21">
        <f t="shared" si="0"/>
        <v>23436.666666666668</v>
      </c>
      <c r="D21">
        <f t="shared" si="1"/>
        <v>22106.2</v>
      </c>
      <c r="E21">
        <f t="shared" si="2"/>
        <v>24767.133333333335</v>
      </c>
      <c r="F21">
        <f t="shared" si="3"/>
        <v>-2660.9333333333343</v>
      </c>
      <c r="G21">
        <f t="shared" si="4"/>
        <v>22295.222222222223</v>
      </c>
      <c r="H21">
        <f t="shared" si="5"/>
        <v>762.77777777777737</v>
      </c>
      <c r="I21">
        <f t="shared" si="6"/>
        <v>581829.93827160436</v>
      </c>
    </row>
    <row r="22" spans="1:9">
      <c r="A22" s="1">
        <v>20</v>
      </c>
      <c r="B22" s="1">
        <v>22520</v>
      </c>
      <c r="C22">
        <f t="shared" si="0"/>
        <v>23056.666666666668</v>
      </c>
      <c r="D22">
        <f t="shared" si="1"/>
        <v>21773.583333333336</v>
      </c>
      <c r="E22">
        <f t="shared" si="2"/>
        <v>24339.75</v>
      </c>
      <c r="F22">
        <f t="shared" si="3"/>
        <v>-2566.1666666666642</v>
      </c>
      <c r="G22">
        <f t="shared" si="4"/>
        <v>22106.2</v>
      </c>
      <c r="H22">
        <f t="shared" si="5"/>
        <v>413.79999999999927</v>
      </c>
      <c r="I22">
        <f t="shared" si="6"/>
        <v>171230.43999999939</v>
      </c>
    </row>
    <row r="23" spans="1:9">
      <c r="A23" s="1">
        <v>21</v>
      </c>
      <c r="B23" s="1">
        <v>21624</v>
      </c>
      <c r="C23">
        <f t="shared" si="0"/>
        <v>22400.666666666668</v>
      </c>
      <c r="D23">
        <f t="shared" si="1"/>
        <v>21345.888888888891</v>
      </c>
      <c r="E23">
        <f t="shared" si="2"/>
        <v>23455.444444444445</v>
      </c>
      <c r="F23">
        <f t="shared" si="3"/>
        <v>-2109.5555555555547</v>
      </c>
      <c r="G23">
        <f t="shared" si="4"/>
        <v>21773.583333333336</v>
      </c>
      <c r="H23">
        <f t="shared" si="5"/>
        <v>-149.58333333333576</v>
      </c>
      <c r="I23">
        <f t="shared" si="6"/>
        <v>22375.173611111837</v>
      </c>
    </row>
    <row r="24" spans="1:9">
      <c r="A24" s="1">
        <v>22</v>
      </c>
      <c r="B24" s="1">
        <v>20092</v>
      </c>
      <c r="C24">
        <f t="shared" si="0"/>
        <v>21412</v>
      </c>
      <c r="D24">
        <f t="shared" si="1"/>
        <v>20818.5</v>
      </c>
      <c r="E24">
        <f t="shared" si="2"/>
        <v>22005.5</v>
      </c>
      <c r="F24">
        <f t="shared" si="3"/>
        <v>-1187</v>
      </c>
      <c r="G24">
        <f t="shared" si="4"/>
        <v>21345.888888888891</v>
      </c>
      <c r="H24">
        <f t="shared" si="5"/>
        <v>-1253.8888888888905</v>
      </c>
      <c r="I24">
        <f t="shared" si="6"/>
        <v>1572237.3456790163</v>
      </c>
    </row>
    <row r="25" spans="1:9">
      <c r="A25" s="1">
        <v>23</v>
      </c>
      <c r="B25" s="1">
        <v>18959</v>
      </c>
      <c r="C25">
        <f t="shared" si="0"/>
        <v>20225</v>
      </c>
      <c r="D25">
        <f t="shared" si="1"/>
        <v>20225</v>
      </c>
      <c r="E25">
        <f t="shared" si="2"/>
        <v>20225</v>
      </c>
      <c r="F25">
        <f t="shared" si="3"/>
        <v>0</v>
      </c>
      <c r="G25">
        <f t="shared" si="4"/>
        <v>20818.5</v>
      </c>
      <c r="H25">
        <f t="shared" si="5"/>
        <v>-1859.5</v>
      </c>
      <c r="I25">
        <f t="shared" si="6"/>
        <v>3457740.25</v>
      </c>
    </row>
    <row r="26" spans="1:9">
      <c r="F26" s="8" t="s">
        <v>12</v>
      </c>
      <c r="G26" s="7">
        <f>AVERAGE(D6:D25)</f>
        <v>21782.350943921134</v>
      </c>
      <c r="H26" s="4" t="s">
        <v>3</v>
      </c>
      <c r="I26" s="5">
        <f>AVERAGE(I7:I25)</f>
        <v>1119174.7906251601</v>
      </c>
    </row>
    <row r="27" spans="1:9">
      <c r="C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10" zoomScale="130" zoomScaleNormal="130" workbookViewId="0">
      <selection activeCell="G23" sqref="G23"/>
    </sheetView>
  </sheetViews>
  <sheetFormatPr defaultRowHeight="14.5"/>
  <sheetData>
    <row r="1" spans="1:9">
      <c r="A1" s="1" t="s">
        <v>0</v>
      </c>
      <c r="B1" s="1" t="s">
        <v>1</v>
      </c>
      <c r="C1" s="3" t="s">
        <v>10</v>
      </c>
      <c r="D1" s="3" t="s">
        <v>11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>
      <c r="A2" s="1">
        <v>0</v>
      </c>
      <c r="B2" s="1">
        <v>18536</v>
      </c>
    </row>
    <row r="3" spans="1:9">
      <c r="A3" s="1">
        <v>1</v>
      </c>
      <c r="B3" s="1">
        <v>18247</v>
      </c>
    </row>
    <row r="4" spans="1:9">
      <c r="A4" s="1">
        <v>2</v>
      </c>
      <c r="B4" s="1">
        <v>17972</v>
      </c>
    </row>
    <row r="5" spans="1:9">
      <c r="A5" s="1">
        <v>3</v>
      </c>
      <c r="B5" s="1">
        <v>17939</v>
      </c>
      <c r="C5">
        <f>AVERAGE(B2:B50)</f>
        <v>20852.833333333332</v>
      </c>
    </row>
    <row r="6" spans="1:9">
      <c r="A6" s="1">
        <v>4</v>
      </c>
      <c r="B6" s="1">
        <v>18009</v>
      </c>
      <c r="C6">
        <f t="shared" ref="C6:C25" si="0">AVERAGE(B3:B51)</f>
        <v>20953.565217391304</v>
      </c>
    </row>
    <row r="7" spans="1:9">
      <c r="A7" s="1">
        <v>5</v>
      </c>
      <c r="B7" s="1">
        <v>18570</v>
      </c>
      <c r="C7">
        <f t="shared" si="0"/>
        <v>21076.590909090908</v>
      </c>
      <c r="D7">
        <f>AVERAGE(C5:C7)</f>
        <v>20960.996486605185</v>
      </c>
      <c r="E7">
        <f>2*C7-D7</f>
        <v>21192.185331576631</v>
      </c>
      <c r="F7">
        <f>((2/(3-1)*(C7-D7)))</f>
        <v>115.59442248572304</v>
      </c>
    </row>
    <row r="8" spans="1:9">
      <c r="A8" s="1">
        <v>6</v>
      </c>
      <c r="B8" s="1">
        <v>20002</v>
      </c>
      <c r="C8">
        <f t="shared" si="0"/>
        <v>21224.428571428572</v>
      </c>
      <c r="D8">
        <f t="shared" ref="D8:D25" si="1">AVERAGE(C6:C8)</f>
        <v>21084.861565970259</v>
      </c>
      <c r="E8">
        <f t="shared" ref="E8:E25" si="2">2*C8-D8</f>
        <v>21363.995576886886</v>
      </c>
      <c r="F8">
        <f t="shared" ref="F8:F25" si="3">((2/(3-1)*(C8-D8)))</f>
        <v>139.56700545831336</v>
      </c>
      <c r="G8">
        <f>E7+F7*1</f>
        <v>21307.779754062354</v>
      </c>
      <c r="H8">
        <f>B8-G8</f>
        <v>-1305.7797540623542</v>
      </c>
      <c r="I8">
        <f>H8^2</f>
        <v>1705060.7661191423</v>
      </c>
    </row>
    <row r="9" spans="1:9">
      <c r="A9" s="1">
        <v>7</v>
      </c>
      <c r="B9" s="1">
        <v>21852</v>
      </c>
      <c r="C9">
        <f t="shared" si="0"/>
        <v>21388.7</v>
      </c>
      <c r="D9">
        <f t="shared" si="1"/>
        <v>21229.906493506493</v>
      </c>
      <c r="E9">
        <f t="shared" si="2"/>
        <v>21547.493506493509</v>
      </c>
      <c r="F9">
        <f t="shared" si="3"/>
        <v>158.79350649350818</v>
      </c>
      <c r="G9">
        <f t="shared" ref="G9:G25" si="4">E8+F8*1</f>
        <v>21503.562582345199</v>
      </c>
      <c r="H9">
        <f t="shared" ref="H9:H25" si="5">B9-G9</f>
        <v>348.43741765480081</v>
      </c>
      <c r="I9">
        <f t="shared" ref="I9:I25" si="6">H9^2</f>
        <v>121408.6340219461</v>
      </c>
    </row>
    <row r="10" spans="1:9">
      <c r="A10" s="1">
        <v>8</v>
      </c>
      <c r="B10" s="1">
        <v>22262</v>
      </c>
      <c r="C10">
        <f t="shared" si="0"/>
        <v>21566.57894736842</v>
      </c>
      <c r="D10">
        <f t="shared" si="1"/>
        <v>21393.235839598998</v>
      </c>
      <c r="E10">
        <f t="shared" si="2"/>
        <v>21739.922055137842</v>
      </c>
      <c r="F10">
        <f t="shared" si="3"/>
        <v>173.3431077694222</v>
      </c>
      <c r="G10">
        <f t="shared" si="4"/>
        <v>21706.287012987017</v>
      </c>
      <c r="H10">
        <f t="shared" si="5"/>
        <v>555.71298701298292</v>
      </c>
      <c r="I10">
        <f t="shared" si="6"/>
        <v>308816.9239348917</v>
      </c>
    </row>
    <row r="11" spans="1:9">
      <c r="A11" s="1">
        <v>9</v>
      </c>
      <c r="B11" s="1">
        <v>22090</v>
      </c>
      <c r="C11">
        <f t="shared" si="0"/>
        <v>21733.055555555555</v>
      </c>
      <c r="D11">
        <f t="shared" si="1"/>
        <v>21562.778167641325</v>
      </c>
      <c r="E11">
        <f t="shared" si="2"/>
        <v>21903.332943469784</v>
      </c>
      <c r="F11">
        <f t="shared" si="3"/>
        <v>170.27738791422962</v>
      </c>
      <c r="G11">
        <f t="shared" si="4"/>
        <v>21913.265162907264</v>
      </c>
      <c r="H11">
        <f t="shared" si="5"/>
        <v>176.73483709273569</v>
      </c>
      <c r="I11">
        <f t="shared" si="6"/>
        <v>31235.202642195822</v>
      </c>
    </row>
    <row r="12" spans="1:9">
      <c r="A12" s="1">
        <v>10</v>
      </c>
      <c r="B12" s="1">
        <v>21851</v>
      </c>
      <c r="C12">
        <f t="shared" si="0"/>
        <v>21834.882352941175</v>
      </c>
      <c r="D12">
        <f t="shared" si="1"/>
        <v>21711.505618621715</v>
      </c>
      <c r="E12">
        <f t="shared" si="2"/>
        <v>21958.259087260634</v>
      </c>
      <c r="F12">
        <f t="shared" si="3"/>
        <v>123.3767343194595</v>
      </c>
      <c r="G12">
        <f t="shared" si="4"/>
        <v>22073.610331384014</v>
      </c>
      <c r="H12">
        <f t="shared" si="5"/>
        <v>-222.61033138401399</v>
      </c>
      <c r="I12">
        <f t="shared" si="6"/>
        <v>49555.359638900525</v>
      </c>
    </row>
    <row r="13" spans="1:9">
      <c r="A13" s="1">
        <v>11</v>
      </c>
      <c r="B13" s="1">
        <v>21682</v>
      </c>
      <c r="C13">
        <f t="shared" si="0"/>
        <v>21833.8125</v>
      </c>
      <c r="D13">
        <f t="shared" si="1"/>
        <v>21800.58346949891</v>
      </c>
      <c r="E13">
        <f t="shared" si="2"/>
        <v>21867.04153050109</v>
      </c>
      <c r="F13">
        <f t="shared" si="3"/>
        <v>33.229030501090165</v>
      </c>
      <c r="G13">
        <f t="shared" si="4"/>
        <v>22081.635821580094</v>
      </c>
      <c r="H13">
        <f t="shared" si="5"/>
        <v>-399.63582158009376</v>
      </c>
      <c r="I13">
        <f t="shared" si="6"/>
        <v>159708.78988999652</v>
      </c>
    </row>
    <row r="14" spans="1:9">
      <c r="A14" s="1">
        <v>12</v>
      </c>
      <c r="B14" s="1">
        <v>21334</v>
      </c>
      <c r="C14">
        <f t="shared" si="0"/>
        <v>21805.266666666666</v>
      </c>
      <c r="D14">
        <f t="shared" si="1"/>
        <v>21824.653839869279</v>
      </c>
      <c r="E14">
        <f t="shared" si="2"/>
        <v>21785.879493464054</v>
      </c>
      <c r="F14">
        <f t="shared" si="3"/>
        <v>-19.387173202612757</v>
      </c>
      <c r="G14">
        <f t="shared" si="4"/>
        <v>21900.27056100218</v>
      </c>
      <c r="H14">
        <f t="shared" si="5"/>
        <v>-566.27056100218033</v>
      </c>
      <c r="I14">
        <f t="shared" si="6"/>
        <v>320662.34825772402</v>
      </c>
    </row>
    <row r="15" spans="1:9">
      <c r="A15" s="1">
        <v>13</v>
      </c>
      <c r="B15" s="1">
        <v>21370</v>
      </c>
      <c r="C15">
        <f t="shared" si="0"/>
        <v>21784.928571428572</v>
      </c>
      <c r="D15">
        <f t="shared" si="1"/>
        <v>21808.002579365078</v>
      </c>
      <c r="E15">
        <f t="shared" si="2"/>
        <v>21761.854563492067</v>
      </c>
      <c r="F15">
        <f t="shared" si="3"/>
        <v>-23.07400793650595</v>
      </c>
      <c r="G15">
        <f t="shared" si="4"/>
        <v>21766.492320261441</v>
      </c>
      <c r="H15">
        <f t="shared" si="5"/>
        <v>-396.49232026144091</v>
      </c>
      <c r="I15">
        <f t="shared" si="6"/>
        <v>157206.16002630102</v>
      </c>
    </row>
    <row r="16" spans="1:9">
      <c r="A16" s="1">
        <v>14</v>
      </c>
      <c r="B16" s="1">
        <v>21302</v>
      </c>
      <c r="C16">
        <f t="shared" si="0"/>
        <v>21779.846153846152</v>
      </c>
      <c r="D16">
        <f t="shared" si="1"/>
        <v>21790.013797313801</v>
      </c>
      <c r="E16">
        <f t="shared" si="2"/>
        <v>21769.678510378504</v>
      </c>
      <c r="F16">
        <f t="shared" si="3"/>
        <v>-10.167643467648304</v>
      </c>
      <c r="G16">
        <f t="shared" si="4"/>
        <v>21738.780555555561</v>
      </c>
      <c r="H16">
        <f t="shared" si="5"/>
        <v>-436.78055555556057</v>
      </c>
      <c r="I16">
        <f t="shared" si="6"/>
        <v>190777.25371142413</v>
      </c>
    </row>
    <row r="17" spans="1:9">
      <c r="A17" s="1">
        <v>15</v>
      </c>
      <c r="B17" s="1">
        <v>21476</v>
      </c>
      <c r="C17">
        <f t="shared" si="0"/>
        <v>21788</v>
      </c>
      <c r="D17">
        <f t="shared" si="1"/>
        <v>21784.258241758242</v>
      </c>
      <c r="E17">
        <f t="shared" si="2"/>
        <v>21791.741758241758</v>
      </c>
      <c r="F17">
        <f t="shared" si="3"/>
        <v>3.7417582417583617</v>
      </c>
      <c r="G17">
        <f t="shared" si="4"/>
        <v>21759.510866910856</v>
      </c>
      <c r="H17">
        <f t="shared" si="5"/>
        <v>-283.51086691085584</v>
      </c>
      <c r="I17">
        <f t="shared" si="6"/>
        <v>80378.411656545009</v>
      </c>
    </row>
    <row r="18" spans="1:9">
      <c r="A18" s="1">
        <v>16</v>
      </c>
      <c r="B18" s="1">
        <v>22469</v>
      </c>
      <c r="C18">
        <f t="shared" si="0"/>
        <v>21829.272727272728</v>
      </c>
      <c r="D18">
        <f t="shared" si="1"/>
        <v>21799.039627039627</v>
      </c>
      <c r="E18">
        <f t="shared" si="2"/>
        <v>21859.505827505829</v>
      </c>
      <c r="F18">
        <f t="shared" si="3"/>
        <v>30.23310023310114</v>
      </c>
      <c r="G18">
        <f t="shared" si="4"/>
        <v>21795.483516483517</v>
      </c>
      <c r="H18">
        <f t="shared" si="5"/>
        <v>673.51648351648328</v>
      </c>
      <c r="I18">
        <f t="shared" si="6"/>
        <v>453624.45356840931</v>
      </c>
    </row>
    <row r="19" spans="1:9">
      <c r="A19" s="1">
        <v>17</v>
      </c>
      <c r="B19" s="1">
        <v>23660</v>
      </c>
      <c r="C19">
        <f t="shared" si="0"/>
        <v>21875.200000000001</v>
      </c>
      <c r="D19">
        <f t="shared" si="1"/>
        <v>21830.824242424245</v>
      </c>
      <c r="E19">
        <f t="shared" si="2"/>
        <v>21919.575757575756</v>
      </c>
      <c r="F19">
        <f t="shared" si="3"/>
        <v>44.375757575755415</v>
      </c>
      <c r="G19">
        <f t="shared" si="4"/>
        <v>21889.73892773893</v>
      </c>
      <c r="H19">
        <f t="shared" si="5"/>
        <v>1770.2610722610698</v>
      </c>
      <c r="I19">
        <f t="shared" si="6"/>
        <v>3133824.2639629124</v>
      </c>
    </row>
    <row r="20" spans="1:9">
      <c r="A20" s="1">
        <v>18</v>
      </c>
      <c r="B20" s="1">
        <v>23592</v>
      </c>
      <c r="C20">
        <f t="shared" si="0"/>
        <v>21938.888888888891</v>
      </c>
      <c r="D20">
        <f t="shared" si="1"/>
        <v>21881.120538720541</v>
      </c>
      <c r="E20">
        <f t="shared" si="2"/>
        <v>21996.65723905724</v>
      </c>
      <c r="F20">
        <f t="shared" si="3"/>
        <v>57.768350168349571</v>
      </c>
      <c r="G20">
        <f t="shared" si="4"/>
        <v>21963.951515151512</v>
      </c>
      <c r="H20">
        <f t="shared" si="5"/>
        <v>1628.0484848484884</v>
      </c>
      <c r="I20">
        <f t="shared" si="6"/>
        <v>2650541.869017459</v>
      </c>
    </row>
    <row r="21" spans="1:9">
      <c r="A21" s="1">
        <v>19</v>
      </c>
      <c r="B21" s="1">
        <v>23058</v>
      </c>
      <c r="C21">
        <f t="shared" si="0"/>
        <v>21996.75</v>
      </c>
      <c r="D21">
        <f t="shared" si="1"/>
        <v>21936.946296296297</v>
      </c>
      <c r="E21">
        <f t="shared" si="2"/>
        <v>22056.553703703703</v>
      </c>
      <c r="F21">
        <f t="shared" si="3"/>
        <v>59.803703703702922</v>
      </c>
      <c r="G21">
        <f t="shared" si="4"/>
        <v>22054.42558922559</v>
      </c>
      <c r="H21">
        <f t="shared" si="5"/>
        <v>1003.5744107744104</v>
      </c>
      <c r="I21">
        <f t="shared" si="6"/>
        <v>1007161.5979612049</v>
      </c>
    </row>
    <row r="22" spans="1:9">
      <c r="A22" s="1">
        <v>20</v>
      </c>
      <c r="B22" s="1">
        <v>22520</v>
      </c>
      <c r="C22">
        <f t="shared" si="0"/>
        <v>21929.285714285714</v>
      </c>
      <c r="D22">
        <f t="shared" si="1"/>
        <v>21954.974867724868</v>
      </c>
      <c r="E22">
        <f t="shared" si="2"/>
        <v>21903.596560846559</v>
      </c>
      <c r="F22">
        <f t="shared" si="3"/>
        <v>-25.689153439154325</v>
      </c>
      <c r="G22">
        <f t="shared" si="4"/>
        <v>22116.357407407406</v>
      </c>
      <c r="H22">
        <f t="shared" si="5"/>
        <v>403.64259259259416</v>
      </c>
      <c r="I22">
        <f t="shared" si="6"/>
        <v>162927.34255487093</v>
      </c>
    </row>
    <row r="23" spans="1:9">
      <c r="A23" s="1">
        <v>21</v>
      </c>
      <c r="B23" s="1">
        <v>21624</v>
      </c>
      <c r="C23">
        <f t="shared" si="0"/>
        <v>21640.833333333332</v>
      </c>
      <c r="D23">
        <f t="shared" si="1"/>
        <v>21855.623015873014</v>
      </c>
      <c r="E23">
        <f t="shared" si="2"/>
        <v>21426.04365079365</v>
      </c>
      <c r="F23">
        <f t="shared" si="3"/>
        <v>-214.78968253968196</v>
      </c>
      <c r="G23">
        <f t="shared" si="4"/>
        <v>21877.907407407405</v>
      </c>
      <c r="H23">
        <f t="shared" si="5"/>
        <v>-253.90740740740512</v>
      </c>
      <c r="I23">
        <f t="shared" si="6"/>
        <v>64468.97153635</v>
      </c>
    </row>
    <row r="24" spans="1:9">
      <c r="A24" s="1">
        <v>22</v>
      </c>
      <c r="B24" s="1">
        <v>20092</v>
      </c>
      <c r="C24">
        <f t="shared" si="0"/>
        <v>21250.6</v>
      </c>
      <c r="D24">
        <f t="shared" si="1"/>
        <v>21606.906349206347</v>
      </c>
      <c r="E24">
        <f t="shared" si="2"/>
        <v>20894.29365079365</v>
      </c>
      <c r="F24">
        <f t="shared" si="3"/>
        <v>-356.30634920634839</v>
      </c>
      <c r="G24">
        <f t="shared" si="4"/>
        <v>21211.253968253968</v>
      </c>
      <c r="H24">
        <f t="shared" si="5"/>
        <v>-1119.2539682539682</v>
      </c>
      <c r="I24">
        <f t="shared" si="6"/>
        <v>1252729.4454522547</v>
      </c>
    </row>
    <row r="25" spans="1:9">
      <c r="A25" s="1">
        <v>23</v>
      </c>
      <c r="B25" s="1">
        <v>18959</v>
      </c>
      <c r="C25">
        <f t="shared" si="0"/>
        <v>20798.75</v>
      </c>
      <c r="D25">
        <f t="shared" si="1"/>
        <v>21230.06111111111</v>
      </c>
      <c r="E25">
        <f t="shared" si="2"/>
        <v>20367.43888888889</v>
      </c>
      <c r="F25">
        <f t="shared" si="3"/>
        <v>-431.31111111111022</v>
      </c>
      <c r="G25">
        <f t="shared" si="4"/>
        <v>20537.987301587302</v>
      </c>
      <c r="H25">
        <f t="shared" si="5"/>
        <v>-1578.9873015873018</v>
      </c>
      <c r="I25">
        <f t="shared" si="6"/>
        <v>2493200.8985739485</v>
      </c>
    </row>
    <row r="26" spans="1:9">
      <c r="F26" s="8" t="s">
        <v>13</v>
      </c>
      <c r="G26" s="6">
        <f>AVERAGE(D7:D25)</f>
        <v>21634.015376218176</v>
      </c>
      <c r="H26" s="4" t="s">
        <v>3</v>
      </c>
      <c r="I26" s="5">
        <f>AVERAGE(I8:I25)</f>
        <v>796849.37180702633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MA(3x3)</vt:lpstr>
      <vt:lpstr>MA(3x4)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ccakm telkomsel</cp:lastModifiedBy>
  <dcterms:created xsi:type="dcterms:W3CDTF">2017-03-21T05:26:19Z</dcterms:created>
  <dcterms:modified xsi:type="dcterms:W3CDTF">2020-10-30T01:07:58Z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