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ulak Gautam\Downloads\"/>
    </mc:Choice>
  </mc:AlternateContent>
  <xr:revisionPtr revIDLastSave="0" documentId="13_ncr:1_{5B06F8C9-EE45-4C98-B757-92C29871D2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2" sheetId="1" r:id="rId1"/>
    <sheet name="Q3" sheetId="2" r:id="rId2"/>
  </sheets>
  <calcPr calcId="191029"/>
</workbook>
</file>

<file path=xl/calcChain.xml><?xml version="1.0" encoding="utf-8"?>
<calcChain xmlns="http://schemas.openxmlformats.org/spreadsheetml/2006/main">
  <c r="H24" i="1" l="1"/>
  <c r="I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I2" i="1"/>
  <c r="H22" i="1"/>
  <c r="B3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H2" i="1"/>
  <c r="G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3" i="1"/>
  <c r="G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2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2" i="1"/>
  <c r="B26" i="1"/>
  <c r="C4" i="1"/>
  <c r="C5" i="1"/>
  <c r="C6" i="1"/>
  <c r="C7" i="1"/>
  <c r="B24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C3" i="1"/>
  <c r="B27" i="1" l="1"/>
</calcChain>
</file>

<file path=xl/sharedStrings.xml><?xml version="1.0" encoding="utf-8"?>
<sst xmlns="http://schemas.openxmlformats.org/spreadsheetml/2006/main" count="21" uniqueCount="21">
  <si>
    <t>Hrsspent</t>
  </si>
  <si>
    <t>x</t>
  </si>
  <si>
    <t>y</t>
  </si>
  <si>
    <t xml:space="preserve"> Σxi   =           </t>
  </si>
  <si>
    <t xml:space="preserve">Σ1   =           </t>
  </si>
  <si>
    <r>
      <t xml:space="preserve"> Σxi</t>
    </r>
    <r>
      <rPr>
        <vertAlign val="superscript"/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2"/>
        <scheme val="minor"/>
      </rPr>
      <t xml:space="preserve">  =           </t>
    </r>
  </si>
  <si>
    <r>
      <t>Marks(x</t>
    </r>
    <r>
      <rPr>
        <vertAlign val="subscript"/>
        <sz val="11"/>
        <color rgb="FF000000"/>
        <rFont val="Calibri"/>
        <family val="2"/>
      </rPr>
      <t>i</t>
    </r>
    <r>
      <rPr>
        <sz val="11"/>
        <color rgb="FF000000"/>
        <rFont val="Calibri"/>
      </rPr>
      <t>)</t>
    </r>
  </si>
  <si>
    <r>
      <t>x</t>
    </r>
    <r>
      <rPr>
        <vertAlign val="subscript"/>
        <sz val="10"/>
        <color rgb="FF000000"/>
        <rFont val="Arial"/>
        <family val="2"/>
        <scheme val="minor"/>
      </rPr>
      <t>i</t>
    </r>
    <r>
      <rPr>
        <vertAlign val="superscript"/>
        <sz val="10"/>
        <color rgb="FF000000"/>
        <rFont val="Arial"/>
        <family val="2"/>
        <scheme val="minor"/>
      </rPr>
      <t>2</t>
    </r>
  </si>
  <si>
    <r>
      <t>x</t>
    </r>
    <r>
      <rPr>
        <vertAlign val="subscript"/>
        <sz val="10"/>
        <color rgb="FF000000"/>
        <rFont val="Arial"/>
        <family val="2"/>
        <scheme val="minor"/>
      </rPr>
      <t>i</t>
    </r>
    <r>
      <rPr>
        <sz val="10"/>
        <color rgb="FF000000"/>
        <rFont val="Arial"/>
        <family val="2"/>
        <scheme val="minor"/>
      </rPr>
      <t>*y</t>
    </r>
    <r>
      <rPr>
        <vertAlign val="subscript"/>
        <sz val="10"/>
        <color rgb="FF000000"/>
        <rFont val="Arial"/>
        <family val="2"/>
        <scheme val="minor"/>
      </rPr>
      <t>i</t>
    </r>
  </si>
  <si>
    <t xml:space="preserve"> Σyi   =           </t>
  </si>
  <si>
    <t xml:space="preserve"> Σxi*yi   =           </t>
  </si>
  <si>
    <t>Normal Matrix Equations for Linear Regression Solved in pdf</t>
  </si>
  <si>
    <r>
      <t>f</t>
    </r>
    <r>
      <rPr>
        <vertAlign val="subscript"/>
        <sz val="10"/>
        <color rgb="FF000000"/>
        <rFont val="Arial"/>
        <family val="2"/>
        <scheme val="minor"/>
      </rPr>
      <t>i</t>
    </r>
  </si>
  <si>
    <r>
      <t>y</t>
    </r>
    <r>
      <rPr>
        <vertAlign val="subscript"/>
        <sz val="10"/>
        <color rgb="FF000000"/>
        <rFont val="Arial"/>
        <family val="2"/>
        <scheme val="minor"/>
      </rPr>
      <t xml:space="preserve">i </t>
    </r>
    <r>
      <rPr>
        <sz val="10"/>
        <color rgb="FF000000"/>
        <rFont val="Arial"/>
        <family val="2"/>
        <scheme val="minor"/>
      </rPr>
      <t>- f</t>
    </r>
    <r>
      <rPr>
        <vertAlign val="subscript"/>
        <sz val="10"/>
        <color rgb="FF000000"/>
        <rFont val="Arial"/>
        <family val="2"/>
        <scheme val="minor"/>
      </rPr>
      <t>i</t>
    </r>
  </si>
  <si>
    <r>
      <t>a</t>
    </r>
    <r>
      <rPr>
        <vertAlign val="subscript"/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2"/>
        <scheme val="minor"/>
      </rPr>
      <t xml:space="preserve">  = </t>
    </r>
  </si>
  <si>
    <r>
      <t>a</t>
    </r>
    <r>
      <rPr>
        <vertAlign val="subscript"/>
        <sz val="10"/>
        <color rgb="FF000000"/>
        <rFont val="Arial"/>
        <family val="2"/>
        <scheme val="minor"/>
      </rPr>
      <t>0</t>
    </r>
    <r>
      <rPr>
        <sz val="10"/>
        <color rgb="FF000000"/>
        <rFont val="Arial"/>
        <family val="2"/>
        <scheme val="minor"/>
      </rPr>
      <t xml:space="preserve">  = </t>
    </r>
  </si>
  <si>
    <t xml:space="preserve">mean(y) = </t>
  </si>
  <si>
    <r>
      <t>(y</t>
    </r>
    <r>
      <rPr>
        <vertAlign val="subscript"/>
        <sz val="10"/>
        <color rgb="FF000000"/>
        <rFont val="Arial"/>
        <family val="2"/>
        <scheme val="minor"/>
      </rPr>
      <t>i</t>
    </r>
    <r>
      <rPr>
        <sz val="10"/>
        <color rgb="FF000000"/>
        <rFont val="Arial"/>
        <family val="2"/>
        <scheme val="minor"/>
      </rPr>
      <t xml:space="preserve"> - f</t>
    </r>
    <r>
      <rPr>
        <vertAlign val="subscript"/>
        <sz val="10"/>
        <color rgb="FF000000"/>
        <rFont val="Arial"/>
        <family val="2"/>
        <scheme val="minor"/>
      </rPr>
      <t>i</t>
    </r>
    <r>
      <rPr>
        <sz val="10"/>
        <color rgb="FF000000"/>
        <rFont val="Arial"/>
        <family val="2"/>
        <scheme val="minor"/>
      </rPr>
      <t>)</t>
    </r>
    <r>
      <rPr>
        <i/>
        <vertAlign val="superscript"/>
        <sz val="10"/>
        <color rgb="FF000000"/>
        <rFont val="Arial"/>
        <family val="2"/>
        <scheme val="minor"/>
      </rPr>
      <t>2</t>
    </r>
  </si>
  <si>
    <r>
      <t>(y</t>
    </r>
    <r>
      <rPr>
        <vertAlign val="subscript"/>
        <sz val="10"/>
        <color rgb="FF000000"/>
        <rFont val="Arial"/>
        <family val="2"/>
        <scheme val="minor"/>
      </rPr>
      <t>i</t>
    </r>
    <r>
      <rPr>
        <sz val="10"/>
        <color rgb="FF000000"/>
        <rFont val="Arial"/>
        <family val="2"/>
        <scheme val="minor"/>
      </rPr>
      <t xml:space="preserve"> - mean(y))</t>
    </r>
    <r>
      <rPr>
        <vertAlign val="superscript"/>
        <sz val="10"/>
        <color rgb="FF000000"/>
        <rFont val="Arial"/>
        <family val="2"/>
        <scheme val="minor"/>
      </rPr>
      <t>2</t>
    </r>
  </si>
  <si>
    <t xml:space="preserve">Σ = </t>
  </si>
  <si>
    <r>
      <t>R</t>
    </r>
    <r>
      <rPr>
        <vertAlign val="superscript"/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2"/>
        <scheme val="minor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</si>
</sst>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vertAlign val="superscript"/>
      <sz val="10"/>
      <color rgb="FF000000"/>
      <name val="Arial"/>
      <family val="2"/>
      <scheme val="minor"/>
    </font>
    <font>
      <vertAlign val="subscript"/>
      <sz val="11"/>
      <color rgb="FF000000"/>
      <name val="Calibri"/>
      <family val="2"/>
    </font>
    <font>
      <vertAlign val="subscript"/>
      <sz val="10"/>
      <color rgb="FF000000"/>
      <name val="Arial"/>
      <family val="2"/>
      <scheme val="minor"/>
    </font>
    <font>
      <i/>
      <vertAlign val="superscript"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4"/>
  <sheetViews>
    <sheetView tabSelected="1" workbookViewId="0">
      <selection activeCell="C2" sqref="C2"/>
    </sheetView>
  </sheetViews>
  <sheetFormatPr defaultColWidth="12.6328125" defaultRowHeight="15.75" customHeight="1" x14ac:dyDescent="0.25"/>
  <cols>
    <col min="1" max="16384" width="12.6328125" style="4"/>
  </cols>
  <sheetData>
    <row r="1" spans="1:9" ht="15.75" customHeight="1" x14ac:dyDescent="0.45">
      <c r="A1" s="18" t="s">
        <v>0</v>
      </c>
      <c r="B1" s="19" t="s">
        <v>6</v>
      </c>
      <c r="C1" s="20" t="s">
        <v>7</v>
      </c>
      <c r="D1" s="20" t="s">
        <v>8</v>
      </c>
      <c r="E1" s="21"/>
      <c r="F1" s="20" t="s">
        <v>12</v>
      </c>
      <c r="G1" s="20" t="s">
        <v>13</v>
      </c>
      <c r="H1" s="20" t="s">
        <v>17</v>
      </c>
      <c r="I1" s="20" t="s">
        <v>18</v>
      </c>
    </row>
    <row r="2" spans="1:9" ht="15.75" customHeight="1" x14ac:dyDescent="0.35">
      <c r="A2" s="3">
        <v>0</v>
      </c>
      <c r="B2" s="3">
        <v>13.524039999999999</v>
      </c>
      <c r="C2" s="4">
        <f>B2*B2</f>
        <v>182.89965792159998</v>
      </c>
      <c r="D2" s="4">
        <f>A2*B2</f>
        <v>0</v>
      </c>
      <c r="F2" s="4">
        <f>B31 + B32*B2</f>
        <v>0.60449516862367592</v>
      </c>
      <c r="G2" s="4">
        <f>(A2 - F2)</f>
        <v>-0.60449516862367592</v>
      </c>
      <c r="H2" s="4">
        <f>G2*G2</f>
        <v>0.36541440888936638</v>
      </c>
      <c r="I2" s="5">
        <f>(A2 - 9.5)*(A2 - 9.5)</f>
        <v>90.25</v>
      </c>
    </row>
    <row r="3" spans="1:9" ht="15.75" customHeight="1" x14ac:dyDescent="0.35">
      <c r="A3" s="3">
        <v>1</v>
      </c>
      <c r="B3" s="3">
        <v>7.6784309999999998</v>
      </c>
      <c r="C3" s="4">
        <f>B3*B3</f>
        <v>58.958302621761</v>
      </c>
      <c r="D3" s="4">
        <f>A3*B3</f>
        <v>7.6784309999999998</v>
      </c>
      <c r="F3" s="4">
        <f>B31 + B32*B3</f>
        <v>-0.77771779648178097</v>
      </c>
      <c r="G3" s="4">
        <f>(A3-F3)</f>
        <v>1.777717796481781</v>
      </c>
      <c r="H3" s="4">
        <f>G3*G3</f>
        <v>3.1602805639280387</v>
      </c>
      <c r="I3" s="4">
        <f>(A3 - 9.5)*(A3 - 9.5)</f>
        <v>72.25</v>
      </c>
    </row>
    <row r="4" spans="1:9" ht="15.75" customHeight="1" x14ac:dyDescent="0.35">
      <c r="A4" s="3">
        <v>2</v>
      </c>
      <c r="B4" s="3">
        <v>22.43252</v>
      </c>
      <c r="C4" s="4">
        <f t="shared" ref="C4:C21" si="0">B4*B4</f>
        <v>503.21795355040001</v>
      </c>
      <c r="D4" s="4">
        <f t="shared" ref="D4:D21" si="1">A4*B4</f>
        <v>44.86504</v>
      </c>
      <c r="F4" s="4">
        <f>B31 + B32*B4</f>
        <v>2.7109337886857885</v>
      </c>
      <c r="G4" s="4">
        <f t="shared" ref="G4" si="2">(A4 - F4)</f>
        <v>-0.71093378868578849</v>
      </c>
      <c r="H4" s="4">
        <f t="shared" ref="H4:H21" si="3">G4*G4</f>
        <v>0.50542685189512937</v>
      </c>
      <c r="I4" s="5">
        <f t="shared" ref="I4:I21" si="4">(A4 - 9.5)*(A4 - 9.5)</f>
        <v>56.25</v>
      </c>
    </row>
    <row r="5" spans="1:9" ht="15.75" customHeight="1" x14ac:dyDescent="0.35">
      <c r="A5" s="3">
        <v>3</v>
      </c>
      <c r="B5" s="3">
        <v>17.59891</v>
      </c>
      <c r="C5" s="4">
        <f t="shared" si="0"/>
        <v>309.72163318809999</v>
      </c>
      <c r="D5" s="4">
        <f t="shared" si="1"/>
        <v>52.796729999999997</v>
      </c>
      <c r="F5" s="4">
        <f>B31 + B32*B5</f>
        <v>1.5680112274499294</v>
      </c>
      <c r="G5" s="4">
        <f t="shared" ref="G5" si="5">(A5-F5)</f>
        <v>1.4319887725500706</v>
      </c>
      <c r="H5" s="4">
        <f t="shared" si="3"/>
        <v>2.0505918447094578</v>
      </c>
      <c r="I5" s="4">
        <f t="shared" si="4"/>
        <v>42.25</v>
      </c>
    </row>
    <row r="6" spans="1:9" ht="15.75" customHeight="1" x14ac:dyDescent="0.35">
      <c r="A6" s="3">
        <v>4</v>
      </c>
      <c r="B6" s="3">
        <v>26.984770000000001</v>
      </c>
      <c r="C6" s="4">
        <f t="shared" si="0"/>
        <v>728.17781195290002</v>
      </c>
      <c r="D6" s="4">
        <f t="shared" si="1"/>
        <v>107.93908</v>
      </c>
      <c r="F6" s="4">
        <f>B31 + B32*B6</f>
        <v>3.7873278770350636</v>
      </c>
      <c r="G6" s="4">
        <f t="shared" ref="G6" si="6">(A6 - F6)</f>
        <v>0.21267212296493643</v>
      </c>
      <c r="H6" s="4">
        <f t="shared" si="3"/>
        <v>4.5229431886413041E-2</v>
      </c>
      <c r="I6" s="5">
        <f t="shared" si="4"/>
        <v>30.25</v>
      </c>
    </row>
    <row r="7" spans="1:9" ht="15.75" customHeight="1" x14ac:dyDescent="0.35">
      <c r="A7" s="3">
        <v>5</v>
      </c>
      <c r="B7" s="3">
        <v>28.536480000000001</v>
      </c>
      <c r="C7" s="4">
        <f t="shared" si="0"/>
        <v>814.33069079040001</v>
      </c>
      <c r="D7" s="4">
        <f t="shared" si="1"/>
        <v>142.6824</v>
      </c>
      <c r="F7" s="4">
        <f>B31 + B32*B7</f>
        <v>4.1542346749553118</v>
      </c>
      <c r="G7" s="4">
        <f t="shared" ref="G7" si="7">(A7-F7)</f>
        <v>0.84576532504468815</v>
      </c>
      <c r="H7" s="4">
        <f t="shared" si="3"/>
        <v>0.715318985047947</v>
      </c>
      <c r="I7" s="4">
        <f t="shared" si="4"/>
        <v>20.25</v>
      </c>
    </row>
    <row r="8" spans="1:9" ht="15.75" customHeight="1" x14ac:dyDescent="0.35">
      <c r="A8" s="3">
        <v>6</v>
      </c>
      <c r="B8" s="3">
        <v>31.651869999999999</v>
      </c>
      <c r="C8" s="4">
        <f t="shared" si="0"/>
        <v>1001.8408744968999</v>
      </c>
      <c r="D8" s="4">
        <f t="shared" si="1"/>
        <v>189.91121999999999</v>
      </c>
      <c r="F8" s="4">
        <f>B31 + B32*B8</f>
        <v>4.8908786156225528</v>
      </c>
      <c r="G8" s="4">
        <f t="shared" ref="G8" si="8">(A8 - F8)</f>
        <v>1.1091213843774472</v>
      </c>
      <c r="H8" s="4">
        <f t="shared" si="3"/>
        <v>1.230150245283345</v>
      </c>
      <c r="I8" s="5">
        <f t="shared" si="4"/>
        <v>12.25</v>
      </c>
    </row>
    <row r="9" spans="1:9" ht="15.75" customHeight="1" x14ac:dyDescent="0.35">
      <c r="A9" s="3">
        <v>7</v>
      </c>
      <c r="B9" s="3">
        <v>34.791600000000003</v>
      </c>
      <c r="C9" s="4">
        <f t="shared" si="0"/>
        <v>1210.4554305600002</v>
      </c>
      <c r="D9" s="4">
        <f t="shared" si="1"/>
        <v>243.5412</v>
      </c>
      <c r="F9" s="4">
        <f>B31 + B32*B9</f>
        <v>5.63327782722404</v>
      </c>
      <c r="G9" s="4">
        <f t="shared" ref="G9" si="9">(A9-F9)</f>
        <v>1.36672217277596</v>
      </c>
      <c r="H9" s="4">
        <f t="shared" si="3"/>
        <v>1.867929497557441</v>
      </c>
      <c r="I9" s="4">
        <f t="shared" si="4"/>
        <v>6.25</v>
      </c>
    </row>
    <row r="10" spans="1:9" ht="15.75" customHeight="1" x14ac:dyDescent="0.35">
      <c r="A10" s="3">
        <v>8</v>
      </c>
      <c r="B10" s="3">
        <v>50.752859999999998</v>
      </c>
      <c r="C10" s="4">
        <f t="shared" si="0"/>
        <v>2575.8527981795996</v>
      </c>
      <c r="D10" s="4">
        <f t="shared" si="1"/>
        <v>406.02287999999999</v>
      </c>
      <c r="F10" s="4">
        <f>B31 + B32*B10</f>
        <v>9.4073688605824337</v>
      </c>
      <c r="G10" s="4">
        <f t="shared" ref="G10" si="10">(A10 - F10)</f>
        <v>-1.4073688605824337</v>
      </c>
      <c r="H10" s="4">
        <f t="shared" si="3"/>
        <v>1.9806871097370977</v>
      </c>
      <c r="I10" s="5">
        <f t="shared" si="4"/>
        <v>2.25</v>
      </c>
    </row>
    <row r="11" spans="1:9" ht="15.75" customHeight="1" x14ac:dyDescent="0.35">
      <c r="A11" s="3">
        <v>9</v>
      </c>
      <c r="B11" s="3">
        <v>46.515520000000002</v>
      </c>
      <c r="C11" s="4">
        <f t="shared" si="0"/>
        <v>2163.6936008704001</v>
      </c>
      <c r="D11" s="4">
        <f t="shared" si="1"/>
        <v>418.63968</v>
      </c>
      <c r="F11" s="4">
        <f>B31 + B32*B11</f>
        <v>8.405436250043488</v>
      </c>
      <c r="G11" s="4">
        <f t="shared" ref="G11" si="11">(A11-F11)</f>
        <v>0.59456374995651196</v>
      </c>
      <c r="H11" s="4">
        <f t="shared" si="3"/>
        <v>0.35350605276234964</v>
      </c>
      <c r="I11" s="4">
        <f t="shared" si="4"/>
        <v>0.25</v>
      </c>
    </row>
    <row r="12" spans="1:9" ht="15.75" customHeight="1" x14ac:dyDescent="0.35">
      <c r="A12" s="3">
        <v>10</v>
      </c>
      <c r="B12" s="3">
        <v>48.465299999999999</v>
      </c>
      <c r="C12" s="4">
        <f t="shared" si="0"/>
        <v>2348.8853040899999</v>
      </c>
      <c r="D12" s="4">
        <f t="shared" si="1"/>
        <v>484.65300000000002</v>
      </c>
      <c r="F12" s="4">
        <f>B31 + B32*B12</f>
        <v>8.8664679740440704</v>
      </c>
      <c r="G12" s="4">
        <f t="shared" ref="G12" si="12">(A12 - F12)</f>
        <v>1.1335320259559296</v>
      </c>
      <c r="H12" s="4">
        <f t="shared" si="3"/>
        <v>1.2848948538677543</v>
      </c>
      <c r="I12" s="5">
        <f t="shared" si="4"/>
        <v>0.25</v>
      </c>
    </row>
    <row r="13" spans="1:9" ht="15.75" customHeight="1" x14ac:dyDescent="0.35">
      <c r="A13" s="3">
        <v>11</v>
      </c>
      <c r="B13" s="3">
        <v>61.063870000000001</v>
      </c>
      <c r="C13" s="4">
        <f t="shared" si="0"/>
        <v>3728.7962193769004</v>
      </c>
      <c r="D13" s="4">
        <f t="shared" si="1"/>
        <v>671.70257000000004</v>
      </c>
      <c r="F13" s="4">
        <f>B31 + B32*B13</f>
        <v>11.845440189905354</v>
      </c>
      <c r="G13" s="4">
        <f t="shared" ref="G13" si="13">(A13-F13)</f>
        <v>-0.84544018990535363</v>
      </c>
      <c r="H13" s="4">
        <f t="shared" si="3"/>
        <v>0.71476911470720039</v>
      </c>
      <c r="I13" s="4">
        <f t="shared" si="4"/>
        <v>2.25</v>
      </c>
    </row>
    <row r="14" spans="1:9" ht="15.75" customHeight="1" x14ac:dyDescent="0.35">
      <c r="A14" s="3">
        <v>12</v>
      </c>
      <c r="B14" s="3">
        <v>51.014189999999999</v>
      </c>
      <c r="C14" s="4">
        <f t="shared" si="0"/>
        <v>2602.4475813560998</v>
      </c>
      <c r="D14" s="4">
        <f t="shared" si="1"/>
        <v>612.17028000000005</v>
      </c>
      <c r="F14" s="4">
        <f>B31 + B32*B14</f>
        <v>9.4691611758349605</v>
      </c>
      <c r="G14" s="4">
        <f t="shared" ref="G14" si="14">(A14 - F14)</f>
        <v>2.5308388241650395</v>
      </c>
      <c r="H14" s="4">
        <f t="shared" si="3"/>
        <v>6.4051451539010795</v>
      </c>
      <c r="I14" s="5">
        <f t="shared" si="4"/>
        <v>6.25</v>
      </c>
    </row>
    <row r="15" spans="1:9" ht="15.75" customHeight="1" x14ac:dyDescent="0.35">
      <c r="A15" s="3">
        <v>13</v>
      </c>
      <c r="B15" s="3">
        <v>59.821440000000003</v>
      </c>
      <c r="C15" s="4">
        <f t="shared" si="0"/>
        <v>3578.6046836736004</v>
      </c>
      <c r="D15" s="4">
        <f t="shared" si="1"/>
        <v>777.67872</v>
      </c>
      <c r="F15" s="4">
        <f>B31 + B32*B15</f>
        <v>11.551663638268737</v>
      </c>
      <c r="G15" s="4">
        <f t="shared" ref="G15" si="15">(A15-F15)</f>
        <v>1.448336361731263</v>
      </c>
      <c r="H15" s="4">
        <f t="shared" si="3"/>
        <v>2.0976782167129517</v>
      </c>
      <c r="I15" s="4">
        <f t="shared" si="4"/>
        <v>12.25</v>
      </c>
    </row>
    <row r="16" spans="1:9" ht="14.5" x14ac:dyDescent="0.35">
      <c r="A16" s="3">
        <v>14</v>
      </c>
      <c r="B16" s="3">
        <v>77.455410000000001</v>
      </c>
      <c r="C16" s="4">
        <f t="shared" si="0"/>
        <v>5999.3405382681003</v>
      </c>
      <c r="D16" s="4">
        <f t="shared" si="1"/>
        <v>1084.37574</v>
      </c>
      <c r="F16" s="4">
        <f>B31 + B32*B16</f>
        <v>15.72127230697728</v>
      </c>
      <c r="G16" s="4">
        <f t="shared" ref="G16" si="16">(A16 - F16)</f>
        <v>-1.72127230697728</v>
      </c>
      <c r="H16" s="4">
        <f t="shared" si="3"/>
        <v>2.9627783547668876</v>
      </c>
      <c r="I16" s="5">
        <f t="shared" si="4"/>
        <v>20.25</v>
      </c>
    </row>
    <row r="17" spans="1:9" ht="14.5" x14ac:dyDescent="0.35">
      <c r="A17" s="3">
        <v>15</v>
      </c>
      <c r="B17" s="3">
        <v>79.316999999999993</v>
      </c>
      <c r="C17" s="4">
        <f t="shared" si="0"/>
        <v>6291.1864889999988</v>
      </c>
      <c r="D17" s="4">
        <f t="shared" si="1"/>
        <v>1189.7549999999999</v>
      </c>
      <c r="F17" s="4">
        <f>B31 + B32*B17</f>
        <v>16.161451223102297</v>
      </c>
      <c r="G17" s="4">
        <f t="shared" ref="G17" si="17">(A17-F17)</f>
        <v>-1.1614512231022971</v>
      </c>
      <c r="H17" s="4">
        <f t="shared" si="3"/>
        <v>1.3489689436458219</v>
      </c>
      <c r="I17" s="4">
        <f t="shared" si="4"/>
        <v>30.25</v>
      </c>
    </row>
    <row r="18" spans="1:9" ht="14.5" x14ac:dyDescent="0.35">
      <c r="A18" s="3">
        <v>16</v>
      </c>
      <c r="B18" s="3">
        <v>79.215990000000005</v>
      </c>
      <c r="C18" s="4">
        <f t="shared" si="0"/>
        <v>6275.1730716801012</v>
      </c>
      <c r="D18" s="4">
        <f t="shared" si="1"/>
        <v>1267.4558400000001</v>
      </c>
      <c r="F18" s="4">
        <f>B31 + B32*B18</f>
        <v>16.137567085178382</v>
      </c>
      <c r="G18" s="4">
        <f t="shared" ref="G18" si="18">(A18 - F18)</f>
        <v>-0.13756708517838234</v>
      </c>
      <c r="H18" s="4">
        <f t="shared" si="3"/>
        <v>1.8924702924476303E-2</v>
      </c>
      <c r="I18" s="5">
        <f t="shared" si="4"/>
        <v>42.25</v>
      </c>
    </row>
    <row r="19" spans="1:9" ht="14.5" x14ac:dyDescent="0.35">
      <c r="A19" s="3">
        <v>17</v>
      </c>
      <c r="B19" s="3">
        <v>91.819379999999995</v>
      </c>
      <c r="C19" s="4">
        <f t="shared" si="0"/>
        <v>8430.7985435843984</v>
      </c>
      <c r="D19" s="4">
        <f t="shared" si="1"/>
        <v>1560.9294599999998</v>
      </c>
      <c r="F19" s="4">
        <f>B31 + B32*B19</f>
        <v>19.117679005472819</v>
      </c>
      <c r="G19" s="4">
        <f>(A19-F19)</f>
        <v>-2.1176790054728194</v>
      </c>
      <c r="H19" s="4">
        <f t="shared" si="3"/>
        <v>4.4845643702203493</v>
      </c>
      <c r="I19" s="4">
        <f t="shared" si="4"/>
        <v>56.25</v>
      </c>
    </row>
    <row r="20" spans="1:9" ht="14.5" x14ac:dyDescent="0.35">
      <c r="A20" s="3">
        <v>18</v>
      </c>
      <c r="B20" s="3">
        <v>81.905069999999995</v>
      </c>
      <c r="C20" s="4">
        <f t="shared" si="0"/>
        <v>6708.4404917048996</v>
      </c>
      <c r="D20" s="4">
        <f t="shared" si="1"/>
        <v>1474.29126</v>
      </c>
      <c r="F20" s="4">
        <f>B31 + B32*B20</f>
        <v>16.77340866134363</v>
      </c>
      <c r="G20" s="4">
        <f t="shared" ref="G20" si="19">(A20 - F20)</f>
        <v>1.2265913386563696</v>
      </c>
      <c r="H20" s="4">
        <f t="shared" si="3"/>
        <v>1.5045263120668249</v>
      </c>
      <c r="I20" s="5">
        <f t="shared" si="4"/>
        <v>72.25</v>
      </c>
    </row>
    <row r="21" spans="1:9" ht="15" thickBot="1" x14ac:dyDescent="0.4">
      <c r="A21" s="3">
        <v>19</v>
      </c>
      <c r="B21" s="3">
        <v>92.515289999999993</v>
      </c>
      <c r="C21" s="4">
        <f t="shared" si="0"/>
        <v>8559.0788837840992</v>
      </c>
      <c r="D21" s="4">
        <f t="shared" si="1"/>
        <v>1757.7905099999998</v>
      </c>
      <c r="F21" s="4">
        <f>B31 + B32*B21</f>
        <v>19.282229153207048</v>
      </c>
      <c r="G21" s="4">
        <f t="shared" ref="G21" si="20">(A21-F21)</f>
        <v>-0.282229153207048</v>
      </c>
      <c r="H21" s="4">
        <f t="shared" si="3"/>
        <v>7.9653294919967366E-2</v>
      </c>
      <c r="I21" s="4">
        <f t="shared" si="4"/>
        <v>90.25</v>
      </c>
    </row>
    <row r="22" spans="1:9" ht="14.5" x14ac:dyDescent="0.35">
      <c r="A22" s="7" t="s">
        <v>4</v>
      </c>
      <c r="B22" s="8">
        <v>20</v>
      </c>
      <c r="G22" s="5" t="s">
        <v>19</v>
      </c>
      <c r="H22" s="4">
        <f>SUM(H2:H21)</f>
        <v>33.176438309429891</v>
      </c>
      <c r="I22" s="4">
        <f>SUM(I2:I21)</f>
        <v>665</v>
      </c>
    </row>
    <row r="23" spans="1:9" ht="15.75" customHeight="1" thickBot="1" x14ac:dyDescent="0.3">
      <c r="A23" s="9" t="s">
        <v>3</v>
      </c>
      <c r="B23" s="10">
        <f>SUM(B2:B22)</f>
        <v>1023.059941</v>
      </c>
    </row>
    <row r="24" spans="1:9" ht="15.75" customHeight="1" thickBot="1" x14ac:dyDescent="0.3">
      <c r="A24" s="11" t="s">
        <v>5</v>
      </c>
      <c r="B24" s="12">
        <f>SUM(C2:C21)</f>
        <v>64071.900560650261</v>
      </c>
      <c r="G24" s="16" t="s">
        <v>20</v>
      </c>
      <c r="H24" s="17">
        <f xml:space="preserve"> 1 - H22/I22</f>
        <v>0.95011061908356409</v>
      </c>
    </row>
    <row r="25" spans="1:9" ht="15.75" customHeight="1" thickBot="1" x14ac:dyDescent="0.3">
      <c r="D25" s="5"/>
    </row>
    <row r="26" spans="1:9" ht="15.75" customHeight="1" x14ac:dyDescent="0.25">
      <c r="A26" s="13" t="s">
        <v>9</v>
      </c>
      <c r="B26" s="14">
        <f>SUM(A2:A21)</f>
        <v>190</v>
      </c>
    </row>
    <row r="27" spans="1:9" ht="15.75" customHeight="1" thickBot="1" x14ac:dyDescent="0.3">
      <c r="A27" s="15" t="s">
        <v>10</v>
      </c>
      <c r="B27" s="12">
        <f>SUM(D2:D21)</f>
        <v>12494.879041</v>
      </c>
    </row>
    <row r="29" spans="1:9" ht="15.75" customHeight="1" x14ac:dyDescent="0.25">
      <c r="B29" s="6" t="s">
        <v>11</v>
      </c>
    </row>
    <row r="30" spans="1:9" ht="15.75" customHeight="1" thickBot="1" x14ac:dyDescent="0.3"/>
    <row r="31" spans="1:9" ht="15.75" customHeight="1" x14ac:dyDescent="0.4">
      <c r="A31" s="13" t="s">
        <v>15</v>
      </c>
      <c r="B31" s="14">
        <v>-2.5933073919999998</v>
      </c>
    </row>
    <row r="32" spans="1:9" ht="15.75" customHeight="1" thickBot="1" x14ac:dyDescent="0.45">
      <c r="A32" s="15" t="s">
        <v>14</v>
      </c>
      <c r="B32" s="12">
        <v>0.23645320189999999</v>
      </c>
    </row>
    <row r="33" spans="1:2" ht="15.75" customHeight="1" thickBot="1" x14ac:dyDescent="0.3"/>
    <row r="34" spans="1:2" ht="15.75" customHeight="1" thickBot="1" x14ac:dyDescent="0.3">
      <c r="A34" s="16" t="s">
        <v>16</v>
      </c>
      <c r="B34" s="17">
        <f>AVERAGE(A2:A21)</f>
        <v>9.5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1"/>
  <sheetViews>
    <sheetView workbookViewId="0"/>
  </sheetViews>
  <sheetFormatPr defaultColWidth="12.6328125" defaultRowHeight="15.75" customHeight="1" x14ac:dyDescent="0.25"/>
  <sheetData>
    <row r="1" spans="1:2" ht="15.75" customHeight="1" x14ac:dyDescent="0.35">
      <c r="A1" s="1" t="s">
        <v>1</v>
      </c>
      <c r="B1" s="1" t="s">
        <v>2</v>
      </c>
    </row>
    <row r="2" spans="1:2" ht="15.75" customHeight="1" x14ac:dyDescent="0.35">
      <c r="A2" s="2">
        <v>0</v>
      </c>
      <c r="B2" s="2">
        <v>-19.6968</v>
      </c>
    </row>
    <row r="3" spans="1:2" ht="15.75" customHeight="1" x14ac:dyDescent="0.35">
      <c r="A3" s="2">
        <v>1</v>
      </c>
      <c r="B3" s="2">
        <v>-18.3001</v>
      </c>
    </row>
    <row r="4" spans="1:2" ht="15.75" customHeight="1" x14ac:dyDescent="0.35">
      <c r="A4" s="2">
        <v>2</v>
      </c>
      <c r="B4" s="2">
        <v>-18.457799999999999</v>
      </c>
    </row>
    <row r="5" spans="1:2" ht="15.75" customHeight="1" x14ac:dyDescent="0.35">
      <c r="A5" s="2">
        <v>3</v>
      </c>
      <c r="B5" s="2">
        <v>-25.676400000000001</v>
      </c>
    </row>
    <row r="6" spans="1:2" ht="15.75" customHeight="1" x14ac:dyDescent="0.35">
      <c r="A6" s="2">
        <v>4</v>
      </c>
      <c r="B6" s="2">
        <v>-14.0763</v>
      </c>
    </row>
    <row r="7" spans="1:2" ht="15.75" customHeight="1" x14ac:dyDescent="0.35">
      <c r="A7" s="2">
        <v>5</v>
      </c>
      <c r="B7" s="2">
        <v>-22.8384</v>
      </c>
    </row>
    <row r="8" spans="1:2" ht="15.75" customHeight="1" x14ac:dyDescent="0.35">
      <c r="A8" s="2">
        <v>6</v>
      </c>
      <c r="B8" s="2">
        <v>-14.4268</v>
      </c>
    </row>
    <row r="9" spans="1:2" ht="15.75" customHeight="1" x14ac:dyDescent="0.35">
      <c r="A9" s="2">
        <v>7</v>
      </c>
      <c r="B9" s="2">
        <v>-7.5184499999999996</v>
      </c>
    </row>
    <row r="10" spans="1:2" ht="15.75" customHeight="1" x14ac:dyDescent="0.35">
      <c r="A10" s="2">
        <v>8</v>
      </c>
      <c r="B10" s="2">
        <v>0.33182400000000001</v>
      </c>
    </row>
    <row r="11" spans="1:2" ht="15.75" customHeight="1" x14ac:dyDescent="0.35">
      <c r="A11" s="2">
        <v>9</v>
      </c>
      <c r="B11" s="2">
        <v>-13.0161</v>
      </c>
    </row>
    <row r="12" spans="1:2" ht="15.75" customHeight="1" x14ac:dyDescent="0.35">
      <c r="A12" s="2">
        <v>10</v>
      </c>
      <c r="B12" s="2">
        <v>-5.2920600000000002</v>
      </c>
    </row>
    <row r="13" spans="1:2" ht="15.75" customHeight="1" x14ac:dyDescent="0.35">
      <c r="A13" s="2">
        <v>11</v>
      </c>
      <c r="B13" s="2">
        <v>-7.5847300000000004</v>
      </c>
    </row>
    <row r="14" spans="1:2" ht="15.75" customHeight="1" x14ac:dyDescent="0.35">
      <c r="A14" s="2">
        <v>12</v>
      </c>
      <c r="B14" s="2">
        <v>-9.3553099999999993</v>
      </c>
    </row>
    <row r="15" spans="1:2" ht="15.75" customHeight="1" x14ac:dyDescent="0.35">
      <c r="A15" s="2">
        <v>13</v>
      </c>
      <c r="B15" s="2">
        <v>-9.7220700000000004</v>
      </c>
    </row>
    <row r="16" spans="1:2" ht="15.75" customHeight="1" x14ac:dyDescent="0.35">
      <c r="A16" s="2">
        <v>14</v>
      </c>
      <c r="B16" s="2">
        <v>-10.9404</v>
      </c>
    </row>
    <row r="17" spans="1:2" ht="15.75" customHeight="1" x14ac:dyDescent="0.35">
      <c r="A17" s="2">
        <v>15</v>
      </c>
      <c r="B17" s="2">
        <v>-0.40821000000000002</v>
      </c>
    </row>
    <row r="18" spans="1:2" ht="15.75" customHeight="1" x14ac:dyDescent="0.35">
      <c r="A18" s="2">
        <v>16</v>
      </c>
      <c r="B18" s="2">
        <v>-5.6925699999999999</v>
      </c>
    </row>
    <row r="19" spans="1:2" ht="15.75" customHeight="1" x14ac:dyDescent="0.35">
      <c r="A19" s="2">
        <v>17</v>
      </c>
      <c r="B19" s="2">
        <v>-8.6437500000000007</v>
      </c>
    </row>
    <row r="20" spans="1:2" ht="14.5" x14ac:dyDescent="0.35">
      <c r="A20" s="2">
        <v>18</v>
      </c>
      <c r="B20" s="2">
        <v>-3.6352500000000001</v>
      </c>
    </row>
    <row r="21" spans="1:2" ht="14.5" x14ac:dyDescent="0.35">
      <c r="A21" s="2">
        <v>19</v>
      </c>
      <c r="B21" s="2">
        <v>-11.187900000000001</v>
      </c>
    </row>
    <row r="22" spans="1:2" ht="14.5" x14ac:dyDescent="0.35">
      <c r="A22" s="2">
        <v>20</v>
      </c>
      <c r="B22" s="2">
        <v>-6.4710000000000001</v>
      </c>
    </row>
    <row r="23" spans="1:2" ht="14.5" x14ac:dyDescent="0.35">
      <c r="A23" s="2">
        <v>21</v>
      </c>
      <c r="B23" s="2">
        <v>-6.5173399999999999</v>
      </c>
    </row>
    <row r="24" spans="1:2" ht="14.5" x14ac:dyDescent="0.35">
      <c r="A24" s="2">
        <v>22</v>
      </c>
      <c r="B24" s="2">
        <v>-6.4310200000000002</v>
      </c>
    </row>
    <row r="25" spans="1:2" ht="14.5" x14ac:dyDescent="0.35">
      <c r="A25" s="2">
        <v>23</v>
      </c>
      <c r="B25" s="2">
        <v>-2.6240999999999999</v>
      </c>
    </row>
    <row r="26" spans="1:2" ht="14.5" x14ac:dyDescent="0.35">
      <c r="A26" s="2">
        <v>24</v>
      </c>
      <c r="B26" s="2">
        <v>7.5343739999999997</v>
      </c>
    </row>
    <row r="27" spans="1:2" ht="14.5" x14ac:dyDescent="0.35">
      <c r="A27" s="2">
        <v>25</v>
      </c>
      <c r="B27" s="2">
        <v>4.9845969999999999</v>
      </c>
    </row>
    <row r="28" spans="1:2" ht="14.5" x14ac:dyDescent="0.35">
      <c r="A28" s="2">
        <v>26</v>
      </c>
      <c r="B28" s="2">
        <v>0.14258599999999999</v>
      </c>
    </row>
    <row r="29" spans="1:2" ht="14.5" x14ac:dyDescent="0.35">
      <c r="A29" s="2">
        <v>27</v>
      </c>
      <c r="B29" s="2">
        <v>-2.94272</v>
      </c>
    </row>
    <row r="30" spans="1:2" ht="14.5" x14ac:dyDescent="0.35">
      <c r="A30" s="2">
        <v>28</v>
      </c>
      <c r="B30" s="2">
        <v>2.5124789999999999</v>
      </c>
    </row>
    <row r="31" spans="1:2" ht="14.5" x14ac:dyDescent="0.35">
      <c r="A31" s="2">
        <v>29</v>
      </c>
      <c r="B31" s="2">
        <v>11.18074</v>
      </c>
    </row>
    <row r="32" spans="1:2" ht="14.5" x14ac:dyDescent="0.35">
      <c r="A32" s="2">
        <v>30</v>
      </c>
      <c r="B32" s="2">
        <v>13.910769999999999</v>
      </c>
    </row>
    <row r="33" spans="1:2" ht="14.5" x14ac:dyDescent="0.35">
      <c r="A33" s="2">
        <v>31</v>
      </c>
      <c r="B33" s="2">
        <v>2.2399369999999998</v>
      </c>
    </row>
    <row r="34" spans="1:2" ht="14.5" x14ac:dyDescent="0.35">
      <c r="A34" s="2">
        <v>32</v>
      </c>
      <c r="B34" s="2">
        <v>10.02012</v>
      </c>
    </row>
    <row r="35" spans="1:2" ht="14.5" x14ac:dyDescent="0.35">
      <c r="A35" s="2">
        <v>33</v>
      </c>
      <c r="B35" s="2">
        <v>1.371958</v>
      </c>
    </row>
    <row r="36" spans="1:2" ht="14.5" x14ac:dyDescent="0.35">
      <c r="A36" s="2">
        <v>34</v>
      </c>
      <c r="B36" s="2">
        <v>5.5833950000000003</v>
      </c>
    </row>
    <row r="37" spans="1:2" ht="14.5" x14ac:dyDescent="0.35">
      <c r="A37" s="2">
        <v>35</v>
      </c>
      <c r="B37" s="2">
        <v>5.3070050000000002</v>
      </c>
    </row>
    <row r="38" spans="1:2" ht="14.5" x14ac:dyDescent="0.35">
      <c r="A38" s="2">
        <v>36</v>
      </c>
      <c r="B38" s="2">
        <v>1.7164029999999999</v>
      </c>
    </row>
    <row r="39" spans="1:2" ht="14.5" x14ac:dyDescent="0.35">
      <c r="A39" s="2">
        <v>37</v>
      </c>
      <c r="B39" s="2">
        <v>19.330819999999999</v>
      </c>
    </row>
    <row r="40" spans="1:2" ht="14.5" x14ac:dyDescent="0.35">
      <c r="A40" s="2">
        <v>38</v>
      </c>
      <c r="B40" s="2">
        <v>7.8362410000000002</v>
      </c>
    </row>
    <row r="41" spans="1:2" ht="14.5" x14ac:dyDescent="0.35">
      <c r="A41" s="2">
        <v>39</v>
      </c>
      <c r="B41" s="2">
        <v>11.78604</v>
      </c>
    </row>
    <row r="42" spans="1:2" ht="14.5" x14ac:dyDescent="0.35">
      <c r="A42" s="2">
        <v>40</v>
      </c>
      <c r="B42" s="2">
        <v>12.38733</v>
      </c>
    </row>
    <row r="43" spans="1:2" ht="14.5" x14ac:dyDescent="0.35">
      <c r="A43" s="2">
        <v>41</v>
      </c>
      <c r="B43" s="2">
        <v>13.37396</v>
      </c>
    </row>
    <row r="44" spans="1:2" ht="14.5" x14ac:dyDescent="0.35">
      <c r="A44" s="2">
        <v>42</v>
      </c>
      <c r="B44" s="2">
        <v>13.677</v>
      </c>
    </row>
    <row r="45" spans="1:2" ht="14.5" x14ac:dyDescent="0.35">
      <c r="A45" s="2">
        <v>43</v>
      </c>
      <c r="B45" s="2">
        <v>3.3559350000000001</v>
      </c>
    </row>
    <row r="46" spans="1:2" ht="14.5" x14ac:dyDescent="0.35">
      <c r="A46" s="2">
        <v>44</v>
      </c>
      <c r="B46" s="2">
        <v>10.83869</v>
      </c>
    </row>
    <row r="47" spans="1:2" ht="14.5" x14ac:dyDescent="0.35">
      <c r="A47" s="2">
        <v>45</v>
      </c>
      <c r="B47" s="2">
        <v>19.58793</v>
      </c>
    </row>
    <row r="48" spans="1:2" ht="14.5" x14ac:dyDescent="0.35">
      <c r="A48" s="2">
        <v>46</v>
      </c>
      <c r="B48" s="2">
        <v>16.47916</v>
      </c>
    </row>
    <row r="49" spans="1:2" ht="14.5" x14ac:dyDescent="0.35">
      <c r="A49" s="2">
        <v>47</v>
      </c>
      <c r="B49" s="2">
        <v>15.39015</v>
      </c>
    </row>
    <row r="50" spans="1:2" ht="14.5" x14ac:dyDescent="0.35">
      <c r="A50" s="2">
        <v>48</v>
      </c>
      <c r="B50" s="2">
        <v>16.218399999999999</v>
      </c>
    </row>
    <row r="51" spans="1:2" ht="14.5" x14ac:dyDescent="0.35">
      <c r="A51" s="2">
        <v>49</v>
      </c>
      <c r="B51" s="2">
        <v>17.07423</v>
      </c>
    </row>
    <row r="52" spans="1:2" ht="14.5" x14ac:dyDescent="0.35">
      <c r="A52" s="2">
        <v>50</v>
      </c>
      <c r="B52" s="2">
        <v>27.195640000000001</v>
      </c>
    </row>
    <row r="53" spans="1:2" ht="14.5" x14ac:dyDescent="0.35">
      <c r="A53" s="2">
        <v>51</v>
      </c>
      <c r="B53" s="2">
        <v>21.10999</v>
      </c>
    </row>
    <row r="54" spans="1:2" ht="14.5" x14ac:dyDescent="0.35">
      <c r="A54" s="2">
        <v>52</v>
      </c>
      <c r="B54" s="2">
        <v>22.612760000000002</v>
      </c>
    </row>
    <row r="55" spans="1:2" ht="14.5" x14ac:dyDescent="0.35">
      <c r="A55" s="2">
        <v>53</v>
      </c>
      <c r="B55" s="2">
        <v>21.85736</v>
      </c>
    </row>
    <row r="56" spans="1:2" ht="14.5" x14ac:dyDescent="0.35">
      <c r="A56" s="2">
        <v>54</v>
      </c>
      <c r="B56" s="2">
        <v>17.83774</v>
      </c>
    </row>
    <row r="57" spans="1:2" ht="14.5" x14ac:dyDescent="0.35">
      <c r="A57" s="2">
        <v>55</v>
      </c>
      <c r="B57" s="2">
        <v>23.924330000000001</v>
      </c>
    </row>
    <row r="58" spans="1:2" ht="14.5" x14ac:dyDescent="0.35">
      <c r="A58" s="2">
        <v>56</v>
      </c>
      <c r="B58" s="2">
        <v>22.42475</v>
      </c>
    </row>
    <row r="59" spans="1:2" ht="14.5" x14ac:dyDescent="0.35">
      <c r="A59" s="2">
        <v>57</v>
      </c>
      <c r="B59" s="2">
        <v>29.23423</v>
      </c>
    </row>
    <row r="60" spans="1:2" ht="14.5" x14ac:dyDescent="0.35">
      <c r="A60" s="2">
        <v>58</v>
      </c>
      <c r="B60" s="2">
        <v>32.09986</v>
      </c>
    </row>
    <row r="61" spans="1:2" ht="14.5" x14ac:dyDescent="0.35">
      <c r="A61" s="2">
        <v>59</v>
      </c>
      <c r="B61" s="2">
        <v>18.709810000000001</v>
      </c>
    </row>
    <row r="62" spans="1:2" ht="14.5" x14ac:dyDescent="0.35">
      <c r="A62" s="2">
        <v>60</v>
      </c>
      <c r="B62" s="2">
        <v>27.241060000000001</v>
      </c>
    </row>
    <row r="63" spans="1:2" ht="14.5" x14ac:dyDescent="0.35">
      <c r="A63" s="2">
        <v>61</v>
      </c>
      <c r="B63" s="2">
        <v>33.411020000000001</v>
      </c>
    </row>
    <row r="64" spans="1:2" ht="14.5" x14ac:dyDescent="0.35">
      <c r="A64" s="2">
        <v>62</v>
      </c>
      <c r="B64" s="2">
        <v>24.479430000000001</v>
      </c>
    </row>
    <row r="65" spans="1:2" ht="14.5" x14ac:dyDescent="0.35">
      <c r="A65" s="2">
        <v>63</v>
      </c>
      <c r="B65" s="2">
        <v>36.251869999999997</v>
      </c>
    </row>
    <row r="66" spans="1:2" ht="14.5" x14ac:dyDescent="0.35">
      <c r="A66" s="2">
        <v>64</v>
      </c>
      <c r="B66" s="2">
        <v>30.25665</v>
      </c>
    </row>
    <row r="67" spans="1:2" ht="14.5" x14ac:dyDescent="0.35">
      <c r="A67" s="2">
        <v>65</v>
      </c>
      <c r="B67" s="2">
        <v>26.894919999999999</v>
      </c>
    </row>
    <row r="68" spans="1:2" ht="14.5" x14ac:dyDescent="0.35">
      <c r="A68" s="2">
        <v>66</v>
      </c>
      <c r="B68" s="2">
        <v>33.268940000000001</v>
      </c>
    </row>
    <row r="69" spans="1:2" ht="14.5" x14ac:dyDescent="0.35">
      <c r="A69" s="2">
        <v>67</v>
      </c>
      <c r="B69" s="2">
        <v>34.052050000000001</v>
      </c>
    </row>
    <row r="70" spans="1:2" ht="14.5" x14ac:dyDescent="0.35">
      <c r="A70" s="2">
        <v>68</v>
      </c>
      <c r="B70" s="2">
        <v>39.747050000000002</v>
      </c>
    </row>
    <row r="71" spans="1:2" ht="14.5" x14ac:dyDescent="0.35">
      <c r="A71" s="2">
        <v>69</v>
      </c>
      <c r="B71" s="2">
        <v>29.444500000000001</v>
      </c>
    </row>
    <row r="72" spans="1:2" ht="14.5" x14ac:dyDescent="0.35">
      <c r="A72" s="2">
        <v>70</v>
      </c>
      <c r="B72" s="2">
        <v>29.561170000000001</v>
      </c>
    </row>
    <row r="73" spans="1:2" ht="14.5" x14ac:dyDescent="0.35">
      <c r="A73" s="2">
        <v>71</v>
      </c>
      <c r="B73" s="2">
        <v>30.521820000000002</v>
      </c>
    </row>
    <row r="74" spans="1:2" ht="14.5" x14ac:dyDescent="0.35">
      <c r="A74" s="2">
        <v>72</v>
      </c>
      <c r="B74" s="2">
        <v>37.779069999999997</v>
      </c>
    </row>
    <row r="75" spans="1:2" ht="14.5" x14ac:dyDescent="0.35">
      <c r="A75" s="2">
        <v>73</v>
      </c>
      <c r="B75" s="2">
        <v>38.137929999999997</v>
      </c>
    </row>
    <row r="76" spans="1:2" ht="14.5" x14ac:dyDescent="0.35">
      <c r="A76" s="2">
        <v>74</v>
      </c>
      <c r="B76" s="2">
        <v>42.12847</v>
      </c>
    </row>
    <row r="77" spans="1:2" ht="14.5" x14ac:dyDescent="0.35">
      <c r="A77" s="2">
        <v>75</v>
      </c>
      <c r="B77" s="2">
        <v>44.133130000000001</v>
      </c>
    </row>
    <row r="78" spans="1:2" ht="14.5" x14ac:dyDescent="0.35">
      <c r="A78" s="2">
        <v>76</v>
      </c>
      <c r="B78" s="2">
        <v>42.448819999999998</v>
      </c>
    </row>
    <row r="79" spans="1:2" ht="14.5" x14ac:dyDescent="0.35">
      <c r="A79" s="2">
        <v>77</v>
      </c>
      <c r="B79" s="2">
        <v>39.306229999999999</v>
      </c>
    </row>
    <row r="80" spans="1:2" ht="14.5" x14ac:dyDescent="0.35">
      <c r="A80" s="2">
        <v>78</v>
      </c>
      <c r="B80" s="2">
        <v>51.96022</v>
      </c>
    </row>
    <row r="81" spans="1:2" ht="14.5" x14ac:dyDescent="0.35">
      <c r="A81" s="2">
        <v>79</v>
      </c>
      <c r="B81" s="2">
        <v>47.402790000000003</v>
      </c>
    </row>
    <row r="82" spans="1:2" ht="14.5" x14ac:dyDescent="0.35">
      <c r="A82" s="2">
        <v>80</v>
      </c>
      <c r="B82" s="2">
        <v>47.925379999999997</v>
      </c>
    </row>
    <row r="83" spans="1:2" ht="14.5" x14ac:dyDescent="0.35">
      <c r="A83" s="2">
        <v>81</v>
      </c>
      <c r="B83" s="2">
        <v>41.588090000000001</v>
      </c>
    </row>
    <row r="84" spans="1:2" ht="14.5" x14ac:dyDescent="0.35">
      <c r="A84" s="2">
        <v>82</v>
      </c>
      <c r="B84" s="2">
        <v>41.890419999999999</v>
      </c>
    </row>
    <row r="85" spans="1:2" ht="14.5" x14ac:dyDescent="0.35">
      <c r="A85" s="2">
        <v>83</v>
      </c>
      <c r="B85" s="2">
        <v>35.804020000000001</v>
      </c>
    </row>
    <row r="86" spans="1:2" ht="14.5" x14ac:dyDescent="0.35">
      <c r="A86" s="2">
        <v>84</v>
      </c>
      <c r="B86" s="2">
        <v>50.700240000000001</v>
      </c>
    </row>
    <row r="87" spans="1:2" ht="14.5" x14ac:dyDescent="0.35">
      <c r="A87" s="2">
        <v>85</v>
      </c>
      <c r="B87" s="2">
        <v>48.062559999999998</v>
      </c>
    </row>
    <row r="88" spans="1:2" ht="14.5" x14ac:dyDescent="0.35">
      <c r="A88" s="2">
        <v>86</v>
      </c>
      <c r="B88" s="2">
        <v>46.062449999999998</v>
      </c>
    </row>
    <row r="89" spans="1:2" ht="14.5" x14ac:dyDescent="0.35">
      <c r="A89" s="2">
        <v>87</v>
      </c>
      <c r="B89" s="2">
        <v>49.656390000000002</v>
      </c>
    </row>
    <row r="90" spans="1:2" ht="14.5" x14ac:dyDescent="0.35">
      <c r="A90" s="2">
        <v>88</v>
      </c>
      <c r="B90" s="2">
        <v>41.039850000000001</v>
      </c>
    </row>
    <row r="91" spans="1:2" ht="14.5" x14ac:dyDescent="0.35">
      <c r="A91" s="2">
        <v>89</v>
      </c>
      <c r="B91" s="2">
        <v>55.18553</v>
      </c>
    </row>
    <row r="92" spans="1:2" ht="14.5" x14ac:dyDescent="0.35">
      <c r="A92" s="2">
        <v>90</v>
      </c>
      <c r="B92" s="2">
        <v>43.216059999999999</v>
      </c>
    </row>
    <row r="93" spans="1:2" ht="14.5" x14ac:dyDescent="0.35">
      <c r="A93" s="2">
        <v>91</v>
      </c>
      <c r="B93" s="2">
        <v>56.27693</v>
      </c>
    </row>
    <row r="94" spans="1:2" ht="14.5" x14ac:dyDescent="0.35">
      <c r="A94" s="2">
        <v>92</v>
      </c>
      <c r="B94" s="2">
        <v>52.948399999999999</v>
      </c>
    </row>
    <row r="95" spans="1:2" ht="14.5" x14ac:dyDescent="0.35">
      <c r="A95" s="2">
        <v>93</v>
      </c>
      <c r="B95" s="2">
        <v>54.124630000000003</v>
      </c>
    </row>
    <row r="96" spans="1:2" ht="14.5" x14ac:dyDescent="0.35">
      <c r="A96" s="2">
        <v>94</v>
      </c>
      <c r="B96" s="2">
        <v>54.922960000000003</v>
      </c>
    </row>
    <row r="97" spans="1:2" ht="14.5" x14ac:dyDescent="0.35">
      <c r="A97" s="2">
        <v>95</v>
      </c>
      <c r="B97" s="2">
        <v>55.012619999999998</v>
      </c>
    </row>
    <row r="98" spans="1:2" ht="14.5" x14ac:dyDescent="0.35">
      <c r="A98" s="2">
        <v>96</v>
      </c>
      <c r="B98" s="2">
        <v>65.903570000000002</v>
      </c>
    </row>
    <row r="99" spans="1:2" ht="14.5" x14ac:dyDescent="0.35">
      <c r="A99" s="2">
        <v>97</v>
      </c>
      <c r="B99" s="2">
        <v>56.188879999999997</v>
      </c>
    </row>
    <row r="100" spans="1:2" ht="14.5" x14ac:dyDescent="0.35">
      <c r="A100" s="2">
        <v>98</v>
      </c>
      <c r="B100" s="2">
        <v>66.526390000000006</v>
      </c>
    </row>
    <row r="101" spans="1:2" ht="14.5" x14ac:dyDescent="0.35">
      <c r="A101" s="2">
        <v>99</v>
      </c>
      <c r="B101" s="2">
        <v>53.87323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Pulak Gautam</cp:lastModifiedBy>
  <dcterms:modified xsi:type="dcterms:W3CDTF">2023-01-05T14:20:07Z</dcterms:modified>
</cp:coreProperties>
</file>