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0" windowWidth="19140" windowHeight="7340" activeTab="2"/>
  </bookViews>
  <sheets>
    <sheet name="External+Internal" sheetId="1" r:id="rId1"/>
    <sheet name="SUBJECT &amp; TERM" sheetId="2" r:id="rId2"/>
    <sheet name="Only External" sheetId="3" r:id="rId3"/>
  </sheets>
  <externalReferences>
    <externalReference r:id="rId4"/>
  </externalReferences>
  <definedNames>
    <definedName name="pubhtml?gid_1950133457_single_true_1" localSheetId="0">'External+Internal'!$A$23:$D$25</definedName>
    <definedName name="pubhtml?gid_1950133457_single_true_1" localSheetId="2">'Only External'!#REF!</definedName>
    <definedName name="pubhtml?gid_1950133457_single_true_10" localSheetId="2">'Only External'!#REF!</definedName>
    <definedName name="pubhtml?gid_1950133457_single_true_11" localSheetId="2">'Only External'!#REF!</definedName>
    <definedName name="pubhtml?gid_1950133457_single_true_12" localSheetId="2">'Only External'!#REF!</definedName>
    <definedName name="pubhtml?gid_1950133457_single_true_13" localSheetId="2">'Only External'!$B$17:$E$19</definedName>
    <definedName name="pubhtml?gid_1950133457_single_true_14" localSheetId="2">'Only External'!$B$17:$E$19</definedName>
    <definedName name="pubhtml?gid_1950133457_single_true_15" localSheetId="2">'Only External'!$A$16:$D$19</definedName>
    <definedName name="pubhtml?gid_1950133457_single_true_16" localSheetId="2">'Only External'!$A$16:$D$19</definedName>
    <definedName name="pubhtml?gid_1950133457_single_true_17" localSheetId="2">'Only External'!#REF!</definedName>
    <definedName name="pubhtml?gid_1950133457_single_true_18" localSheetId="2">'Only External'!#REF!</definedName>
    <definedName name="pubhtml?gid_1950133457_single_true_19" localSheetId="2">'Only External'!#REF!</definedName>
    <definedName name="pubhtml?gid_1950133457_single_true_2" localSheetId="0">'External+Internal'!#REF!</definedName>
    <definedName name="pubhtml?gid_1950133457_single_true_2" localSheetId="2">'Only External'!#REF!</definedName>
    <definedName name="pubhtml?gid_1950133457_single_true_20" localSheetId="2">'Only External'!$B$16:$E$19</definedName>
    <definedName name="pubhtml?gid_1950133457_single_true_21" localSheetId="2">'Only External'!$B$16:$E$19</definedName>
    <definedName name="pubhtml?gid_1950133457_single_true_22" localSheetId="2">'Only External'!$A$21:$D$22</definedName>
    <definedName name="pubhtml?gid_1950133457_single_true_3" localSheetId="0">'External+Internal'!#REF!</definedName>
    <definedName name="pubhtml?gid_1950133457_single_true_3" localSheetId="2">'Only External'!#REF!</definedName>
    <definedName name="pubhtml?gid_1950133457_single_true_4" localSheetId="0">'External+Internal'!$B$16:$E$21</definedName>
    <definedName name="pubhtml?gid_1950133457_single_true_4" localSheetId="2">'Only External'!$B$16:$E$19</definedName>
    <definedName name="pubhtml?gid_1950133457_single_true_5" localSheetId="0">'External+Internal'!$B$16:$E$21</definedName>
    <definedName name="pubhtml?gid_1950133457_single_true_5" localSheetId="2">'Only External'!$B$16:$E$19</definedName>
    <definedName name="pubhtml?gid_1950133457_single_true_6" localSheetId="0">'External+Internal'!$A$16:$D$21</definedName>
    <definedName name="pubhtml?gid_1950133457_single_true_6" localSheetId="2">'Only External'!$A$16:$D$19</definedName>
    <definedName name="pubhtml?gid_1950133457_single_true_7" localSheetId="0">'External+Internal'!$A$16:$D$21</definedName>
    <definedName name="pubhtml?gid_1950133457_single_true_7" localSheetId="2">'Only External'!$A$16:$D$19</definedName>
    <definedName name="pubhtml?gid_1950133457_single_true_8" localSheetId="2">'Only External'!$A$17:$D$19</definedName>
    <definedName name="pubhtml?gid_1950133457_single_true_9" localSheetId="2">'Only External'!$A$17:$D$19</definedName>
  </definedNames>
  <calcPr calcId="145621"/>
</workbook>
</file>

<file path=xl/calcChain.xml><?xml version="1.0" encoding="utf-8"?>
<calcChain xmlns="http://schemas.openxmlformats.org/spreadsheetml/2006/main">
  <c r="BT36" i="3" l="1"/>
  <c r="BS36" i="3"/>
  <c r="BT35" i="3"/>
  <c r="BS35" i="3"/>
  <c r="BU31" i="3"/>
  <c r="BT31" i="3"/>
  <c r="BS31" i="3"/>
  <c r="BR31" i="3"/>
  <c r="BU30" i="3"/>
  <c r="BT30" i="3"/>
  <c r="BS30" i="3"/>
  <c r="BR30" i="3"/>
  <c r="BU29" i="3"/>
  <c r="BT29" i="3"/>
  <c r="BS29" i="3"/>
  <c r="BR29" i="3"/>
  <c r="BU28" i="3"/>
  <c r="BT28" i="3"/>
  <c r="BS28" i="3"/>
  <c r="BR28" i="3"/>
  <c r="BU27" i="3"/>
  <c r="BT27" i="3"/>
  <c r="BS27" i="3"/>
  <c r="BR27" i="3"/>
  <c r="BU26" i="3"/>
  <c r="BT26" i="3"/>
  <c r="BS26" i="3"/>
  <c r="BR26" i="3"/>
  <c r="BU25" i="3"/>
  <c r="BT25" i="3"/>
  <c r="BS25" i="3"/>
  <c r="BR25" i="3"/>
  <c r="BU24" i="3"/>
  <c r="BT24" i="3"/>
  <c r="BS24" i="3"/>
  <c r="BR24" i="3"/>
  <c r="BU23" i="3"/>
  <c r="BT23" i="3"/>
  <c r="BS23" i="3"/>
  <c r="BR23" i="3"/>
  <c r="BU22" i="3"/>
  <c r="BT22" i="3"/>
  <c r="BS22" i="3"/>
  <c r="BR22" i="3"/>
  <c r="BU21" i="3"/>
  <c r="BT21" i="3"/>
  <c r="BS21" i="3"/>
  <c r="BR21" i="3"/>
  <c r="BU20" i="3"/>
  <c r="BT20" i="3"/>
  <c r="BS20" i="3"/>
  <c r="BR20" i="3"/>
  <c r="BU19" i="3"/>
  <c r="BT19" i="3"/>
  <c r="BS19" i="3"/>
  <c r="BR19" i="3"/>
  <c r="BU18" i="3"/>
  <c r="BT18" i="3"/>
  <c r="BS18" i="3"/>
  <c r="BR18" i="3"/>
  <c r="BU17" i="3"/>
  <c r="BT17" i="3"/>
  <c r="BS17" i="3"/>
  <c r="BR17" i="3"/>
  <c r="BU16" i="3"/>
  <c r="BT16" i="3"/>
  <c r="BS16" i="3"/>
  <c r="BR16" i="3"/>
  <c r="BU15" i="3"/>
  <c r="BT15" i="3"/>
  <c r="BS15" i="3"/>
  <c r="BR15" i="3"/>
  <c r="BU14" i="3"/>
  <c r="BT14" i="3"/>
  <c r="BU13" i="3"/>
  <c r="BT13" i="3"/>
  <c r="BU12" i="3"/>
  <c r="BT12" i="3"/>
  <c r="BU11" i="3"/>
  <c r="BT11" i="3"/>
  <c r="BU10" i="3"/>
  <c r="BT10" i="3"/>
  <c r="BU9" i="3"/>
  <c r="BT9" i="3"/>
  <c r="BU8" i="3"/>
  <c r="BT8" i="3"/>
  <c r="BU7" i="3"/>
  <c r="BT7" i="3"/>
</calcChain>
</file>

<file path=xl/connections.xml><?xml version="1.0" encoding="utf-8"?>
<connections xmlns="http://schemas.openxmlformats.org/spreadsheetml/2006/main">
  <connection id="1" name="Connection1" type="4" refreshedVersion="4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<sst xmlns="http://schemas.openxmlformats.org/spreadsheetml/2006/main" count="1105" uniqueCount="206">
  <si>
    <t>ABISA KHADKA</t>
  </si>
  <si>
    <t>Arjun Kumar Khadka</t>
  </si>
  <si>
    <t>C.NEPALI - (TH)</t>
  </si>
  <si>
    <t>C.NEPALI - (PR)</t>
  </si>
  <si>
    <t>C.ENGLISH - (PR)</t>
  </si>
  <si>
    <t>SOCIAL STUDIES  &amp; LIFE SKILL-(TH)</t>
  </si>
  <si>
    <t>SOCIAL STUDIES  &amp; LIFE SKILL-(PR)</t>
  </si>
  <si>
    <t>ACCOUNTING-(TH)</t>
  </si>
  <si>
    <t>ACCOUNTING - (PR)</t>
  </si>
  <si>
    <t>BUSINESS STUDIES-(TH)</t>
  </si>
  <si>
    <t>BUSINESS STUDIES-(PR)</t>
  </si>
  <si>
    <t>MARKETING-(TH)</t>
  </si>
  <si>
    <t>MARKETING-(PR)</t>
  </si>
  <si>
    <t>ANNUAL</t>
  </si>
  <si>
    <t>AMAN THAPA MAGAR</t>
  </si>
  <si>
    <t xml:space="preserve">SHANTA BAHADUR THAPA </t>
  </si>
  <si>
    <t>2064-12-20D</t>
  </si>
  <si>
    <t>ANISH KHADKA</t>
  </si>
  <si>
    <t>ARJUN BAHADUR KHADKA</t>
  </si>
  <si>
    <t>ANSANGH MAYA THINH</t>
  </si>
  <si>
    <t>SHYAM BAHADUR THING</t>
  </si>
  <si>
    <t>EDUCATION DEVELOPMENT-(TH)</t>
  </si>
  <si>
    <t>EDUCATION DEVELOPMENT-(PR)</t>
  </si>
  <si>
    <t>CHILD DEVELOPMENT &amp; LEARNING - (TH)</t>
  </si>
  <si>
    <t>CHILD DEVELOPMENT &amp; LEARNING - (PR)</t>
  </si>
  <si>
    <t>HEALTH &amp; PHY.EDUCATION-(TH)</t>
  </si>
  <si>
    <t>HEALTH &amp; PHY.EDUCATION-(PR)</t>
  </si>
  <si>
    <t>C.ENGLISH - (TH)</t>
  </si>
  <si>
    <t>Amisha Rana Magar</t>
  </si>
  <si>
    <t>Ram Badr Rana Magar</t>
  </si>
  <si>
    <t>Amita  Khadka</t>
  </si>
  <si>
    <t>Arjun Khadka</t>
  </si>
  <si>
    <t>21/5/2064</t>
  </si>
  <si>
    <t>Anjali  Rana Magar</t>
  </si>
  <si>
    <t>Gyan Bdr Rana Magar</t>
  </si>
  <si>
    <t>20/6/2061</t>
  </si>
  <si>
    <t>Anupa Dahal</t>
  </si>
  <si>
    <t>Gobinda Prashad Dahal</t>
  </si>
  <si>
    <t>1st TERMINAL</t>
  </si>
  <si>
    <t>OPT-NEPALI-(TH)</t>
  </si>
  <si>
    <t>SUB-1</t>
  </si>
  <si>
    <t>SUB-2</t>
  </si>
  <si>
    <t>SUB-3</t>
  </si>
  <si>
    <t>SUB-4</t>
  </si>
  <si>
    <t>SUB-5</t>
  </si>
  <si>
    <t>SUB-6</t>
  </si>
  <si>
    <t>SUB-7</t>
  </si>
  <si>
    <t>EXTERNAL</t>
  </si>
  <si>
    <t>INTERNAL</t>
  </si>
  <si>
    <t>SN</t>
  </si>
  <si>
    <t>CLASS</t>
  </si>
  <si>
    <t>SYMBOL NO</t>
  </si>
  <si>
    <t>DOB</t>
  </si>
  <si>
    <t>SNAME</t>
  </si>
  <si>
    <t>FNAME</t>
  </si>
  <si>
    <t>EX-SUB-1</t>
  </si>
  <si>
    <t>CHR</t>
  </si>
  <si>
    <t>FM</t>
  </si>
  <si>
    <t>MARKS</t>
  </si>
  <si>
    <t>IN-SUB-1</t>
  </si>
  <si>
    <t>EX-SUB-2</t>
  </si>
  <si>
    <t>INTERNAL-SUBJECT-2</t>
  </si>
  <si>
    <t>EXTERNAL-SUBJECT-3</t>
  </si>
  <si>
    <t>INTERNAL-SUBJECT-3</t>
  </si>
  <si>
    <t>EXTERNAL-SUBJECT-4</t>
  </si>
  <si>
    <t>INTERNAL-SUBJECT-4</t>
  </si>
  <si>
    <t>EXTERNAL-SUBJECT-5</t>
  </si>
  <si>
    <t>INTERNAL-SUBJECT-5</t>
  </si>
  <si>
    <t>EXTERNAL-SUBJECT-6</t>
  </si>
  <si>
    <t>INTERNAL-SUBJECT-6</t>
  </si>
  <si>
    <t>EXT-SUB-7</t>
  </si>
  <si>
    <t>INT-SUB-7</t>
  </si>
  <si>
    <t>RGD NO</t>
  </si>
  <si>
    <t>YEAR</t>
  </si>
  <si>
    <t>TERM</t>
  </si>
  <si>
    <t>POPULATION EDUCATION-(TH)</t>
  </si>
  <si>
    <t>POPULATION EDUCATION(PR)</t>
  </si>
  <si>
    <t>OPT-ENGLISH-(TH)</t>
  </si>
  <si>
    <t>OPT-ENGLISH-(PR)</t>
  </si>
  <si>
    <t>OPT-NEPALI-(PR)</t>
  </si>
  <si>
    <t>2nd TERMINAL</t>
  </si>
  <si>
    <t>विषय र टर्मको लागि SUBJECT &amp; TERM Sheet मा हेर्नुहोला</t>
  </si>
  <si>
    <t xml:space="preserve">जति पूर्णाङ्कमा परीक्षा लिएको हो त्यति पूर्णाङ्क र प्राप्ताङ्क राख्न सकिन्छ </t>
  </si>
  <si>
    <t xml:space="preserve"> SUBJECT ONLY FOR 11 &amp; 12</t>
  </si>
  <si>
    <t>Registration No कोलम BK मा राख्नु होला</t>
  </si>
  <si>
    <t>SCL CODE</t>
  </si>
  <si>
    <t>SCL NAME</t>
  </si>
  <si>
    <t>ADDRESS</t>
  </si>
  <si>
    <t>CODE</t>
  </si>
  <si>
    <t>1  cls1</t>
  </si>
  <si>
    <t>JULISH MAJHI</t>
  </si>
  <si>
    <t>NEPALI</t>
  </si>
  <si>
    <t>ENGLISH(IN)</t>
  </si>
  <si>
    <t>MATHEMATICS</t>
  </si>
  <si>
    <t>HAMRO SEROFERO</t>
  </si>
  <si>
    <t>OPT-ENGLISH</t>
  </si>
  <si>
    <t>2  cls1</t>
  </si>
  <si>
    <t>BINISHA SAPKOTA</t>
  </si>
  <si>
    <t>3  cls1</t>
  </si>
  <si>
    <t>PRIYANA LAMA</t>
  </si>
  <si>
    <t>1  cls2</t>
  </si>
  <si>
    <t>SABITRA KHATRI</t>
  </si>
  <si>
    <t>2  cls2</t>
  </si>
  <si>
    <t>IHAN BK</t>
  </si>
  <si>
    <t>3  cls2</t>
  </si>
  <si>
    <t>SIRISHA MAJHI</t>
  </si>
  <si>
    <t>1  cls3</t>
  </si>
  <si>
    <t>MADAN SALA SYANGTAN</t>
  </si>
  <si>
    <t>2  cls3</t>
  </si>
  <si>
    <t>BHUMI KHADKA</t>
  </si>
  <si>
    <t>NEPALI(IN)</t>
  </si>
  <si>
    <t>1 cls4</t>
  </si>
  <si>
    <t>2071-7-7</t>
  </si>
  <si>
    <t>Minam Yonjan</t>
  </si>
  <si>
    <t>NEPALI(EX)</t>
  </si>
  <si>
    <t>ENGLISH(EX)</t>
  </si>
  <si>
    <t>MATHEMATICS(EX)</t>
  </si>
  <si>
    <t>MATHEMATICS(IN)</t>
  </si>
  <si>
    <t>SCIENCE &amp; TECHNOLOGY(EX)</t>
  </si>
  <si>
    <t>SCIENCE &amp;TECHNOLOGY(IN)</t>
  </si>
  <si>
    <t>SOCIAL STUDIES(EX)</t>
  </si>
  <si>
    <t>SOCIAL STUDIES(IN)</t>
  </si>
  <si>
    <t>HEALTH, PHYSICAL AND CREATIVE ARTS(EX)</t>
  </si>
  <si>
    <t>HEALTH, PHYSICAL AND CREATIVE ARTS(IN)</t>
  </si>
  <si>
    <t>OPT-ENGLISH(EX)</t>
  </si>
  <si>
    <t>OPT-ENGLISH(IN)</t>
  </si>
  <si>
    <t>2 cls4</t>
  </si>
  <si>
    <t>2071-3-18</t>
  </si>
  <si>
    <t>Mohan  Karki</t>
  </si>
  <si>
    <t>SCIENCE &amp; TECHNOLOGY(IN)</t>
  </si>
  <si>
    <t>3 cls4</t>
  </si>
  <si>
    <t>2073-3-9</t>
  </si>
  <si>
    <t>Palsang Lama</t>
  </si>
  <si>
    <t>OPT-COMPUTER</t>
  </si>
  <si>
    <t>1 cls5</t>
  </si>
  <si>
    <t>2071-8-11</t>
  </si>
  <si>
    <t>Aisa Blon</t>
  </si>
  <si>
    <t>Ratna Bahadur Blon</t>
  </si>
  <si>
    <t>2 cls5</t>
  </si>
  <si>
    <t>2071-2-24</t>
  </si>
  <si>
    <t>Ankit  Rasaili</t>
  </si>
  <si>
    <t>Dipak Bk</t>
  </si>
  <si>
    <t>3 cls5</t>
  </si>
  <si>
    <t>2062-6-10</t>
  </si>
  <si>
    <t>Bimal Gole</t>
  </si>
  <si>
    <t>Gyan Bahadur Gole</t>
  </si>
  <si>
    <t>4 cls5</t>
  </si>
  <si>
    <t>2071-4-12</t>
  </si>
  <si>
    <t>Dev Raj Khatri</t>
  </si>
  <si>
    <t>Ishwar Khatri</t>
  </si>
  <si>
    <t>6</t>
  </si>
  <si>
    <t>2071-3-17</t>
  </si>
  <si>
    <t>AAISHMA RUMBA</t>
  </si>
  <si>
    <t>ANISH RAUMBA</t>
  </si>
  <si>
    <t>OPT-COMPUTER(IN)</t>
  </si>
  <si>
    <t>2070-7-19</t>
  </si>
  <si>
    <t>AKRITI  BK</t>
  </si>
  <si>
    <t>KAMAL BK</t>
  </si>
  <si>
    <t>AMRIT RAI</t>
  </si>
  <si>
    <t/>
  </si>
  <si>
    <t>2070-7-20</t>
  </si>
  <si>
    <t>ANISH  MAJHI</t>
  </si>
  <si>
    <t>GARBE MAJHI</t>
  </si>
  <si>
    <t>Aadit bk</t>
  </si>
  <si>
    <t>AAYUSMA WAIBA</t>
  </si>
  <si>
    <t>SUBILAL WAIBA</t>
  </si>
  <si>
    <t>ALISA BOMJAN</t>
  </si>
  <si>
    <t>KRISHAN BAHADUR BOMJAN</t>
  </si>
  <si>
    <t>AAUSH KARKI</t>
  </si>
  <si>
    <t>OPT-COMPUTER(EX)</t>
  </si>
  <si>
    <t>2068-09-05</t>
  </si>
  <si>
    <t>ABINASH  THAMI</t>
  </si>
  <si>
    <t>DIN BAHADUR THAKI</t>
  </si>
  <si>
    <t>2065-7-10</t>
  </si>
  <si>
    <t>AMISHA KUMARI JIMBA</t>
  </si>
  <si>
    <t>SOM BDR JIMBA</t>
  </si>
  <si>
    <t>NEPALI (IN)</t>
  </si>
  <si>
    <t>OPT-1 ECONOMIS</t>
  </si>
  <si>
    <t>OPT-1 ECONOMIS(IN)</t>
  </si>
  <si>
    <t>OPT-2 OMA</t>
  </si>
  <si>
    <t>OPT-2 OM&amp;ACC</t>
  </si>
  <si>
    <t>OPT-2 EDUCATION(IN)</t>
  </si>
  <si>
    <t>2065-01-14</t>
  </si>
  <si>
    <t>AAKASH  THING</t>
  </si>
  <si>
    <t>JIT BAHADUR THING</t>
  </si>
  <si>
    <t>2065-10-04</t>
  </si>
  <si>
    <t>ABHISHEK THAMI</t>
  </si>
  <si>
    <t>SOM BAHADUR THAMI</t>
  </si>
  <si>
    <t>AMRIT KHATI BK</t>
  </si>
  <si>
    <t>KHINAURE THAMI</t>
  </si>
  <si>
    <t>2063-02-01</t>
  </si>
  <si>
    <t>YUNA  KUMARI  THAMI</t>
  </si>
  <si>
    <t>2064-6-10</t>
  </si>
  <si>
    <t>ALISHA KUMARI GHALAN</t>
  </si>
  <si>
    <t xml:space="preserve">RATNA BAHADUR GHALAN </t>
  </si>
  <si>
    <t>2066-12-28</t>
  </si>
  <si>
    <t>AMISHA  YONJAN</t>
  </si>
  <si>
    <t>RAM BAHADUR YONJAN</t>
  </si>
  <si>
    <t>OPT-1 MATHEMATICS</t>
  </si>
  <si>
    <t>OPT-1 MATHS(IN)</t>
  </si>
  <si>
    <t>OPT-2 (EX)</t>
  </si>
  <si>
    <t>OPT-2(IN)</t>
  </si>
  <si>
    <t>SCINCE &amp; TECHNOLOGY(EX)</t>
  </si>
  <si>
    <t>INSTRUCTIONAL PEDAGOGY &amp; EVALUATION - (TH)</t>
  </si>
  <si>
    <t>ABINAS KUMAR JHA</t>
  </si>
  <si>
    <t>SANJAY KUMAR 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</si>
</sst>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 x14ac:knownFonts="1">
    <font>
      <sz val="11"/>
      <color theme="1"/>
      <name val="Calibri"/>
      <family val="2"/>
      <charset val="1"/>
      <scheme val="minor"/>
    </font>
    <font>
      <sz val="10"/>
      <color theme="1"/>
      <name val="Cambria"/>
      <family val="1"/>
      <scheme val="major"/>
    </font>
    <font>
      <sz val="10"/>
      <color theme="4" tint="-0.249977111117893"/>
      <name val="Calibri"/>
      <family val="2"/>
      <scheme val="minor"/>
    </font>
    <font>
      <sz val="9"/>
      <color theme="4" tint="-0.249977111117893"/>
      <name val="Times New Roman"/>
      <family val="1"/>
    </font>
    <font>
      <sz val="9"/>
      <name val="Times New Roman"/>
      <family val="1"/>
    </font>
    <font>
      <sz val="14"/>
      <color theme="1"/>
      <name val="Cambria"/>
      <family val="2"/>
      <scheme val="major"/>
    </font>
    <font>
      <b/>
      <sz val="9"/>
      <color theme="4" tint="-0.249977111117893"/>
      <name val="Times New Roman"/>
      <family val="1"/>
    </font>
    <font>
      <sz val="10"/>
      <color theme="4" tint="-0.249977111117893"/>
      <name val="Times New Roman"/>
      <family val="1"/>
    </font>
    <font>
      <b/>
      <sz val="9"/>
      <color rgb="FF00B0F0"/>
      <name val="Times New Roman"/>
      <family val="1"/>
    </font>
    <font>
      <sz val="10"/>
      <name val="Calibri"/>
      <family val="2"/>
      <scheme val="minor"/>
    </font>
    <font>
      <sz val="1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70C0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10"/>
      <name val="Cambria"/>
      <family val="1"/>
      <scheme val="maj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70C0"/>
      <name val="Times New Roman"/>
      <family val="1"/>
    </font>
    <font>
      <sz val="9"/>
      <color rgb="FF0070C0"/>
      <name val="Times New Roman"/>
      <family val="1"/>
    </font>
    <font>
      <sz val="10"/>
      <name val="Times New Roman"/>
      <family val="1"/>
    </font>
    <font>
      <sz val="10"/>
      <color rgb="FF0070C0"/>
      <name val="Times New Roman"/>
      <family val="1"/>
    </font>
    <font>
      <b/>
      <sz val="10"/>
      <color rgb="FF00B0F0"/>
      <name val="Times New Roman"/>
      <family val="1"/>
    </font>
    <font>
      <sz val="9"/>
      <color rgb="FFFF0000"/>
      <name val="Times New Roman"/>
      <family val="1"/>
    </font>
    <font>
      <sz val="11"/>
      <color theme="1"/>
      <name val="Cambria"/>
      <family val="1"/>
      <scheme val="major"/>
    </font>
    <font>
      <b/>
      <sz val="9"/>
      <color rgb="FFFF0000"/>
      <name val="Times New Roman"/>
      <family val="1"/>
    </font>
    <font>
      <sz val="9"/>
      <color theme="1"/>
      <name val="Cambria"/>
      <family val="1"/>
      <scheme val="maj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b/>
      <sz val="8"/>
      <color rgb="FFFF0000"/>
      <name val="Times New Roman"/>
      <family val="1"/>
    </font>
    <font>
      <b/>
      <sz val="9"/>
      <name val="Times New Roman"/>
      <family val="1"/>
    </font>
    <font>
      <b/>
      <sz val="9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1" fillId="0" borderId="0"/>
    <xf numFmtId="0" fontId="32" fillId="0" borderId="0"/>
  </cellStyleXfs>
  <cellXfs count="33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2" borderId="0" xfId="1" applyNumberFormat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/>
    <xf numFmtId="164" fontId="4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0" borderId="0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11" fillId="0" borderId="7" xfId="0" applyFont="1" applyFill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0" borderId="1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2" fillId="0" borderId="17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20" xfId="0" applyFont="1" applyFill="1" applyBorder="1" applyAlignment="1">
      <alignment vertical="center"/>
    </xf>
    <xf numFmtId="0" fontId="11" fillId="0" borderId="21" xfId="0" applyNumberFormat="1" applyFont="1" applyFill="1" applyBorder="1" applyAlignment="1" applyProtection="1">
      <alignment horizontal="center" vertical="center"/>
      <protection locked="0"/>
    </xf>
    <xf numFmtId="0" fontId="11" fillId="0" borderId="21" xfId="0" applyFont="1" applyFill="1" applyBorder="1" applyAlignment="1" applyProtection="1">
      <alignment vertical="center"/>
      <protection locked="0"/>
    </xf>
    <xf numFmtId="0" fontId="11" fillId="0" borderId="22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1" xfId="0" applyBorder="1"/>
    <xf numFmtId="0" fontId="15" fillId="0" borderId="1" xfId="0" applyFont="1" applyBorder="1" applyAlignment="1">
      <alignment vertical="center"/>
    </xf>
    <xf numFmtId="0" fontId="16" fillId="0" borderId="1" xfId="0" applyFont="1" applyBorder="1"/>
    <xf numFmtId="0" fontId="16" fillId="0" borderId="1" xfId="0" applyNumberFormat="1" applyFont="1" applyBorder="1" applyAlignment="1">
      <alignment horizontal="left" vertical="center"/>
    </xf>
    <xf numFmtId="0" fontId="17" fillId="0" borderId="1" xfId="0" applyFont="1" applyBorder="1"/>
    <xf numFmtId="0" fontId="4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" xfId="0" applyFont="1" applyBorder="1"/>
    <xf numFmtId="0" fontId="19" fillId="0" borderId="0" xfId="1" applyFont="1" applyFill="1" applyBorder="1" applyAlignment="1">
      <alignment horizontal="left" indent="1"/>
    </xf>
    <xf numFmtId="0" fontId="11" fillId="0" borderId="8" xfId="0" applyFont="1" applyFill="1" applyBorder="1" applyAlignment="1" applyProtection="1">
      <alignment horizontal="center" vertical="center"/>
      <protection locked="0"/>
    </xf>
    <xf numFmtId="0" fontId="11" fillId="0" borderId="6" xfId="0" applyFont="1" applyFill="1" applyBorder="1" applyAlignment="1" applyProtection="1">
      <alignment horizontal="center" vertical="center"/>
      <protection locked="0"/>
    </xf>
    <xf numFmtId="0" fontId="11" fillId="0" borderId="5" xfId="0" applyFont="1" applyFill="1" applyBorder="1" applyAlignment="1" applyProtection="1">
      <alignment horizontal="center" vertical="center"/>
      <protection locked="0"/>
    </xf>
    <xf numFmtId="0" fontId="11" fillId="0" borderId="16" xfId="0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15" xfId="0" applyFont="1" applyFill="1" applyBorder="1" applyAlignment="1" applyProtection="1">
      <alignment horizontal="center" vertical="center"/>
      <protection locked="0"/>
    </xf>
    <xf numFmtId="0" fontId="11" fillId="0" borderId="13" xfId="0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vertical="center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1" fontId="12" fillId="0" borderId="0" xfId="1" applyNumberFormat="1" applyFont="1" applyFill="1" applyBorder="1" applyAlignment="1" applyProtection="1">
      <alignment horizontal="center" vertical="center"/>
      <protection locked="0"/>
    </xf>
    <xf numFmtId="164" fontId="22" fillId="0" borderId="0" xfId="2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center" vertical="center"/>
      <protection locked="0"/>
    </xf>
    <xf numFmtId="0" fontId="22" fillId="0" borderId="0" xfId="0" applyNumberFormat="1" applyFont="1" applyFill="1" applyBorder="1" applyAlignment="1" applyProtection="1">
      <alignment horizontal="center" vertical="center"/>
      <protection locked="0"/>
    </xf>
    <xf numFmtId="0" fontId="23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>
      <alignment horizontal="center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>
      <alignment vertical="center"/>
    </xf>
    <xf numFmtId="0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/>
    <xf numFmtId="0" fontId="25" fillId="0" borderId="0" xfId="1" applyNumberFormat="1" applyFont="1" applyFill="1" applyBorder="1" applyAlignment="1">
      <alignment vertical="center"/>
    </xf>
    <xf numFmtId="1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/>
      <protection locked="0"/>
    </xf>
    <xf numFmtId="0" fontId="25" fillId="0" borderId="0" xfId="0" applyNumberFormat="1" applyFont="1" applyFill="1" applyBorder="1" applyAlignment="1" applyProtection="1">
      <alignment horizontal="center" vertical="center"/>
      <protection locked="0"/>
    </xf>
    <xf numFmtId="0" fontId="26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7" fillId="0" borderId="0" xfId="1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164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2" borderId="0" xfId="0" applyFont="1" applyFill="1" applyBorder="1" applyAlignment="1">
      <alignment vertical="center"/>
    </xf>
    <xf numFmtId="0" fontId="25" fillId="2" borderId="0" xfId="1" applyNumberFormat="1" applyFont="1" applyFill="1" applyBorder="1" applyAlignment="1" applyProtection="1">
      <alignment horizontal="center" vertical="center"/>
      <protection locked="0"/>
    </xf>
    <xf numFmtId="0" fontId="25" fillId="2" borderId="0" xfId="0" applyFont="1" applyFill="1" applyBorder="1" applyAlignment="1"/>
    <xf numFmtId="0" fontId="25" fillId="2" borderId="0" xfId="1" applyNumberFormat="1" applyFont="1" applyFill="1" applyBorder="1" applyAlignment="1">
      <alignment vertical="center"/>
    </xf>
    <xf numFmtId="1" fontId="25" fillId="2" borderId="0" xfId="1" applyNumberFormat="1" applyFont="1" applyFill="1" applyBorder="1" applyAlignment="1" applyProtection="1">
      <alignment horizontal="center" vertical="center"/>
      <protection locked="0"/>
    </xf>
    <xf numFmtId="0" fontId="25" fillId="2" borderId="0" xfId="1" applyNumberFormat="1" applyFont="1" applyFill="1" applyBorder="1" applyAlignment="1">
      <alignment horizontal="left" vertical="center"/>
    </xf>
    <xf numFmtId="164" fontId="25" fillId="2" borderId="0" xfId="0" applyNumberFormat="1" applyFont="1" applyFill="1" applyBorder="1" applyAlignment="1" applyProtection="1">
      <alignment horizontal="center" vertical="center"/>
      <protection locked="0"/>
    </xf>
    <xf numFmtId="0" fontId="25" fillId="2" borderId="0" xfId="1" applyFont="1" applyFill="1" applyBorder="1" applyAlignment="1" applyProtection="1">
      <alignment horizontal="center" vertical="center"/>
      <protection locked="0"/>
    </xf>
    <xf numFmtId="0" fontId="25" fillId="2" borderId="0" xfId="0" applyNumberFormat="1" applyFont="1" applyFill="1" applyBorder="1" applyAlignment="1" applyProtection="1">
      <alignment horizontal="center" vertical="center"/>
      <protection locked="0"/>
    </xf>
    <xf numFmtId="0" fontId="26" fillId="2" borderId="0" xfId="0" applyNumberFormat="1" applyFont="1" applyFill="1" applyBorder="1" applyAlignment="1" applyProtection="1">
      <alignment horizontal="center" vertical="center"/>
      <protection locked="0"/>
    </xf>
    <xf numFmtId="0" fontId="25" fillId="2" borderId="0" xfId="1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/>
    </xf>
    <xf numFmtId="0" fontId="27" fillId="2" borderId="0" xfId="1" applyNumberFormat="1" applyFont="1" applyFill="1" applyBorder="1" applyAlignment="1">
      <alignment horizontal="center" vertical="center"/>
    </xf>
    <xf numFmtId="0" fontId="25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/>
    <xf numFmtId="164" fontId="4" fillId="2" borderId="0" xfId="0" applyNumberFormat="1" applyFont="1" applyFill="1" applyBorder="1" applyAlignment="1"/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164" fontId="28" fillId="0" borderId="0" xfId="0" applyNumberFormat="1" applyFont="1" applyFill="1" applyBorder="1" applyAlignment="1" applyProtection="1">
      <alignment horizontal="center" vertical="center"/>
      <protection locked="0"/>
    </xf>
    <xf numFmtId="1" fontId="4" fillId="0" borderId="0" xfId="1" applyNumberFormat="1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/>
    <xf numFmtId="0" fontId="28" fillId="0" borderId="0" xfId="0" applyNumberFormat="1" applyFont="1" applyFill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28" fillId="3" borderId="0" xfId="1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vertical="center"/>
    </xf>
    <xf numFmtId="0" fontId="0" fillId="0" borderId="0" xfId="0" applyBorder="1"/>
    <xf numFmtId="0" fontId="4" fillId="3" borderId="0" xfId="1" applyNumberFormat="1" applyFont="1" applyFill="1" applyBorder="1" applyAlignment="1">
      <alignment horizontal="left" vertical="center"/>
    </xf>
    <xf numFmtId="0" fontId="8" fillId="3" borderId="0" xfId="1" applyNumberFormat="1" applyFont="1" applyFill="1" applyBorder="1" applyAlignment="1">
      <alignment horizontal="center" vertical="center"/>
    </xf>
    <xf numFmtId="0" fontId="24" fillId="3" borderId="0" xfId="1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24" fillId="0" borderId="0" xfId="1" applyNumberFormat="1" applyFont="1" applyFill="1" applyBorder="1" applyAlignment="1">
      <alignment horizontal="center" vertical="center"/>
    </xf>
    <xf numFmtId="0" fontId="13" fillId="0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0" fillId="0" borderId="0" xfId="1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0" xfId="1" applyNumberFormat="1" applyFont="1" applyFill="1" applyBorder="1" applyAlignment="1">
      <alignment horizontal="left" vertical="center"/>
    </xf>
    <xf numFmtId="0" fontId="31" fillId="0" borderId="1" xfId="0" applyFont="1" applyFill="1" applyBorder="1" applyAlignment="1">
      <alignment vertical="center"/>
    </xf>
    <xf numFmtId="0" fontId="9" fillId="0" borderId="0" xfId="3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1" applyNumberFormat="1" applyFont="1" applyFill="1" applyBorder="1" applyAlignment="1">
      <alignment horizontal="left" vertical="center"/>
    </xf>
    <xf numFmtId="0" fontId="33" fillId="0" borderId="0" xfId="0" applyFont="1" applyBorder="1" applyAlignment="1"/>
    <xf numFmtId="14" fontId="21" fillId="0" borderId="1" xfId="0" applyNumberFormat="1" applyFont="1" applyBorder="1" applyAlignment="1">
      <alignment horizontal="left" vertical="center"/>
    </xf>
    <xf numFmtId="0" fontId="30" fillId="0" borderId="0" xfId="0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/>
    </xf>
    <xf numFmtId="0" fontId="12" fillId="0" borderId="25" xfId="0" applyFont="1" applyFill="1" applyBorder="1" applyAlignment="1">
      <alignment vertical="center"/>
    </xf>
    <xf numFmtId="0" fontId="11" fillId="0" borderId="26" xfId="0" applyNumberFormat="1" applyFont="1" applyFill="1" applyBorder="1" applyAlignment="1" applyProtection="1">
      <alignment horizontal="center" vertical="center"/>
      <protection locked="0"/>
    </xf>
    <xf numFmtId="0" fontId="11" fillId="0" borderId="26" xfId="0" applyFont="1" applyFill="1" applyBorder="1" applyAlignment="1" applyProtection="1">
      <alignment vertical="center"/>
      <protection locked="0"/>
    </xf>
    <xf numFmtId="0" fontId="11" fillId="0" borderId="2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164" fontId="4" fillId="0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1" xfId="0" applyFont="1" applyFill="1" applyBorder="1" applyAlignment="1"/>
    <xf numFmtId="0" fontId="4" fillId="0" borderId="1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/>
    <xf numFmtId="0" fontId="4" fillId="0" borderId="1" xfId="0" applyFont="1" applyFill="1" applyBorder="1" applyAlignment="1">
      <alignment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1" fontId="12" fillId="0" borderId="1" xfId="1" applyNumberFormat="1" applyFont="1" applyFill="1" applyBorder="1" applyAlignment="1" applyProtection="1">
      <alignment horizontal="center" vertical="center"/>
      <protection locked="0"/>
    </xf>
    <xf numFmtId="164" fontId="22" fillId="0" borderId="1" xfId="2" applyNumberFormat="1" applyFont="1" applyFill="1" applyBorder="1" applyAlignment="1" applyProtection="1">
      <alignment horizontal="center" vertical="center"/>
      <protection hidden="1"/>
    </xf>
    <xf numFmtId="0" fontId="4" fillId="0" borderId="1" xfId="1" applyNumberFormat="1" applyFont="1" applyFill="1" applyBorder="1" applyAlignment="1">
      <alignment horizontal="left" vertical="center"/>
    </xf>
    <xf numFmtId="0" fontId="12" fillId="0" borderId="1" xfId="1" applyFont="1" applyFill="1" applyBorder="1" applyAlignment="1" applyProtection="1">
      <alignment horizontal="center" vertical="center"/>
      <protection locked="0"/>
    </xf>
    <xf numFmtId="0" fontId="22" fillId="0" borderId="1" xfId="0" applyNumberFormat="1" applyFont="1" applyFill="1" applyBorder="1" applyAlignment="1" applyProtection="1">
      <alignment horizontal="center" vertical="center"/>
      <protection locked="0"/>
    </xf>
    <xf numFmtId="0" fontId="23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24" fillId="0" borderId="1" xfId="0" applyFont="1" applyFill="1" applyBorder="1" applyAlignment="1">
      <alignment horizont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25" fillId="0" borderId="1" xfId="0" applyFont="1" applyFill="1" applyBorder="1" applyAlignment="1">
      <alignment vertical="center"/>
    </xf>
    <xf numFmtId="0" fontId="25" fillId="0" borderId="1" xfId="1" applyNumberFormat="1" applyFont="1" applyFill="1" applyBorder="1" applyAlignment="1" applyProtection="1">
      <alignment horizontal="center" vertical="center"/>
      <protection locked="0"/>
    </xf>
    <xf numFmtId="0" fontId="25" fillId="0" borderId="1" xfId="0" applyFont="1" applyFill="1" applyBorder="1" applyAlignment="1"/>
    <xf numFmtId="0" fontId="25" fillId="0" borderId="1" xfId="1" applyNumberFormat="1" applyFont="1" applyFill="1" applyBorder="1" applyAlignment="1">
      <alignment vertical="center"/>
    </xf>
    <xf numFmtId="1" fontId="25" fillId="0" borderId="1" xfId="1" applyNumberFormat="1" applyFont="1" applyFill="1" applyBorder="1" applyAlignment="1" applyProtection="1">
      <alignment horizontal="center" vertical="center"/>
      <protection locked="0"/>
    </xf>
    <xf numFmtId="0" fontId="25" fillId="0" borderId="1" xfId="1" applyNumberFormat="1" applyFont="1" applyFill="1" applyBorder="1" applyAlignment="1">
      <alignment horizontal="left" vertical="center"/>
    </xf>
    <xf numFmtId="164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5" fillId="0" borderId="1" xfId="1" applyFont="1" applyFill="1" applyBorder="1" applyAlignment="1" applyProtection="1">
      <alignment horizontal="center" vertical="center"/>
      <protection locked="0"/>
    </xf>
    <xf numFmtId="0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0" borderId="1" xfId="0" applyNumberFormat="1" applyFont="1" applyFill="1" applyBorder="1" applyAlignment="1" applyProtection="1">
      <alignment horizontal="center" vertical="center"/>
      <protection locked="0"/>
    </xf>
    <xf numFmtId="0" fontId="25" fillId="0" borderId="1" xfId="1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7" fillId="0" borderId="1" xfId="1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left" vertical="center"/>
    </xf>
    <xf numFmtId="164" fontId="25" fillId="0" borderId="1" xfId="1" applyNumberFormat="1" applyFont="1" applyFill="1" applyBorder="1" applyAlignment="1" applyProtection="1">
      <alignment horizontal="center" vertical="center"/>
      <protection locked="0"/>
    </xf>
    <xf numFmtId="0" fontId="26" fillId="0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28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left" vertical="center"/>
    </xf>
    <xf numFmtId="0" fontId="8" fillId="3" borderId="1" xfId="1" applyNumberFormat="1" applyFont="1" applyFill="1" applyBorder="1" applyAlignment="1">
      <alignment horizontal="center" vertical="center"/>
    </xf>
    <xf numFmtId="0" fontId="24" fillId="3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28" fillId="0" borderId="1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center" vertical="center"/>
    </xf>
    <xf numFmtId="0" fontId="24" fillId="0" borderId="1" xfId="1" applyNumberFormat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28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vertical="center"/>
    </xf>
    <xf numFmtId="0" fontId="4" fillId="2" borderId="1" xfId="1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2" borderId="1" xfId="0" applyNumberFormat="1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7" fillId="2" borderId="1" xfId="1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28" fillId="0" borderId="1" xfId="1" applyNumberFormat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>
      <alignment horizontal="left" vertical="center"/>
    </xf>
    <xf numFmtId="0" fontId="33" fillId="0" borderId="1" xfId="0" applyFont="1" applyBorder="1" applyAlignment="1"/>
    <xf numFmtId="0" fontId="30" fillId="0" borderId="1" xfId="1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/>
    </xf>
    <xf numFmtId="0" fontId="34" fillId="0" borderId="1" xfId="0" applyFont="1" applyFill="1" applyBorder="1" applyAlignment="1">
      <alignment vertic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1" applyNumberFormat="1" applyFont="1" applyFill="1" applyBorder="1" applyAlignment="1">
      <alignment horizontal="left" vertical="center"/>
    </xf>
    <xf numFmtId="0" fontId="4" fillId="4" borderId="1" xfId="1" applyNumberFormat="1" applyFont="1" applyFill="1" applyBorder="1" applyAlignment="1">
      <alignment vertical="center"/>
    </xf>
    <xf numFmtId="0" fontId="30" fillId="4" borderId="1" xfId="1" applyNumberFormat="1" applyFont="1" applyFill="1" applyBorder="1" applyAlignment="1">
      <alignment horizontal="center" vertical="center"/>
    </xf>
    <xf numFmtId="0" fontId="8" fillId="4" borderId="1" xfId="1" applyNumberFormat="1" applyFont="1" applyFill="1" applyBorder="1" applyAlignment="1">
      <alignment horizontal="left" vertical="center"/>
    </xf>
    <xf numFmtId="0" fontId="8" fillId="4" borderId="1" xfId="1" applyNumberFormat="1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4" fillId="0" borderId="1" xfId="1" applyNumberFormat="1" applyFont="1" applyFill="1" applyBorder="1" applyAlignment="1">
      <alignment vertical="center"/>
    </xf>
    <xf numFmtId="0" fontId="34" fillId="0" borderId="1" xfId="1" applyNumberFormat="1" applyFont="1" applyFill="1" applyBorder="1" applyAlignment="1">
      <alignment horizontal="left" vertical="center"/>
    </xf>
    <xf numFmtId="0" fontId="34" fillId="0" borderId="1" xfId="1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5" fillId="0" borderId="1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/>
    </xf>
    <xf numFmtId="1" fontId="36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center"/>
    </xf>
    <xf numFmtId="0" fontId="36" fillId="0" borderId="0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164" fontId="28" fillId="0" borderId="0" xfId="0" applyNumberFormat="1" applyFont="1" applyFill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64" fontId="28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left" vertical="center"/>
    </xf>
    <xf numFmtId="0" fontId="37" fillId="0" borderId="0" xfId="0" applyFont="1" applyFill="1" applyBorder="1"/>
    <xf numFmtId="0" fontId="37" fillId="0" borderId="0" xfId="0" applyFont="1" applyFill="1" applyBorder="1" applyAlignment="1">
      <alignment horizontal="center" vertical="center"/>
    </xf>
    <xf numFmtId="164" fontId="37" fillId="0" borderId="0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6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/>
  </cellXfs>
  <cellStyles count="4">
    <cellStyle name="Normal" xfId="0" builtinId="0"/>
    <cellStyle name="Normal 2" xfId="3"/>
    <cellStyle name="Normal 5" xfId="1"/>
    <cellStyle name="Normal 6" xfId="2"/>
  </cellStyles>
  <dxfs count="103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Button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183931</xdr:colOff>
      <xdr:row>1</xdr:row>
      <xdr:rowOff>249620</xdr:rowOff>
    </xdr:from>
    <xdr:to>
      <xdr:col>2</xdr:col>
      <xdr:colOff>203637</xdr:colOff>
      <xdr:row>2</xdr:row>
      <xdr:rowOff>197070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SpPr/>
      </xdr:nvSpPr>
      <xdr:spPr>
        <a:xfrm>
          <a:off x="183931" y="503620"/>
          <a:ext cx="661056" cy="2014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Back to button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700Gradesheet%20Entrance%20(Both%204-10%20&amp;%20Int%20only%201-3%2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 Hour"/>
      <sheetName val="Buttons"/>
      <sheetName val="MARKS"/>
      <sheetName val="Greadsheet"/>
      <sheetName val="Ledger"/>
      <sheetName val="Greadshee-Format(9&amp;10)"/>
      <sheetName val="Data"/>
      <sheetName val="Entrance Data"/>
      <sheetName val="DropdownList"/>
      <sheetName val="Subject"/>
      <sheetName val="Sheet8"/>
      <sheetName val="Format(1-3)"/>
      <sheetName val="Format(11&amp;12)"/>
      <sheetName val="Format(4-8)"/>
      <sheetName val="Format(9&amp;10)"/>
      <sheetName val="Sheet6"/>
      <sheetName val="Draft"/>
      <sheetName val="Sheet10"/>
      <sheetName val="Help"/>
      <sheetName val="Source"/>
      <sheetName val="2080 lmarks"/>
      <sheetName val="Sheet11"/>
      <sheetName val="2080 2nd"/>
      <sheetName val="Two Page Entrance Card"/>
      <sheetName val="Four Page Entrance Card"/>
      <sheetName val="Sheet14"/>
      <sheetName val="Entrance Card Format"/>
      <sheetName val="Entrance Card Format2"/>
      <sheetName val="Sheet15"/>
      <sheetName val="Sheet17"/>
      <sheetName val="Sheet19"/>
      <sheetName val="Sheet20"/>
      <sheetName val="Sheet21"/>
      <sheetName val="Sheet22"/>
      <sheetName val="Sheet23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2"/>
      <sheetName val="Sheet5"/>
      <sheetName val="Sheet24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queryTables/queryTable1.xml><?xml version="1.0" encoding="utf-8"?>
<queryTable xmlns="http://schemas.openxmlformats.org/spreadsheetml/2006/main" name="pubhtml?gid=1950133457&amp;single=true_4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ubhtml?gid=1950133457&amp;single=true_5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ubhtml?gid=1950133457&amp;single=true_1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ubhtml?gid=1950133457&amp;single=true_6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ubhtml?gid=1950133457&amp;single=true_7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ubhtml?gid=1950133457&amp;single=true_20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ubhtml?gid=1950133457&amp;single=true_8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ubhtml?gid=1950133457&amp;single=true_16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ubhtml?gid=1950133457&amp;single=true_13" connectionId="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pubhtml?gid=1950133457&amp;single=true_9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ubhtml?gid=1950133457&amp;single=true_5" connectionId="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ubhtml?gid=1950133457&amp;single=true_15" connectionId="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pubhtml?gid=1950133457&amp;single=true_6" connectionId="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ubhtml?gid=1950133457&amp;single=true_4" connectionId="1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pubhtml?gid=1950133457&amp;single=true_21" connectionId="1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pubhtml?gid=1950133457&amp;single=true_7" connectionId="1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pubhtml?gid=1950133457&amp;single=true_14" connectionId="1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pubhtml?gid=1950133457&amp;single=true_2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.xml"/><Relationship Id="rId13" Type="http://schemas.openxmlformats.org/officeDocument/2006/relationships/queryTable" Target="../queryTables/queryTable17.xml"/><Relationship Id="rId3" Type="http://schemas.openxmlformats.org/officeDocument/2006/relationships/queryTable" Target="../queryTables/queryTable7.xml"/><Relationship Id="rId7" Type="http://schemas.openxmlformats.org/officeDocument/2006/relationships/queryTable" Target="../queryTables/queryTable11.xml"/><Relationship Id="rId12" Type="http://schemas.openxmlformats.org/officeDocument/2006/relationships/queryTable" Target="../queryTables/queryTable16.xml"/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10.xml"/><Relationship Id="rId11" Type="http://schemas.openxmlformats.org/officeDocument/2006/relationships/queryTable" Target="../queryTables/queryTable15.xml"/><Relationship Id="rId5" Type="http://schemas.openxmlformats.org/officeDocument/2006/relationships/queryTable" Target="../queryTables/queryTable9.xml"/><Relationship Id="rId10" Type="http://schemas.openxmlformats.org/officeDocument/2006/relationships/queryTable" Target="../queryTables/queryTable14.xml"/><Relationship Id="rId4" Type="http://schemas.openxmlformats.org/officeDocument/2006/relationships/queryTable" Target="../queryTables/queryTable8.xml"/><Relationship Id="rId9" Type="http://schemas.openxmlformats.org/officeDocument/2006/relationships/queryTable" Target="../queryTables/queryTable13.xml"/><Relationship Id="rId14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5"/>
  <sheetViews>
    <sheetView workbookViewId="0">
      <pane xSplit="6" ySplit="6" topLeftCell="G19" activePane="bottomRight" state="frozen"/>
      <selection pane="topRight" activeCell="G1" sqref="G1"/>
      <selection pane="bottomLeft" activeCell="A7" sqref="A7"/>
      <selection pane="bottomRight" activeCell="N13" sqref="N13"/>
    </sheetView>
  </sheetViews>
  <sheetFormatPr defaultRowHeight="14.5" x14ac:dyDescent="0.35"/>
  <cols>
    <col min="1" max="1" width="3.6328125" customWidth="1"/>
    <col min="3" max="3" width="11.6328125" customWidth="1"/>
    <col min="4" max="4" width="10.54296875" customWidth="1"/>
    <col min="5" max="5" width="18.90625" bestFit="1" customWidth="1"/>
    <col min="6" max="6" width="17.90625" customWidth="1"/>
    <col min="65" max="69" width="8.7265625" customWidth="1"/>
  </cols>
  <sheetData>
    <row r="1" spans="1:69" x14ac:dyDescent="0.35">
      <c r="B1" s="67" t="s">
        <v>85</v>
      </c>
      <c r="C1" s="68" t="s">
        <v>86</v>
      </c>
      <c r="D1" s="68" t="s">
        <v>87</v>
      </c>
      <c r="E1" s="68" t="s">
        <v>74</v>
      </c>
      <c r="F1" s="68" t="s">
        <v>73</v>
      </c>
    </row>
    <row r="2" spans="1:69" x14ac:dyDescent="0.35">
      <c r="B2" s="69"/>
      <c r="C2" s="71"/>
      <c r="D2" s="71"/>
      <c r="E2" s="70"/>
      <c r="F2" s="70"/>
      <c r="G2" t="s">
        <v>81</v>
      </c>
    </row>
    <row r="3" spans="1:69" ht="15" thickBot="1" x14ac:dyDescent="0.4">
      <c r="G3" t="s">
        <v>82</v>
      </c>
    </row>
    <row r="4" spans="1:69" s="32" customFormat="1" ht="20.149999999999999" customHeight="1" x14ac:dyDescent="0.25">
      <c r="A4" s="61"/>
      <c r="B4" s="62"/>
      <c r="C4" s="62" t="s">
        <v>84</v>
      </c>
      <c r="D4" s="62"/>
      <c r="E4" s="62"/>
      <c r="F4" s="63"/>
      <c r="G4" s="74" t="s">
        <v>40</v>
      </c>
      <c r="H4" s="73"/>
      <c r="I4" s="73"/>
      <c r="J4" s="73"/>
      <c r="K4" s="73"/>
      <c r="L4" s="73"/>
      <c r="M4" s="73"/>
      <c r="N4" s="73"/>
      <c r="O4" s="73" t="s">
        <v>41</v>
      </c>
      <c r="P4" s="73"/>
      <c r="Q4" s="73"/>
      <c r="R4" s="73"/>
      <c r="S4" s="73"/>
      <c r="T4" s="73"/>
      <c r="U4" s="73"/>
      <c r="V4" s="73"/>
      <c r="W4" s="35"/>
      <c r="X4" s="72" t="s">
        <v>42</v>
      </c>
      <c r="Y4" s="73"/>
      <c r="Z4" s="73"/>
      <c r="AA4" s="73"/>
      <c r="AB4" s="73"/>
      <c r="AC4" s="73"/>
      <c r="AD4" s="73"/>
      <c r="AE4" s="72" t="s">
        <v>43</v>
      </c>
      <c r="AF4" s="73"/>
      <c r="AG4" s="73"/>
      <c r="AH4" s="73"/>
      <c r="AI4" s="73"/>
      <c r="AJ4" s="73"/>
      <c r="AK4" s="73"/>
      <c r="AL4" s="73"/>
      <c r="AM4" s="72" t="s">
        <v>44</v>
      </c>
      <c r="AN4" s="73"/>
      <c r="AO4" s="73"/>
      <c r="AP4" s="73"/>
      <c r="AQ4" s="73"/>
      <c r="AR4" s="73"/>
      <c r="AS4" s="73"/>
      <c r="AT4" s="73"/>
      <c r="AU4" s="72" t="s">
        <v>45</v>
      </c>
      <c r="AV4" s="73"/>
      <c r="AW4" s="73"/>
      <c r="AX4" s="73"/>
      <c r="AY4" s="73"/>
      <c r="AZ4" s="73"/>
      <c r="BA4" s="73"/>
      <c r="BB4" s="73"/>
      <c r="BC4" s="72" t="s">
        <v>46</v>
      </c>
      <c r="BD4" s="73"/>
      <c r="BE4" s="73"/>
      <c r="BF4" s="73"/>
      <c r="BG4" s="73"/>
      <c r="BH4" s="73"/>
      <c r="BI4" s="73"/>
      <c r="BJ4" s="73"/>
      <c r="BK4" s="36"/>
      <c r="BL4" s="37"/>
      <c r="BM4" s="38"/>
      <c r="BN4" s="39"/>
      <c r="BO4" s="39"/>
      <c r="BP4" s="39"/>
      <c r="BQ4" s="39"/>
    </row>
    <row r="5" spans="1:69" s="32" customFormat="1" ht="21" customHeight="1" thickBot="1" x14ac:dyDescent="0.3">
      <c r="A5" s="64"/>
      <c r="B5" s="65"/>
      <c r="C5" s="65"/>
      <c r="D5" s="65"/>
      <c r="E5" s="65"/>
      <c r="F5" s="66"/>
      <c r="G5" s="78" t="s">
        <v>47</v>
      </c>
      <c r="H5" s="76"/>
      <c r="I5" s="76"/>
      <c r="J5" s="77"/>
      <c r="K5" s="75" t="s">
        <v>48</v>
      </c>
      <c r="L5" s="76"/>
      <c r="M5" s="76"/>
      <c r="N5" s="77"/>
      <c r="O5" s="75" t="s">
        <v>47</v>
      </c>
      <c r="P5" s="76"/>
      <c r="Q5" s="76"/>
      <c r="R5" s="77"/>
      <c r="S5" s="75" t="s">
        <v>48</v>
      </c>
      <c r="T5" s="76"/>
      <c r="U5" s="76"/>
      <c r="V5" s="77"/>
      <c r="W5" s="40"/>
      <c r="X5" s="40" t="s">
        <v>47</v>
      </c>
      <c r="Y5" s="41"/>
      <c r="Z5" s="41"/>
      <c r="AA5" s="75" t="s">
        <v>48</v>
      </c>
      <c r="AB5" s="76"/>
      <c r="AC5" s="76"/>
      <c r="AD5" s="77"/>
      <c r="AE5" s="75" t="s">
        <v>47</v>
      </c>
      <c r="AF5" s="76"/>
      <c r="AG5" s="76"/>
      <c r="AH5" s="77"/>
      <c r="AI5" s="41"/>
      <c r="AJ5" s="75" t="s">
        <v>48</v>
      </c>
      <c r="AK5" s="76"/>
      <c r="AL5" s="77"/>
      <c r="AM5" s="75" t="s">
        <v>47</v>
      </c>
      <c r="AN5" s="76"/>
      <c r="AO5" s="76"/>
      <c r="AP5" s="77"/>
      <c r="AQ5" s="75" t="s">
        <v>48</v>
      </c>
      <c r="AR5" s="76"/>
      <c r="AS5" s="76"/>
      <c r="AT5" s="77"/>
      <c r="AU5" s="75" t="s">
        <v>47</v>
      </c>
      <c r="AV5" s="76"/>
      <c r="AW5" s="76"/>
      <c r="AX5" s="77"/>
      <c r="AY5" s="75" t="s">
        <v>48</v>
      </c>
      <c r="AZ5" s="76"/>
      <c r="BA5" s="76"/>
      <c r="BB5" s="77"/>
      <c r="BC5" s="75" t="s">
        <v>47</v>
      </c>
      <c r="BD5" s="76"/>
      <c r="BE5" s="76"/>
      <c r="BF5" s="77"/>
      <c r="BG5" s="75" t="s">
        <v>48</v>
      </c>
      <c r="BH5" s="76"/>
      <c r="BI5" s="76"/>
      <c r="BJ5" s="77"/>
      <c r="BK5" s="42"/>
      <c r="BL5" s="43"/>
      <c r="BM5" s="44"/>
      <c r="BN5" s="39"/>
      <c r="BO5" s="39"/>
      <c r="BP5" s="39"/>
      <c r="BQ5" s="39"/>
    </row>
    <row r="6" spans="1:69" s="32" customFormat="1" ht="20.149999999999999" customHeight="1" x14ac:dyDescent="0.25">
      <c r="A6" s="175" t="s">
        <v>49</v>
      </c>
      <c r="B6" s="176" t="s">
        <v>50</v>
      </c>
      <c r="C6" s="177" t="s">
        <v>51</v>
      </c>
      <c r="D6" s="177" t="s">
        <v>52</v>
      </c>
      <c r="E6" s="177" t="s">
        <v>53</v>
      </c>
      <c r="F6" s="177" t="s">
        <v>54</v>
      </c>
      <c r="G6" s="178" t="s">
        <v>55</v>
      </c>
      <c r="H6" s="178" t="s">
        <v>56</v>
      </c>
      <c r="I6" s="178" t="s">
        <v>57</v>
      </c>
      <c r="J6" s="178" t="s">
        <v>58</v>
      </c>
      <c r="K6" s="178" t="s">
        <v>59</v>
      </c>
      <c r="L6" s="178" t="s">
        <v>56</v>
      </c>
      <c r="M6" s="178" t="s">
        <v>57</v>
      </c>
      <c r="N6" s="178" t="s">
        <v>58</v>
      </c>
      <c r="O6" s="178" t="s">
        <v>60</v>
      </c>
      <c r="P6" s="178" t="s">
        <v>56</v>
      </c>
      <c r="Q6" s="178" t="s">
        <v>57</v>
      </c>
      <c r="R6" s="178" t="s">
        <v>58</v>
      </c>
      <c r="S6" s="178" t="s">
        <v>61</v>
      </c>
      <c r="T6" s="178" t="s">
        <v>56</v>
      </c>
      <c r="U6" s="178" t="s">
        <v>57</v>
      </c>
      <c r="V6" s="178" t="s">
        <v>58</v>
      </c>
      <c r="W6" s="178" t="s">
        <v>62</v>
      </c>
      <c r="X6" s="178" t="s">
        <v>56</v>
      </c>
      <c r="Y6" s="178" t="s">
        <v>57</v>
      </c>
      <c r="Z6" s="178" t="s">
        <v>58</v>
      </c>
      <c r="AA6" s="178" t="s">
        <v>63</v>
      </c>
      <c r="AB6" s="178" t="s">
        <v>56</v>
      </c>
      <c r="AC6" s="178" t="s">
        <v>57</v>
      </c>
      <c r="AD6" s="178" t="s">
        <v>58</v>
      </c>
      <c r="AE6" s="178" t="s">
        <v>64</v>
      </c>
      <c r="AF6" s="178" t="s">
        <v>56</v>
      </c>
      <c r="AG6" s="178" t="s">
        <v>57</v>
      </c>
      <c r="AH6" s="178" t="s">
        <v>58</v>
      </c>
      <c r="AI6" s="178" t="s">
        <v>65</v>
      </c>
      <c r="AJ6" s="178" t="s">
        <v>56</v>
      </c>
      <c r="AK6" s="178" t="s">
        <v>57</v>
      </c>
      <c r="AL6" s="178" t="s">
        <v>58</v>
      </c>
      <c r="AM6" s="178" t="s">
        <v>66</v>
      </c>
      <c r="AN6" s="178" t="s">
        <v>56</v>
      </c>
      <c r="AO6" s="178" t="s">
        <v>57</v>
      </c>
      <c r="AP6" s="178" t="s">
        <v>58</v>
      </c>
      <c r="AQ6" s="178" t="s">
        <v>67</v>
      </c>
      <c r="AR6" s="178" t="s">
        <v>56</v>
      </c>
      <c r="AS6" s="178" t="s">
        <v>57</v>
      </c>
      <c r="AT6" s="179" t="s">
        <v>58</v>
      </c>
      <c r="AU6" s="178" t="s">
        <v>68</v>
      </c>
      <c r="AV6" s="178" t="s">
        <v>56</v>
      </c>
      <c r="AW6" s="178" t="s">
        <v>57</v>
      </c>
      <c r="AX6" s="178" t="s">
        <v>58</v>
      </c>
      <c r="AY6" s="178" t="s">
        <v>69</v>
      </c>
      <c r="AZ6" s="178" t="s">
        <v>56</v>
      </c>
      <c r="BA6" s="178" t="s">
        <v>57</v>
      </c>
      <c r="BB6" s="178" t="s">
        <v>58</v>
      </c>
      <c r="BC6" s="178" t="s">
        <v>70</v>
      </c>
      <c r="BD6" s="178" t="s">
        <v>56</v>
      </c>
      <c r="BE6" s="178" t="s">
        <v>57</v>
      </c>
      <c r="BF6" s="178" t="s">
        <v>58</v>
      </c>
      <c r="BG6" s="178" t="s">
        <v>71</v>
      </c>
      <c r="BH6" s="180" t="s">
        <v>56</v>
      </c>
      <c r="BI6" s="178" t="s">
        <v>57</v>
      </c>
      <c r="BJ6" s="178" t="s">
        <v>58</v>
      </c>
      <c r="BK6" s="181" t="s">
        <v>72</v>
      </c>
      <c r="BL6" s="182" t="s">
        <v>73</v>
      </c>
      <c r="BM6" s="183" t="s">
        <v>74</v>
      </c>
      <c r="BN6" s="54"/>
      <c r="BO6" s="54"/>
      <c r="BP6" s="54"/>
      <c r="BQ6" s="54"/>
    </row>
    <row r="7" spans="1:69" s="80" customFormat="1" x14ac:dyDescent="0.35">
      <c r="A7" s="1">
        <v>1</v>
      </c>
      <c r="B7" s="79">
        <v>1</v>
      </c>
      <c r="C7" s="1" t="s">
        <v>89</v>
      </c>
      <c r="D7" s="1"/>
      <c r="E7" s="1" t="s">
        <v>90</v>
      </c>
      <c r="F7" s="79"/>
      <c r="G7" s="222"/>
      <c r="H7" s="222"/>
      <c r="I7" s="222"/>
      <c r="J7" s="222"/>
      <c r="K7" s="223" t="s">
        <v>91</v>
      </c>
      <c r="L7" s="224">
        <v>5</v>
      </c>
      <c r="M7" s="225">
        <v>100</v>
      </c>
      <c r="N7" s="222">
        <v>67</v>
      </c>
      <c r="O7" s="222"/>
      <c r="P7" s="222"/>
      <c r="Q7" s="222"/>
      <c r="R7" s="222"/>
      <c r="S7" s="215" t="s">
        <v>92</v>
      </c>
      <c r="T7" s="224">
        <v>4</v>
      </c>
      <c r="U7" s="225">
        <v>50</v>
      </c>
      <c r="V7" s="226">
        <v>59</v>
      </c>
      <c r="W7" s="222"/>
      <c r="X7" s="222"/>
      <c r="Y7" s="222"/>
      <c r="Z7" s="222"/>
      <c r="AA7" s="227" t="s">
        <v>93</v>
      </c>
      <c r="AB7" s="224">
        <v>4</v>
      </c>
      <c r="AC7" s="225">
        <v>100</v>
      </c>
      <c r="AD7" s="226">
        <v>52</v>
      </c>
      <c r="AE7" s="222"/>
      <c r="AF7" s="222"/>
      <c r="AG7" s="222"/>
      <c r="AH7" s="222"/>
      <c r="AI7" s="227" t="s">
        <v>94</v>
      </c>
      <c r="AJ7" s="228">
        <v>8</v>
      </c>
      <c r="AK7" s="225">
        <v>100</v>
      </c>
      <c r="AL7" s="229">
        <v>68</v>
      </c>
      <c r="AM7" s="222"/>
      <c r="AN7" s="222"/>
      <c r="AO7" s="222"/>
      <c r="AP7" s="222"/>
      <c r="AQ7" s="227" t="s">
        <v>95</v>
      </c>
      <c r="AR7" s="228">
        <v>5</v>
      </c>
      <c r="AS7" s="225">
        <v>100</v>
      </c>
      <c r="AT7" s="230">
        <v>51</v>
      </c>
      <c r="AU7" s="231"/>
      <c r="AV7" s="231"/>
      <c r="AW7" s="231"/>
      <c r="AX7" s="232"/>
      <c r="AY7" s="233"/>
      <c r="AZ7" s="231"/>
      <c r="BA7" s="231"/>
      <c r="BB7" s="231"/>
      <c r="BC7" s="231"/>
      <c r="BD7" s="232"/>
      <c r="BE7" s="231"/>
      <c r="BF7" s="231"/>
      <c r="BG7" s="231"/>
      <c r="BH7" s="234"/>
      <c r="BI7" s="231"/>
      <c r="BJ7" s="231"/>
      <c r="BK7" s="231"/>
      <c r="BL7" s="221">
        <v>2080</v>
      </c>
      <c r="BM7" s="60" t="s">
        <v>13</v>
      </c>
      <c r="BN7" s="13"/>
      <c r="BO7" s="13"/>
      <c r="BP7" s="13"/>
      <c r="BQ7" s="13"/>
    </row>
    <row r="8" spans="1:69" s="80" customFormat="1" x14ac:dyDescent="0.35">
      <c r="A8" s="1">
        <v>2</v>
      </c>
      <c r="B8" s="79">
        <v>1</v>
      </c>
      <c r="C8" s="1" t="s">
        <v>96</v>
      </c>
      <c r="D8" s="1"/>
      <c r="E8" s="1" t="s">
        <v>97</v>
      </c>
      <c r="F8" s="79"/>
      <c r="G8" s="222"/>
      <c r="H8" s="222"/>
      <c r="I8" s="222"/>
      <c r="J8" s="222"/>
      <c r="K8" s="223" t="s">
        <v>91</v>
      </c>
      <c r="L8" s="224">
        <v>5</v>
      </c>
      <c r="M8" s="225">
        <v>100</v>
      </c>
      <c r="N8" s="222">
        <v>94</v>
      </c>
      <c r="O8" s="222"/>
      <c r="P8" s="222"/>
      <c r="Q8" s="222"/>
      <c r="R8" s="222"/>
      <c r="S8" s="215" t="s">
        <v>92</v>
      </c>
      <c r="T8" s="224">
        <v>4</v>
      </c>
      <c r="U8" s="225">
        <v>50</v>
      </c>
      <c r="V8" s="232">
        <v>88</v>
      </c>
      <c r="W8" s="222"/>
      <c r="X8" s="222"/>
      <c r="Y8" s="222"/>
      <c r="Z8" s="222"/>
      <c r="AA8" s="227" t="s">
        <v>93</v>
      </c>
      <c r="AB8" s="224">
        <v>4</v>
      </c>
      <c r="AC8" s="225">
        <v>100</v>
      </c>
      <c r="AD8" s="232">
        <v>100</v>
      </c>
      <c r="AE8" s="222"/>
      <c r="AF8" s="222"/>
      <c r="AG8" s="222"/>
      <c r="AH8" s="222"/>
      <c r="AI8" s="227" t="s">
        <v>94</v>
      </c>
      <c r="AJ8" s="228">
        <v>8</v>
      </c>
      <c r="AK8" s="225">
        <v>100</v>
      </c>
      <c r="AL8" s="235">
        <v>90</v>
      </c>
      <c r="AM8" s="222"/>
      <c r="AN8" s="222"/>
      <c r="AO8" s="222"/>
      <c r="AP8" s="222"/>
      <c r="AQ8" s="227" t="s">
        <v>95</v>
      </c>
      <c r="AR8" s="228">
        <v>5</v>
      </c>
      <c r="AS8" s="225">
        <v>100</v>
      </c>
      <c r="AT8" s="236">
        <v>88</v>
      </c>
      <c r="AU8" s="231"/>
      <c r="AV8" s="231"/>
      <c r="AW8" s="231"/>
      <c r="AX8" s="232"/>
      <c r="AY8" s="231"/>
      <c r="AZ8" s="231"/>
      <c r="BA8" s="231"/>
      <c r="BB8" s="231"/>
      <c r="BC8" s="231"/>
      <c r="BD8" s="232"/>
      <c r="BE8" s="231"/>
      <c r="BF8" s="231"/>
      <c r="BG8" s="231"/>
      <c r="BH8" s="234"/>
      <c r="BI8" s="231"/>
      <c r="BJ8" s="231"/>
      <c r="BK8" s="221"/>
      <c r="BL8" s="221">
        <v>2080</v>
      </c>
      <c r="BM8" s="60" t="s">
        <v>13</v>
      </c>
      <c r="BN8" s="13"/>
      <c r="BO8" s="13"/>
      <c r="BP8" s="13"/>
      <c r="BQ8" s="13"/>
    </row>
    <row r="9" spans="1:69" s="80" customFormat="1" x14ac:dyDescent="0.35">
      <c r="A9" s="1">
        <v>3</v>
      </c>
      <c r="B9" s="79">
        <v>1</v>
      </c>
      <c r="C9" s="1" t="s">
        <v>98</v>
      </c>
      <c r="D9" s="1"/>
      <c r="E9" s="1" t="s">
        <v>99</v>
      </c>
      <c r="F9" s="79"/>
      <c r="G9" s="222"/>
      <c r="H9" s="222"/>
      <c r="I9" s="222"/>
      <c r="J9" s="222"/>
      <c r="K9" s="223" t="s">
        <v>91</v>
      </c>
      <c r="L9" s="224">
        <v>5</v>
      </c>
      <c r="M9" s="225">
        <v>100</v>
      </c>
      <c r="N9" s="222">
        <v>70</v>
      </c>
      <c r="O9" s="222"/>
      <c r="P9" s="222"/>
      <c r="Q9" s="222"/>
      <c r="R9" s="222"/>
      <c r="S9" s="215" t="s">
        <v>92</v>
      </c>
      <c r="T9" s="224">
        <v>4</v>
      </c>
      <c r="U9" s="225">
        <v>50</v>
      </c>
      <c r="V9" s="232">
        <v>68</v>
      </c>
      <c r="W9" s="222"/>
      <c r="X9" s="222"/>
      <c r="Y9" s="222"/>
      <c r="Z9" s="222"/>
      <c r="AA9" s="227" t="s">
        <v>93</v>
      </c>
      <c r="AB9" s="224">
        <v>4</v>
      </c>
      <c r="AC9" s="225">
        <v>100</v>
      </c>
      <c r="AD9" s="232">
        <v>68</v>
      </c>
      <c r="AE9" s="222"/>
      <c r="AF9" s="222"/>
      <c r="AG9" s="222"/>
      <c r="AH9" s="222"/>
      <c r="AI9" s="227" t="s">
        <v>94</v>
      </c>
      <c r="AJ9" s="228">
        <v>8</v>
      </c>
      <c r="AK9" s="225">
        <v>100</v>
      </c>
      <c r="AL9" s="237">
        <v>56</v>
      </c>
      <c r="AM9" s="222"/>
      <c r="AN9" s="222"/>
      <c r="AO9" s="222"/>
      <c r="AP9" s="222"/>
      <c r="AQ9" s="227" t="s">
        <v>95</v>
      </c>
      <c r="AR9" s="228">
        <v>5</v>
      </c>
      <c r="AS9" s="225">
        <v>100</v>
      </c>
      <c r="AT9" s="236">
        <v>56</v>
      </c>
      <c r="AU9" s="231"/>
      <c r="AV9" s="231"/>
      <c r="AW9" s="233"/>
      <c r="AX9" s="232"/>
      <c r="AY9" s="231"/>
      <c r="AZ9" s="231"/>
      <c r="BA9" s="231"/>
      <c r="BB9" s="231"/>
      <c r="BC9" s="231"/>
      <c r="BD9" s="232"/>
      <c r="BE9" s="231"/>
      <c r="BF9" s="231"/>
      <c r="BG9" s="231"/>
      <c r="BH9" s="234"/>
      <c r="BI9" s="231"/>
      <c r="BJ9" s="221"/>
      <c r="BK9" s="60"/>
      <c r="BL9" s="221">
        <v>2080</v>
      </c>
      <c r="BM9" s="60" t="s">
        <v>13</v>
      </c>
      <c r="BN9" s="13"/>
      <c r="BO9" s="13"/>
      <c r="BP9" s="13"/>
      <c r="BQ9" s="13"/>
    </row>
    <row r="10" spans="1:69" s="80" customFormat="1" x14ac:dyDescent="0.35">
      <c r="A10" s="1">
        <v>14</v>
      </c>
      <c r="B10" s="79">
        <v>2</v>
      </c>
      <c r="C10" s="1" t="s">
        <v>100</v>
      </c>
      <c r="D10" s="1"/>
      <c r="E10" s="110" t="s">
        <v>101</v>
      </c>
      <c r="F10" s="111"/>
      <c r="G10" s="222"/>
      <c r="H10" s="222"/>
      <c r="I10" s="222"/>
      <c r="J10" s="222"/>
      <c r="K10" s="238" t="s">
        <v>91</v>
      </c>
      <c r="L10" s="239">
        <v>5</v>
      </c>
      <c r="M10" s="225">
        <v>100</v>
      </c>
      <c r="N10" s="240">
        <v>82</v>
      </c>
      <c r="O10" s="222"/>
      <c r="P10" s="222"/>
      <c r="Q10" s="222"/>
      <c r="R10" s="222"/>
      <c r="S10" s="241" t="s">
        <v>92</v>
      </c>
      <c r="T10" s="239">
        <v>4</v>
      </c>
      <c r="U10" s="242">
        <v>50</v>
      </c>
      <c r="V10" s="239">
        <v>62</v>
      </c>
      <c r="W10" s="222"/>
      <c r="X10" s="222"/>
      <c r="Y10" s="222"/>
      <c r="Z10" s="222"/>
      <c r="AA10" s="243" t="s">
        <v>93</v>
      </c>
      <c r="AB10" s="239">
        <v>4</v>
      </c>
      <c r="AC10" s="225">
        <v>100</v>
      </c>
      <c r="AD10" s="244">
        <v>71</v>
      </c>
      <c r="AE10" s="222"/>
      <c r="AF10" s="222"/>
      <c r="AG10" s="222"/>
      <c r="AH10" s="222"/>
      <c r="AI10" s="243" t="s">
        <v>94</v>
      </c>
      <c r="AJ10" s="245">
        <v>8</v>
      </c>
      <c r="AK10" s="225">
        <v>100</v>
      </c>
      <c r="AL10" s="246">
        <v>68</v>
      </c>
      <c r="AM10" s="222"/>
      <c r="AN10" s="222"/>
      <c r="AO10" s="222"/>
      <c r="AP10" s="222"/>
      <c r="AQ10" s="243" t="s">
        <v>95</v>
      </c>
      <c r="AR10" s="245">
        <v>5</v>
      </c>
      <c r="AS10" s="225">
        <v>100</v>
      </c>
      <c r="AT10" s="247">
        <v>72</v>
      </c>
      <c r="AU10" s="241"/>
      <c r="AV10" s="248"/>
      <c r="AW10" s="248"/>
      <c r="AX10" s="248"/>
      <c r="AY10" s="243"/>
      <c r="AZ10" s="248"/>
      <c r="BA10" s="248"/>
      <c r="BB10" s="248"/>
      <c r="BC10" s="238"/>
      <c r="BD10" s="249"/>
      <c r="BE10" s="249"/>
      <c r="BF10" s="248"/>
      <c r="BG10" s="238"/>
      <c r="BH10" s="250"/>
      <c r="BI10" s="248"/>
      <c r="BJ10" s="248"/>
      <c r="BK10" s="238"/>
      <c r="BL10" s="251">
        <v>2080</v>
      </c>
      <c r="BM10" s="60" t="s">
        <v>13</v>
      </c>
      <c r="BN10" s="13"/>
      <c r="BO10" s="13"/>
      <c r="BP10" s="13"/>
      <c r="BQ10" s="13"/>
    </row>
    <row r="11" spans="1:69" s="80" customFormat="1" x14ac:dyDescent="0.35">
      <c r="A11" s="1">
        <v>15</v>
      </c>
      <c r="B11" s="79">
        <v>2</v>
      </c>
      <c r="C11" s="1" t="s">
        <v>102</v>
      </c>
      <c r="D11" s="1"/>
      <c r="E11" s="110" t="s">
        <v>103</v>
      </c>
      <c r="F11" s="111"/>
      <c r="G11" s="222"/>
      <c r="H11" s="222"/>
      <c r="I11" s="222"/>
      <c r="J11" s="222"/>
      <c r="K11" s="238" t="s">
        <v>91</v>
      </c>
      <c r="L11" s="239">
        <v>5</v>
      </c>
      <c r="M11" s="225">
        <v>100</v>
      </c>
      <c r="N11" s="240">
        <v>58</v>
      </c>
      <c r="O11" s="222"/>
      <c r="P11" s="222"/>
      <c r="Q11" s="222"/>
      <c r="R11" s="222"/>
      <c r="S11" s="241" t="s">
        <v>92</v>
      </c>
      <c r="T11" s="239">
        <v>4</v>
      </c>
      <c r="U11" s="242">
        <v>50</v>
      </c>
      <c r="V11" s="239">
        <v>46</v>
      </c>
      <c r="W11" s="222"/>
      <c r="X11" s="222"/>
      <c r="Y11" s="222"/>
      <c r="Z11" s="222"/>
      <c r="AA11" s="243" t="s">
        <v>93</v>
      </c>
      <c r="AB11" s="239">
        <v>4</v>
      </c>
      <c r="AC11" s="225">
        <v>100</v>
      </c>
      <c r="AD11" s="244">
        <v>40</v>
      </c>
      <c r="AE11" s="222"/>
      <c r="AF11" s="222"/>
      <c r="AG11" s="222"/>
      <c r="AH11" s="222"/>
      <c r="AI11" s="243" t="s">
        <v>94</v>
      </c>
      <c r="AJ11" s="245">
        <v>8</v>
      </c>
      <c r="AK11" s="225">
        <v>100</v>
      </c>
      <c r="AL11" s="246">
        <v>45</v>
      </c>
      <c r="AM11" s="222"/>
      <c r="AN11" s="222"/>
      <c r="AO11" s="222"/>
      <c r="AP11" s="222"/>
      <c r="AQ11" s="243" t="s">
        <v>95</v>
      </c>
      <c r="AR11" s="245">
        <v>5</v>
      </c>
      <c r="AS11" s="225">
        <v>100</v>
      </c>
      <c r="AT11" s="247">
        <v>68</v>
      </c>
      <c r="AU11" s="241"/>
      <c r="AV11" s="248"/>
      <c r="AW11" s="248"/>
      <c r="AX11" s="248"/>
      <c r="AY11" s="243"/>
      <c r="AZ11" s="248"/>
      <c r="BA11" s="248"/>
      <c r="BB11" s="248"/>
      <c r="BC11" s="238"/>
      <c r="BD11" s="249"/>
      <c r="BE11" s="249"/>
      <c r="BF11" s="248"/>
      <c r="BG11" s="238"/>
      <c r="BH11" s="250"/>
      <c r="BI11" s="248"/>
      <c r="BJ11" s="248"/>
      <c r="BK11" s="238"/>
      <c r="BL11" s="251">
        <v>2080</v>
      </c>
      <c r="BM11" s="60" t="s">
        <v>13</v>
      </c>
      <c r="BN11" s="13"/>
      <c r="BO11" s="13"/>
      <c r="BP11" s="13"/>
      <c r="BQ11" s="13"/>
    </row>
    <row r="12" spans="1:69" s="80" customFormat="1" x14ac:dyDescent="0.35">
      <c r="A12" s="1">
        <v>16</v>
      </c>
      <c r="B12" s="79">
        <v>2</v>
      </c>
      <c r="C12" s="1" t="s">
        <v>104</v>
      </c>
      <c r="D12" s="1"/>
      <c r="E12" s="110" t="s">
        <v>105</v>
      </c>
      <c r="F12" s="111"/>
      <c r="G12" s="222"/>
      <c r="H12" s="222"/>
      <c r="I12" s="222"/>
      <c r="J12" s="222"/>
      <c r="K12" s="238" t="s">
        <v>91</v>
      </c>
      <c r="L12" s="239">
        <v>5</v>
      </c>
      <c r="M12" s="225">
        <v>100</v>
      </c>
      <c r="N12" s="240">
        <v>50</v>
      </c>
      <c r="O12" s="222"/>
      <c r="P12" s="222"/>
      <c r="Q12" s="222"/>
      <c r="R12" s="222"/>
      <c r="S12" s="241" t="s">
        <v>92</v>
      </c>
      <c r="T12" s="239">
        <v>4</v>
      </c>
      <c r="U12" s="242">
        <v>50</v>
      </c>
      <c r="V12" s="239">
        <v>48</v>
      </c>
      <c r="W12" s="222"/>
      <c r="X12" s="222"/>
      <c r="Y12" s="222"/>
      <c r="Z12" s="222"/>
      <c r="AA12" s="243" t="s">
        <v>93</v>
      </c>
      <c r="AB12" s="239">
        <v>4</v>
      </c>
      <c r="AC12" s="225">
        <v>100</v>
      </c>
      <c r="AD12" s="252">
        <v>65</v>
      </c>
      <c r="AE12" s="222"/>
      <c r="AF12" s="222"/>
      <c r="AG12" s="222"/>
      <c r="AH12" s="222"/>
      <c r="AI12" s="243" t="s">
        <v>94</v>
      </c>
      <c r="AJ12" s="245">
        <v>8</v>
      </c>
      <c r="AK12" s="225">
        <v>100</v>
      </c>
      <c r="AL12" s="246">
        <v>50</v>
      </c>
      <c r="AM12" s="222"/>
      <c r="AN12" s="222"/>
      <c r="AO12" s="222"/>
      <c r="AP12" s="222"/>
      <c r="AQ12" s="243" t="s">
        <v>95</v>
      </c>
      <c r="AR12" s="245">
        <v>5</v>
      </c>
      <c r="AS12" s="225">
        <v>100</v>
      </c>
      <c r="AT12" s="253">
        <v>68</v>
      </c>
      <c r="AU12" s="241"/>
      <c r="AV12" s="248"/>
      <c r="AW12" s="248"/>
      <c r="AX12" s="248"/>
      <c r="AY12" s="243"/>
      <c r="AZ12" s="248"/>
      <c r="BA12" s="248"/>
      <c r="BB12" s="248"/>
      <c r="BC12" s="238"/>
      <c r="BD12" s="249"/>
      <c r="BE12" s="249"/>
      <c r="BF12" s="248"/>
      <c r="BG12" s="238"/>
      <c r="BH12" s="250"/>
      <c r="BI12" s="248"/>
      <c r="BJ12" s="248"/>
      <c r="BK12" s="238"/>
      <c r="BL12" s="251">
        <v>2080</v>
      </c>
      <c r="BM12" s="60" t="s">
        <v>13</v>
      </c>
      <c r="BN12" s="13"/>
      <c r="BO12" s="13"/>
      <c r="BP12" s="13"/>
      <c r="BQ12" s="13"/>
    </row>
    <row r="13" spans="1:69" s="80" customFormat="1" x14ac:dyDescent="0.35">
      <c r="A13" s="1">
        <v>24</v>
      </c>
      <c r="B13" s="79">
        <v>3</v>
      </c>
      <c r="C13" s="1" t="s">
        <v>106</v>
      </c>
      <c r="D13" s="1"/>
      <c r="E13" s="110" t="s">
        <v>107</v>
      </c>
      <c r="F13" s="111"/>
      <c r="G13" s="222"/>
      <c r="H13" s="222"/>
      <c r="I13" s="222"/>
      <c r="J13" s="222"/>
      <c r="K13" s="238" t="s">
        <v>91</v>
      </c>
      <c r="L13" s="239">
        <v>5</v>
      </c>
      <c r="M13" s="225">
        <v>100</v>
      </c>
      <c r="N13" s="240">
        <v>50</v>
      </c>
      <c r="O13" s="222"/>
      <c r="P13" s="222"/>
      <c r="Q13" s="222"/>
      <c r="R13" s="222"/>
      <c r="S13" s="241" t="s">
        <v>92</v>
      </c>
      <c r="T13" s="239">
        <v>4</v>
      </c>
      <c r="U13" s="242">
        <v>50</v>
      </c>
      <c r="V13" s="239">
        <v>48</v>
      </c>
      <c r="W13" s="222"/>
      <c r="X13" s="222"/>
      <c r="Y13" s="222"/>
      <c r="Z13" s="222"/>
      <c r="AA13" s="243" t="s">
        <v>93</v>
      </c>
      <c r="AB13" s="239">
        <v>4</v>
      </c>
      <c r="AC13" s="225">
        <v>100</v>
      </c>
      <c r="AD13" s="252">
        <v>65</v>
      </c>
      <c r="AE13" s="222"/>
      <c r="AF13" s="222"/>
      <c r="AG13" s="222"/>
      <c r="AH13" s="222"/>
      <c r="AI13" s="243" t="s">
        <v>94</v>
      </c>
      <c r="AJ13" s="245">
        <v>8</v>
      </c>
      <c r="AK13" s="225">
        <v>100</v>
      </c>
      <c r="AL13" s="246">
        <v>50</v>
      </c>
      <c r="AM13" s="222"/>
      <c r="AN13" s="222"/>
      <c r="AO13" s="222"/>
      <c r="AP13" s="222"/>
      <c r="AQ13" s="243" t="s">
        <v>95</v>
      </c>
      <c r="AR13" s="245">
        <v>5</v>
      </c>
      <c r="AS13" s="225">
        <v>100</v>
      </c>
      <c r="AT13" s="253">
        <v>68</v>
      </c>
      <c r="AU13" s="241"/>
      <c r="AV13" s="248"/>
      <c r="AW13" s="248"/>
      <c r="AX13" s="248"/>
      <c r="AY13" s="243"/>
      <c r="AZ13" s="248"/>
      <c r="BA13" s="248"/>
      <c r="BB13" s="248"/>
      <c r="BC13" s="238"/>
      <c r="BD13" s="249"/>
      <c r="BE13" s="249"/>
      <c r="BF13" s="248"/>
      <c r="BG13" s="238"/>
      <c r="BH13" s="250"/>
      <c r="BI13" s="248"/>
      <c r="BJ13" s="248"/>
      <c r="BK13" s="238"/>
      <c r="BL13" s="251">
        <v>2080</v>
      </c>
      <c r="BM13" s="60" t="s">
        <v>13</v>
      </c>
      <c r="BN13" s="13"/>
      <c r="BO13" s="13"/>
      <c r="BP13" s="13"/>
      <c r="BQ13" s="13"/>
    </row>
    <row r="14" spans="1:69" s="80" customFormat="1" x14ac:dyDescent="0.35">
      <c r="A14" s="1">
        <v>25</v>
      </c>
      <c r="B14" s="79">
        <v>3</v>
      </c>
      <c r="C14" s="1" t="s">
        <v>108</v>
      </c>
      <c r="D14" s="1"/>
      <c r="E14" s="110" t="s">
        <v>109</v>
      </c>
      <c r="F14" s="111"/>
      <c r="G14" s="222"/>
      <c r="H14" s="222"/>
      <c r="I14" s="222"/>
      <c r="J14" s="222"/>
      <c r="K14" s="238" t="s">
        <v>91</v>
      </c>
      <c r="L14" s="239">
        <v>5</v>
      </c>
      <c r="M14" s="225">
        <v>100</v>
      </c>
      <c r="N14" s="240">
        <v>50</v>
      </c>
      <c r="O14" s="222"/>
      <c r="P14" s="222"/>
      <c r="Q14" s="222"/>
      <c r="R14" s="222"/>
      <c r="S14" s="241" t="s">
        <v>92</v>
      </c>
      <c r="T14" s="239">
        <v>4</v>
      </c>
      <c r="U14" s="242">
        <v>50</v>
      </c>
      <c r="V14" s="239">
        <v>48</v>
      </c>
      <c r="W14" s="222"/>
      <c r="X14" s="222"/>
      <c r="Y14" s="222"/>
      <c r="Z14" s="222"/>
      <c r="AA14" s="243" t="s">
        <v>93</v>
      </c>
      <c r="AB14" s="239">
        <v>4</v>
      </c>
      <c r="AC14" s="225">
        <v>100</v>
      </c>
      <c r="AD14" s="252">
        <v>65</v>
      </c>
      <c r="AE14" s="222"/>
      <c r="AF14" s="222"/>
      <c r="AG14" s="222"/>
      <c r="AH14" s="222"/>
      <c r="AI14" s="243" t="s">
        <v>94</v>
      </c>
      <c r="AJ14" s="245">
        <v>8</v>
      </c>
      <c r="AK14" s="225">
        <v>100</v>
      </c>
      <c r="AL14" s="246">
        <v>50</v>
      </c>
      <c r="AM14" s="222"/>
      <c r="AN14" s="222"/>
      <c r="AO14" s="222"/>
      <c r="AP14" s="222"/>
      <c r="AQ14" s="243" t="s">
        <v>95</v>
      </c>
      <c r="AR14" s="245">
        <v>5</v>
      </c>
      <c r="AS14" s="225">
        <v>100</v>
      </c>
      <c r="AT14" s="253">
        <v>68</v>
      </c>
      <c r="AU14" s="241"/>
      <c r="AV14" s="248"/>
      <c r="AW14" s="248"/>
      <c r="AX14" s="248"/>
      <c r="AY14" s="243"/>
      <c r="AZ14" s="248"/>
      <c r="BA14" s="248"/>
      <c r="BB14" s="248"/>
      <c r="BC14" s="238"/>
      <c r="BD14" s="249"/>
      <c r="BE14" s="249"/>
      <c r="BF14" s="248"/>
      <c r="BG14" s="238"/>
      <c r="BH14" s="250"/>
      <c r="BI14" s="248"/>
      <c r="BJ14" s="248"/>
      <c r="BK14" s="238"/>
      <c r="BL14" s="251">
        <v>2080</v>
      </c>
      <c r="BM14" s="60" t="s">
        <v>13</v>
      </c>
      <c r="BN14" s="13"/>
      <c r="BO14" s="13"/>
      <c r="BP14" s="13"/>
      <c r="BQ14" s="13"/>
    </row>
    <row r="15" spans="1:69" s="80" customFormat="1" x14ac:dyDescent="0.35">
      <c r="A15" s="1">
        <v>37</v>
      </c>
      <c r="B15" s="137">
        <v>4</v>
      </c>
      <c r="C15" s="137" t="s">
        <v>111</v>
      </c>
      <c r="D15" s="137" t="s">
        <v>112</v>
      </c>
      <c r="E15" s="137" t="s">
        <v>113</v>
      </c>
      <c r="F15" s="138"/>
      <c r="G15" s="254" t="s">
        <v>114</v>
      </c>
      <c r="H15" s="255">
        <v>2.5</v>
      </c>
      <c r="I15" s="255">
        <v>50</v>
      </c>
      <c r="J15" s="256"/>
      <c r="K15" s="257" t="s">
        <v>110</v>
      </c>
      <c r="L15" s="255">
        <v>2.5</v>
      </c>
      <c r="M15" s="255">
        <v>50</v>
      </c>
      <c r="N15" s="258">
        <v>26</v>
      </c>
      <c r="O15" s="259" t="s">
        <v>115</v>
      </c>
      <c r="P15" s="255">
        <v>2.5</v>
      </c>
      <c r="Q15" s="255">
        <v>50</v>
      </c>
      <c r="R15" s="256">
        <v>25</v>
      </c>
      <c r="S15" s="259" t="s">
        <v>92</v>
      </c>
      <c r="T15" s="255">
        <v>2.5</v>
      </c>
      <c r="U15" s="255">
        <v>50</v>
      </c>
      <c r="V15" s="258">
        <v>40</v>
      </c>
      <c r="W15" s="259" t="s">
        <v>116</v>
      </c>
      <c r="X15" s="255">
        <v>2.5</v>
      </c>
      <c r="Y15" s="255">
        <v>50</v>
      </c>
      <c r="Z15" s="55">
        <v>1</v>
      </c>
      <c r="AA15" s="260" t="s">
        <v>117</v>
      </c>
      <c r="AB15" s="255">
        <v>2.5</v>
      </c>
      <c r="AC15" s="255">
        <v>50</v>
      </c>
      <c r="AD15" s="255">
        <v>25</v>
      </c>
      <c r="AE15" s="259" t="s">
        <v>118</v>
      </c>
      <c r="AF15" s="255">
        <v>2.5</v>
      </c>
      <c r="AG15" s="255">
        <v>50</v>
      </c>
      <c r="AH15" s="256">
        <v>18</v>
      </c>
      <c r="AI15" s="260" t="s">
        <v>119</v>
      </c>
      <c r="AJ15" s="255">
        <v>2.5</v>
      </c>
      <c r="AK15" s="255">
        <v>50</v>
      </c>
      <c r="AL15" s="261">
        <v>26</v>
      </c>
      <c r="AM15" s="259" t="s">
        <v>120</v>
      </c>
      <c r="AN15" s="255">
        <v>2.5</v>
      </c>
      <c r="AO15" s="255">
        <v>50</v>
      </c>
      <c r="AP15" s="256">
        <v>32</v>
      </c>
      <c r="AQ15" s="260" t="s">
        <v>121</v>
      </c>
      <c r="AR15" s="255">
        <v>2.5</v>
      </c>
      <c r="AS15" s="255">
        <v>50</v>
      </c>
      <c r="AT15" s="262">
        <v>40</v>
      </c>
      <c r="AU15" s="259" t="s">
        <v>122</v>
      </c>
      <c r="AV15" s="258">
        <v>1.5</v>
      </c>
      <c r="AW15" s="258">
        <v>50</v>
      </c>
      <c r="AX15" s="256">
        <v>22</v>
      </c>
      <c r="AY15" s="260" t="s">
        <v>123</v>
      </c>
      <c r="AZ15" s="258">
        <v>1.5</v>
      </c>
      <c r="BA15" s="258">
        <v>50</v>
      </c>
      <c r="BB15" s="258">
        <v>36</v>
      </c>
      <c r="BC15" s="257" t="s">
        <v>124</v>
      </c>
      <c r="BD15" s="255">
        <v>2</v>
      </c>
      <c r="BE15" s="255">
        <v>50</v>
      </c>
      <c r="BF15" s="256">
        <v>21</v>
      </c>
      <c r="BG15" s="257" t="s">
        <v>125</v>
      </c>
      <c r="BH15" s="263">
        <v>2</v>
      </c>
      <c r="BI15" s="255">
        <v>50</v>
      </c>
      <c r="BJ15" s="261">
        <v>26</v>
      </c>
      <c r="BK15" s="257"/>
      <c r="BL15" s="264">
        <v>2080</v>
      </c>
      <c r="BM15" s="60" t="s">
        <v>13</v>
      </c>
      <c r="BN15" s="151"/>
      <c r="BO15" s="151"/>
      <c r="BP15" s="151"/>
      <c r="BQ15" s="151"/>
    </row>
    <row r="16" spans="1:69" s="80" customFormat="1" x14ac:dyDescent="0.35">
      <c r="A16" s="1">
        <v>38</v>
      </c>
      <c r="B16" s="137">
        <v>4</v>
      </c>
      <c r="C16" s="137" t="s">
        <v>126</v>
      </c>
      <c r="D16" s="137" t="s">
        <v>127</v>
      </c>
      <c r="E16" s="137" t="s">
        <v>128</v>
      </c>
      <c r="F16" s="138"/>
      <c r="G16" s="219" t="s">
        <v>114</v>
      </c>
      <c r="H16" s="191">
        <v>2.5</v>
      </c>
      <c r="I16" s="191">
        <v>50</v>
      </c>
      <c r="J16" s="265"/>
      <c r="K16" s="223" t="s">
        <v>110</v>
      </c>
      <c r="L16" s="191">
        <v>2.5</v>
      </c>
      <c r="M16" s="191">
        <v>50</v>
      </c>
      <c r="N16" s="195">
        <v>44</v>
      </c>
      <c r="O16" s="215" t="s">
        <v>115</v>
      </c>
      <c r="P16" s="191">
        <v>2.5</v>
      </c>
      <c r="Q16" s="191">
        <v>50</v>
      </c>
      <c r="R16" s="265">
        <v>26</v>
      </c>
      <c r="S16" s="215" t="s">
        <v>92</v>
      </c>
      <c r="T16" s="191">
        <v>2.5</v>
      </c>
      <c r="U16" s="191">
        <v>50</v>
      </c>
      <c r="V16" s="266">
        <v>40</v>
      </c>
      <c r="W16" s="215" t="s">
        <v>116</v>
      </c>
      <c r="X16" s="191">
        <v>2.5</v>
      </c>
      <c r="Y16" s="191">
        <v>50</v>
      </c>
      <c r="Z16" s="55">
        <v>24</v>
      </c>
      <c r="AA16" s="227" t="s">
        <v>117</v>
      </c>
      <c r="AB16" s="191">
        <v>2.5</v>
      </c>
      <c r="AC16" s="191">
        <v>50</v>
      </c>
      <c r="AD16" s="191">
        <v>38</v>
      </c>
      <c r="AE16" s="215" t="s">
        <v>118</v>
      </c>
      <c r="AF16" s="191">
        <v>2.5</v>
      </c>
      <c r="AG16" s="191">
        <v>50</v>
      </c>
      <c r="AH16" s="265">
        <v>20</v>
      </c>
      <c r="AI16" s="227" t="s">
        <v>129</v>
      </c>
      <c r="AJ16" s="191">
        <v>2.5</v>
      </c>
      <c r="AK16" s="191">
        <v>50</v>
      </c>
      <c r="AL16" s="266">
        <v>27</v>
      </c>
      <c r="AM16" s="215" t="s">
        <v>120</v>
      </c>
      <c r="AN16" s="191">
        <v>2.5</v>
      </c>
      <c r="AO16" s="191">
        <v>50</v>
      </c>
      <c r="AP16" s="265">
        <v>24</v>
      </c>
      <c r="AQ16" s="227" t="s">
        <v>121</v>
      </c>
      <c r="AR16" s="191">
        <v>2.5</v>
      </c>
      <c r="AS16" s="191">
        <v>50</v>
      </c>
      <c r="AT16" s="267">
        <v>35</v>
      </c>
      <c r="AU16" s="215" t="s">
        <v>122</v>
      </c>
      <c r="AV16" s="195">
        <v>1.5</v>
      </c>
      <c r="AW16" s="195">
        <v>50</v>
      </c>
      <c r="AX16" s="265">
        <v>20</v>
      </c>
      <c r="AY16" s="227" t="s">
        <v>123</v>
      </c>
      <c r="AZ16" s="195">
        <v>1.5</v>
      </c>
      <c r="BA16" s="195">
        <v>50</v>
      </c>
      <c r="BB16" s="268">
        <v>32</v>
      </c>
      <c r="BC16" s="223" t="s">
        <v>124</v>
      </c>
      <c r="BD16" s="191">
        <v>2</v>
      </c>
      <c r="BE16" s="191">
        <v>50</v>
      </c>
      <c r="BF16" s="265">
        <v>28</v>
      </c>
      <c r="BG16" s="223" t="s">
        <v>125</v>
      </c>
      <c r="BH16" s="269">
        <v>2</v>
      </c>
      <c r="BI16" s="191">
        <v>50</v>
      </c>
      <c r="BJ16" s="266">
        <v>32</v>
      </c>
      <c r="BK16" s="223"/>
      <c r="BL16" s="221">
        <v>2080</v>
      </c>
      <c r="BM16" s="60" t="s">
        <v>13</v>
      </c>
      <c r="BN16" s="13"/>
      <c r="BO16" s="13"/>
      <c r="BP16" s="13"/>
      <c r="BQ16" s="13"/>
    </row>
    <row r="17" spans="1:69" s="80" customFormat="1" x14ac:dyDescent="0.35">
      <c r="A17" s="1">
        <v>39</v>
      </c>
      <c r="B17" s="137">
        <v>4</v>
      </c>
      <c r="C17" s="137" t="s">
        <v>130</v>
      </c>
      <c r="D17" s="137" t="s">
        <v>131</v>
      </c>
      <c r="E17" s="137" t="s">
        <v>132</v>
      </c>
      <c r="F17" s="138"/>
      <c r="G17" s="219" t="s">
        <v>114</v>
      </c>
      <c r="H17" s="191">
        <v>2.5</v>
      </c>
      <c r="I17" s="191">
        <v>50</v>
      </c>
      <c r="J17" s="265"/>
      <c r="K17" s="223" t="s">
        <v>110</v>
      </c>
      <c r="L17" s="191">
        <v>2.5</v>
      </c>
      <c r="M17" s="191">
        <v>50</v>
      </c>
      <c r="N17" s="195">
        <v>26</v>
      </c>
      <c r="O17" s="215" t="s">
        <v>115</v>
      </c>
      <c r="P17" s="191">
        <v>2.5</v>
      </c>
      <c r="Q17" s="191">
        <v>50</v>
      </c>
      <c r="R17" s="265">
        <v>18</v>
      </c>
      <c r="S17" s="215" t="s">
        <v>92</v>
      </c>
      <c r="T17" s="191">
        <v>2.5</v>
      </c>
      <c r="U17" s="191">
        <v>50</v>
      </c>
      <c r="V17" s="266">
        <v>32</v>
      </c>
      <c r="W17" s="215" t="s">
        <v>116</v>
      </c>
      <c r="X17" s="191">
        <v>2.5</v>
      </c>
      <c r="Y17" s="191">
        <v>50</v>
      </c>
      <c r="Z17" s="55">
        <v>4</v>
      </c>
      <c r="AA17" s="227" t="s">
        <v>117</v>
      </c>
      <c r="AB17" s="191">
        <v>2.5</v>
      </c>
      <c r="AC17" s="191">
        <v>50</v>
      </c>
      <c r="AD17" s="191">
        <v>25</v>
      </c>
      <c r="AE17" s="215" t="s">
        <v>118</v>
      </c>
      <c r="AF17" s="191">
        <v>2.5</v>
      </c>
      <c r="AG17" s="191">
        <v>50</v>
      </c>
      <c r="AH17" s="265">
        <v>15</v>
      </c>
      <c r="AI17" s="227" t="s">
        <v>129</v>
      </c>
      <c r="AJ17" s="191">
        <v>2.5</v>
      </c>
      <c r="AK17" s="191">
        <v>50</v>
      </c>
      <c r="AL17" s="266">
        <v>25</v>
      </c>
      <c r="AM17" s="215" t="s">
        <v>120</v>
      </c>
      <c r="AN17" s="191">
        <v>2.5</v>
      </c>
      <c r="AO17" s="191">
        <v>50</v>
      </c>
      <c r="AP17" s="265">
        <v>20</v>
      </c>
      <c r="AQ17" s="227" t="s">
        <v>121</v>
      </c>
      <c r="AR17" s="191">
        <v>2.5</v>
      </c>
      <c r="AS17" s="191">
        <v>50</v>
      </c>
      <c r="AT17" s="267">
        <v>32</v>
      </c>
      <c r="AU17" s="215" t="s">
        <v>122</v>
      </c>
      <c r="AV17" s="195">
        <v>1.5</v>
      </c>
      <c r="AW17" s="195">
        <v>50</v>
      </c>
      <c r="AX17" s="265">
        <v>15</v>
      </c>
      <c r="AY17" s="227" t="s">
        <v>123</v>
      </c>
      <c r="AZ17" s="195">
        <v>1.5</v>
      </c>
      <c r="BA17" s="195">
        <v>50</v>
      </c>
      <c r="BB17" s="268">
        <v>30</v>
      </c>
      <c r="BC17" s="223" t="s">
        <v>124</v>
      </c>
      <c r="BD17" s="191">
        <v>2</v>
      </c>
      <c r="BE17" s="191">
        <v>50</v>
      </c>
      <c r="BF17" s="265">
        <v>13</v>
      </c>
      <c r="BG17" s="223" t="s">
        <v>125</v>
      </c>
      <c r="BH17" s="269">
        <v>2</v>
      </c>
      <c r="BI17" s="191">
        <v>50</v>
      </c>
      <c r="BJ17" s="266">
        <v>25</v>
      </c>
      <c r="BK17" s="223"/>
      <c r="BL17" s="221">
        <v>2080</v>
      </c>
      <c r="BM17" s="60" t="s">
        <v>13</v>
      </c>
      <c r="BN17" s="13"/>
      <c r="BO17" s="13"/>
      <c r="BP17" s="13"/>
      <c r="BQ17" s="13"/>
    </row>
    <row r="18" spans="1:69" s="80" customFormat="1" x14ac:dyDescent="0.35">
      <c r="A18" s="1">
        <v>50</v>
      </c>
      <c r="B18" s="137">
        <v>5</v>
      </c>
      <c r="C18" s="137" t="s">
        <v>134</v>
      </c>
      <c r="D18" s="137" t="s">
        <v>135</v>
      </c>
      <c r="E18" s="137" t="s">
        <v>136</v>
      </c>
      <c r="F18" s="137" t="s">
        <v>137</v>
      </c>
      <c r="G18" s="219" t="s">
        <v>114</v>
      </c>
      <c r="H18" s="191">
        <v>2.5</v>
      </c>
      <c r="I18" s="191">
        <v>50</v>
      </c>
      <c r="J18" s="265"/>
      <c r="K18" s="223" t="s">
        <v>110</v>
      </c>
      <c r="L18" s="191">
        <v>2.5</v>
      </c>
      <c r="M18" s="191">
        <v>50</v>
      </c>
      <c r="N18" s="195">
        <v>30</v>
      </c>
      <c r="O18" s="215" t="s">
        <v>115</v>
      </c>
      <c r="P18" s="191">
        <v>2.5</v>
      </c>
      <c r="Q18" s="191">
        <v>50</v>
      </c>
      <c r="R18" s="265">
        <v>20</v>
      </c>
      <c r="S18" s="215" t="s">
        <v>92</v>
      </c>
      <c r="T18" s="191">
        <v>2.5</v>
      </c>
      <c r="U18" s="191">
        <v>50</v>
      </c>
      <c r="V18" s="266">
        <v>32</v>
      </c>
      <c r="W18" s="215" t="s">
        <v>116</v>
      </c>
      <c r="X18" s="191">
        <v>2.5</v>
      </c>
      <c r="Y18" s="191">
        <v>50</v>
      </c>
      <c r="Z18" s="55">
        <v>6</v>
      </c>
      <c r="AA18" s="227" t="s">
        <v>117</v>
      </c>
      <c r="AB18" s="191">
        <v>2.5</v>
      </c>
      <c r="AC18" s="191">
        <v>50</v>
      </c>
      <c r="AD18" s="191">
        <v>25</v>
      </c>
      <c r="AE18" s="215" t="s">
        <v>118</v>
      </c>
      <c r="AF18" s="191">
        <v>2.5</v>
      </c>
      <c r="AG18" s="191">
        <v>50</v>
      </c>
      <c r="AH18" s="265">
        <v>19</v>
      </c>
      <c r="AI18" s="227" t="s">
        <v>129</v>
      </c>
      <c r="AJ18" s="191">
        <v>2.5</v>
      </c>
      <c r="AK18" s="191">
        <v>50</v>
      </c>
      <c r="AL18" s="266">
        <v>25</v>
      </c>
      <c r="AM18" s="215" t="s">
        <v>120</v>
      </c>
      <c r="AN18" s="191">
        <v>2.5</v>
      </c>
      <c r="AO18" s="191">
        <v>50</v>
      </c>
      <c r="AP18" s="265">
        <v>24</v>
      </c>
      <c r="AQ18" s="227" t="s">
        <v>121</v>
      </c>
      <c r="AR18" s="191">
        <v>2.5</v>
      </c>
      <c r="AS18" s="191">
        <v>50</v>
      </c>
      <c r="AT18" s="267">
        <v>36</v>
      </c>
      <c r="AU18" s="215" t="s">
        <v>122</v>
      </c>
      <c r="AV18" s="195">
        <v>1.5</v>
      </c>
      <c r="AW18" s="195">
        <v>50</v>
      </c>
      <c r="AX18" s="265">
        <v>10</v>
      </c>
      <c r="AY18" s="227" t="s">
        <v>123</v>
      </c>
      <c r="AZ18" s="195">
        <v>1.5</v>
      </c>
      <c r="BA18" s="195">
        <v>50</v>
      </c>
      <c r="BB18" s="268">
        <v>35</v>
      </c>
      <c r="BC18" s="223" t="s">
        <v>124</v>
      </c>
      <c r="BD18" s="191">
        <v>2</v>
      </c>
      <c r="BE18" s="191">
        <v>50</v>
      </c>
      <c r="BF18" s="265">
        <v>20</v>
      </c>
      <c r="BG18" s="223" t="s">
        <v>125</v>
      </c>
      <c r="BH18" s="269">
        <v>2</v>
      </c>
      <c r="BI18" s="191">
        <v>50</v>
      </c>
      <c r="BJ18" s="266">
        <v>27</v>
      </c>
      <c r="BK18" s="223"/>
      <c r="BL18" s="221">
        <v>2080</v>
      </c>
      <c r="BM18" s="60" t="s">
        <v>13</v>
      </c>
      <c r="BN18" s="13"/>
      <c r="BO18" s="13"/>
      <c r="BP18" s="13"/>
      <c r="BQ18" s="13"/>
    </row>
    <row r="19" spans="1:69" s="80" customFormat="1" x14ac:dyDescent="0.35">
      <c r="A19" s="1">
        <v>51</v>
      </c>
      <c r="B19" s="137">
        <v>5</v>
      </c>
      <c r="C19" s="137" t="s">
        <v>138</v>
      </c>
      <c r="D19" s="137" t="s">
        <v>139</v>
      </c>
      <c r="E19" s="137" t="s">
        <v>140</v>
      </c>
      <c r="F19" s="137" t="s">
        <v>141</v>
      </c>
      <c r="G19" s="219" t="s">
        <v>114</v>
      </c>
      <c r="H19" s="191">
        <v>2.5</v>
      </c>
      <c r="I19" s="191">
        <v>50</v>
      </c>
      <c r="J19" s="265"/>
      <c r="K19" s="223" t="s">
        <v>110</v>
      </c>
      <c r="L19" s="191">
        <v>2.5</v>
      </c>
      <c r="M19" s="191">
        <v>50</v>
      </c>
      <c r="N19" s="195">
        <v>29</v>
      </c>
      <c r="O19" s="215" t="s">
        <v>115</v>
      </c>
      <c r="P19" s="191">
        <v>2.5</v>
      </c>
      <c r="Q19" s="191">
        <v>50</v>
      </c>
      <c r="R19" s="265">
        <v>25</v>
      </c>
      <c r="S19" s="215" t="s">
        <v>92</v>
      </c>
      <c r="T19" s="191">
        <v>2.5</v>
      </c>
      <c r="U19" s="191">
        <v>50</v>
      </c>
      <c r="V19" s="266">
        <v>35</v>
      </c>
      <c r="W19" s="215" t="s">
        <v>116</v>
      </c>
      <c r="X19" s="191">
        <v>2.5</v>
      </c>
      <c r="Y19" s="191">
        <v>50</v>
      </c>
      <c r="Z19" s="55">
        <v>7</v>
      </c>
      <c r="AA19" s="227" t="s">
        <v>117</v>
      </c>
      <c r="AB19" s="191">
        <v>2.5</v>
      </c>
      <c r="AC19" s="191">
        <v>50</v>
      </c>
      <c r="AD19" s="191">
        <v>25</v>
      </c>
      <c r="AE19" s="215" t="s">
        <v>118</v>
      </c>
      <c r="AF19" s="191">
        <v>2.5</v>
      </c>
      <c r="AG19" s="191">
        <v>50</v>
      </c>
      <c r="AH19" s="265">
        <v>21</v>
      </c>
      <c r="AI19" s="227" t="s">
        <v>129</v>
      </c>
      <c r="AJ19" s="191">
        <v>2.5</v>
      </c>
      <c r="AK19" s="191">
        <v>50</v>
      </c>
      <c r="AL19" s="266">
        <v>25</v>
      </c>
      <c r="AM19" s="215" t="s">
        <v>120</v>
      </c>
      <c r="AN19" s="191">
        <v>2.5</v>
      </c>
      <c r="AO19" s="191">
        <v>50</v>
      </c>
      <c r="AP19" s="265">
        <v>30</v>
      </c>
      <c r="AQ19" s="227" t="s">
        <v>121</v>
      </c>
      <c r="AR19" s="191">
        <v>2.5</v>
      </c>
      <c r="AS19" s="191">
        <v>50</v>
      </c>
      <c r="AT19" s="267">
        <v>40</v>
      </c>
      <c r="AU19" s="215" t="s">
        <v>122</v>
      </c>
      <c r="AV19" s="195">
        <v>1.5</v>
      </c>
      <c r="AW19" s="195">
        <v>50</v>
      </c>
      <c r="AX19" s="265">
        <v>40</v>
      </c>
      <c r="AY19" s="227" t="s">
        <v>123</v>
      </c>
      <c r="AZ19" s="195">
        <v>1.5</v>
      </c>
      <c r="BA19" s="195">
        <v>50</v>
      </c>
      <c r="BB19" s="268">
        <v>45</v>
      </c>
      <c r="BC19" s="223" t="s">
        <v>124</v>
      </c>
      <c r="BD19" s="191">
        <v>2</v>
      </c>
      <c r="BE19" s="191">
        <v>50</v>
      </c>
      <c r="BF19" s="265">
        <v>25</v>
      </c>
      <c r="BG19" s="223" t="s">
        <v>125</v>
      </c>
      <c r="BH19" s="269">
        <v>2</v>
      </c>
      <c r="BI19" s="191">
        <v>50</v>
      </c>
      <c r="BJ19" s="266">
        <v>28</v>
      </c>
      <c r="BK19" s="223"/>
      <c r="BL19" s="221">
        <v>2080</v>
      </c>
      <c r="BM19" s="60" t="s">
        <v>13</v>
      </c>
      <c r="BN19" s="13"/>
      <c r="BO19" s="13"/>
      <c r="BP19" s="13"/>
      <c r="BQ19" s="13"/>
    </row>
    <row r="20" spans="1:69" s="80" customFormat="1" x14ac:dyDescent="0.35">
      <c r="A20" s="1">
        <v>52</v>
      </c>
      <c r="B20" s="137">
        <v>5</v>
      </c>
      <c r="C20" s="137" t="s">
        <v>142</v>
      </c>
      <c r="D20" s="137" t="s">
        <v>143</v>
      </c>
      <c r="E20" s="137" t="s">
        <v>144</v>
      </c>
      <c r="F20" s="137" t="s">
        <v>145</v>
      </c>
      <c r="G20" s="219" t="s">
        <v>114</v>
      </c>
      <c r="H20" s="191">
        <v>2.5</v>
      </c>
      <c r="I20" s="191">
        <v>50</v>
      </c>
      <c r="J20" s="265"/>
      <c r="K20" s="223" t="s">
        <v>110</v>
      </c>
      <c r="L20" s="191">
        <v>2.5</v>
      </c>
      <c r="M20" s="191">
        <v>50</v>
      </c>
      <c r="N20" s="195">
        <v>40</v>
      </c>
      <c r="O20" s="215" t="s">
        <v>115</v>
      </c>
      <c r="P20" s="191">
        <v>2.5</v>
      </c>
      <c r="Q20" s="191">
        <v>50</v>
      </c>
      <c r="R20" s="265">
        <v>30</v>
      </c>
      <c r="S20" s="215" t="s">
        <v>92</v>
      </c>
      <c r="T20" s="191">
        <v>2.5</v>
      </c>
      <c r="U20" s="191">
        <v>50</v>
      </c>
      <c r="V20" s="266">
        <v>45</v>
      </c>
      <c r="W20" s="215" t="s">
        <v>116</v>
      </c>
      <c r="X20" s="191">
        <v>2.5</v>
      </c>
      <c r="Y20" s="191">
        <v>50</v>
      </c>
      <c r="Z20" s="55">
        <v>40</v>
      </c>
      <c r="AA20" s="227" t="s">
        <v>117</v>
      </c>
      <c r="AB20" s="191">
        <v>2.5</v>
      </c>
      <c r="AC20" s="191">
        <v>50</v>
      </c>
      <c r="AD20" s="191">
        <v>45</v>
      </c>
      <c r="AE20" s="215" t="s">
        <v>118</v>
      </c>
      <c r="AF20" s="191">
        <v>2.5</v>
      </c>
      <c r="AG20" s="191">
        <v>50</v>
      </c>
      <c r="AH20" s="265">
        <v>23</v>
      </c>
      <c r="AI20" s="227" t="s">
        <v>129</v>
      </c>
      <c r="AJ20" s="191">
        <v>2.5</v>
      </c>
      <c r="AK20" s="191">
        <v>50</v>
      </c>
      <c r="AL20" s="266">
        <v>30</v>
      </c>
      <c r="AM20" s="215" t="s">
        <v>120</v>
      </c>
      <c r="AN20" s="191">
        <v>2.5</v>
      </c>
      <c r="AO20" s="191">
        <v>50</v>
      </c>
      <c r="AP20" s="265">
        <v>28</v>
      </c>
      <c r="AQ20" s="227" t="s">
        <v>121</v>
      </c>
      <c r="AR20" s="191">
        <v>2.5</v>
      </c>
      <c r="AS20" s="191">
        <v>50</v>
      </c>
      <c r="AT20" s="267">
        <v>35</v>
      </c>
      <c r="AU20" s="215" t="s">
        <v>122</v>
      </c>
      <c r="AV20" s="195">
        <v>1.5</v>
      </c>
      <c r="AW20" s="195">
        <v>50</v>
      </c>
      <c r="AX20" s="265">
        <v>40</v>
      </c>
      <c r="AY20" s="227" t="s">
        <v>123</v>
      </c>
      <c r="AZ20" s="195">
        <v>1.5</v>
      </c>
      <c r="BA20" s="195">
        <v>50</v>
      </c>
      <c r="BB20" s="268">
        <v>46</v>
      </c>
      <c r="BC20" s="223" t="s">
        <v>124</v>
      </c>
      <c r="BD20" s="191">
        <v>2</v>
      </c>
      <c r="BE20" s="191">
        <v>50</v>
      </c>
      <c r="BF20" s="265">
        <v>25</v>
      </c>
      <c r="BG20" s="223" t="s">
        <v>125</v>
      </c>
      <c r="BH20" s="269">
        <v>2</v>
      </c>
      <c r="BI20" s="191">
        <v>50</v>
      </c>
      <c r="BJ20" s="266">
        <v>27</v>
      </c>
      <c r="BK20" s="223"/>
      <c r="BL20" s="221">
        <v>2080</v>
      </c>
      <c r="BM20" s="60" t="s">
        <v>13</v>
      </c>
      <c r="BN20" s="13"/>
      <c r="BO20" s="13"/>
      <c r="BP20" s="13"/>
      <c r="BQ20" s="13"/>
    </row>
    <row r="21" spans="1:69" s="80" customFormat="1" x14ac:dyDescent="0.35">
      <c r="A21" s="1">
        <v>53</v>
      </c>
      <c r="B21" s="137">
        <v>5</v>
      </c>
      <c r="C21" s="137" t="s">
        <v>146</v>
      </c>
      <c r="D21" s="137" t="s">
        <v>147</v>
      </c>
      <c r="E21" s="137" t="s">
        <v>148</v>
      </c>
      <c r="F21" s="137" t="s">
        <v>149</v>
      </c>
      <c r="G21" s="270" t="s">
        <v>114</v>
      </c>
      <c r="H21" s="271">
        <v>2.5</v>
      </c>
      <c r="I21" s="271">
        <v>50</v>
      </c>
      <c r="J21" s="272"/>
      <c r="K21" s="273" t="s">
        <v>110</v>
      </c>
      <c r="L21" s="271">
        <v>2.5</v>
      </c>
      <c r="M21" s="271">
        <v>50</v>
      </c>
      <c r="N21" s="274">
        <v>35</v>
      </c>
      <c r="O21" s="275" t="s">
        <v>115</v>
      </c>
      <c r="P21" s="271">
        <v>2.5</v>
      </c>
      <c r="Q21" s="271">
        <v>50</v>
      </c>
      <c r="R21" s="272">
        <v>28</v>
      </c>
      <c r="S21" s="275" t="s">
        <v>92</v>
      </c>
      <c r="T21" s="271">
        <v>2.5</v>
      </c>
      <c r="U21" s="271">
        <v>50</v>
      </c>
      <c r="V21" s="274">
        <v>40</v>
      </c>
      <c r="W21" s="275" t="s">
        <v>116</v>
      </c>
      <c r="X21" s="271">
        <v>2.5</v>
      </c>
      <c r="Y21" s="271">
        <v>50</v>
      </c>
      <c r="Z21" s="55">
        <v>18</v>
      </c>
      <c r="AA21" s="276" t="s">
        <v>117</v>
      </c>
      <c r="AB21" s="271">
        <v>2.5</v>
      </c>
      <c r="AC21" s="271">
        <v>50</v>
      </c>
      <c r="AD21" s="191">
        <v>36</v>
      </c>
      <c r="AE21" s="275" t="s">
        <v>118</v>
      </c>
      <c r="AF21" s="271">
        <v>2.5</v>
      </c>
      <c r="AG21" s="271">
        <v>50</v>
      </c>
      <c r="AH21" s="272">
        <v>18</v>
      </c>
      <c r="AI21" s="276" t="s">
        <v>129</v>
      </c>
      <c r="AJ21" s="271">
        <v>2.5</v>
      </c>
      <c r="AK21" s="271">
        <v>50</v>
      </c>
      <c r="AL21" s="266">
        <v>25</v>
      </c>
      <c r="AM21" s="275" t="s">
        <v>120</v>
      </c>
      <c r="AN21" s="271">
        <v>2.5</v>
      </c>
      <c r="AO21" s="271">
        <v>50</v>
      </c>
      <c r="AP21" s="272">
        <v>23</v>
      </c>
      <c r="AQ21" s="276" t="s">
        <v>121</v>
      </c>
      <c r="AR21" s="271">
        <v>2.5</v>
      </c>
      <c r="AS21" s="271">
        <v>50</v>
      </c>
      <c r="AT21" s="267">
        <v>35</v>
      </c>
      <c r="AU21" s="275" t="s">
        <v>122</v>
      </c>
      <c r="AV21" s="274">
        <v>1.5</v>
      </c>
      <c r="AW21" s="274">
        <v>50</v>
      </c>
      <c r="AX21" s="272">
        <v>9</v>
      </c>
      <c r="AY21" s="276" t="s">
        <v>123</v>
      </c>
      <c r="AZ21" s="274">
        <v>1.5</v>
      </c>
      <c r="BA21" s="274">
        <v>50</v>
      </c>
      <c r="BB21" s="195">
        <v>38</v>
      </c>
      <c r="BC21" s="273" t="s">
        <v>124</v>
      </c>
      <c r="BD21" s="271">
        <v>2</v>
      </c>
      <c r="BE21" s="271">
        <v>50</v>
      </c>
      <c r="BF21" s="272">
        <v>20</v>
      </c>
      <c r="BG21" s="273" t="s">
        <v>125</v>
      </c>
      <c r="BH21" s="277">
        <v>2</v>
      </c>
      <c r="BI21" s="271">
        <v>50</v>
      </c>
      <c r="BJ21" s="266">
        <v>27</v>
      </c>
      <c r="BK21" s="278"/>
      <c r="BL21" s="279">
        <v>2080</v>
      </c>
      <c r="BM21" s="60" t="s">
        <v>13</v>
      </c>
      <c r="BN21" s="128"/>
      <c r="BO21" s="128"/>
      <c r="BP21" s="128"/>
      <c r="BQ21" s="128"/>
    </row>
    <row r="22" spans="1:69" s="80" customFormat="1" x14ac:dyDescent="0.35">
      <c r="A22" s="1">
        <v>72</v>
      </c>
      <c r="B22" s="161" t="s">
        <v>150</v>
      </c>
      <c r="C22" s="161">
        <v>6201</v>
      </c>
      <c r="D22" s="161" t="s">
        <v>151</v>
      </c>
      <c r="E22" s="161" t="s">
        <v>152</v>
      </c>
      <c r="F22" s="161" t="s">
        <v>153</v>
      </c>
      <c r="G22" s="209" t="s">
        <v>114</v>
      </c>
      <c r="H22" s="191">
        <v>2.5</v>
      </c>
      <c r="I22" s="191">
        <v>50</v>
      </c>
      <c r="J22" s="265"/>
      <c r="K22" s="223" t="s">
        <v>110</v>
      </c>
      <c r="L22" s="191">
        <v>2.5</v>
      </c>
      <c r="M22" s="191">
        <v>50</v>
      </c>
      <c r="N22" s="227">
        <v>45</v>
      </c>
      <c r="O22" s="215" t="s">
        <v>115</v>
      </c>
      <c r="P22" s="191">
        <v>2.5</v>
      </c>
      <c r="Q22" s="191">
        <v>50</v>
      </c>
      <c r="R22" s="265">
        <v>43</v>
      </c>
      <c r="S22" s="215" t="s">
        <v>92</v>
      </c>
      <c r="T22" s="191">
        <v>2.5</v>
      </c>
      <c r="U22" s="191">
        <v>50</v>
      </c>
      <c r="V22" s="276">
        <v>36</v>
      </c>
      <c r="W22" s="215" t="s">
        <v>116</v>
      </c>
      <c r="X22" s="191">
        <v>2.5</v>
      </c>
      <c r="Y22" s="191">
        <v>50</v>
      </c>
      <c r="Z22" s="280">
        <v>45</v>
      </c>
      <c r="AA22" s="227" t="s">
        <v>117</v>
      </c>
      <c r="AB22" s="191">
        <v>2.5</v>
      </c>
      <c r="AC22" s="191">
        <v>50</v>
      </c>
      <c r="AD22" s="276">
        <v>40</v>
      </c>
      <c r="AE22" s="215" t="s">
        <v>118</v>
      </c>
      <c r="AF22" s="191">
        <v>2.5</v>
      </c>
      <c r="AG22" s="60">
        <v>50</v>
      </c>
      <c r="AH22" s="265">
        <v>42</v>
      </c>
      <c r="AI22" s="227" t="s">
        <v>129</v>
      </c>
      <c r="AJ22" s="191">
        <v>2.5</v>
      </c>
      <c r="AK22" s="60">
        <v>50</v>
      </c>
      <c r="AL22" s="274">
        <v>46</v>
      </c>
      <c r="AM22" s="215" t="s">
        <v>120</v>
      </c>
      <c r="AN22" s="191">
        <v>2.5</v>
      </c>
      <c r="AO22" s="60">
        <v>50</v>
      </c>
      <c r="AP22" s="265">
        <v>35</v>
      </c>
      <c r="AQ22" s="227" t="s">
        <v>121</v>
      </c>
      <c r="AR22" s="271">
        <v>2.5</v>
      </c>
      <c r="AS22" s="281">
        <v>50</v>
      </c>
      <c r="AT22" s="268">
        <v>38</v>
      </c>
      <c r="AU22" s="215" t="s">
        <v>122</v>
      </c>
      <c r="AV22" s="227">
        <v>1.5</v>
      </c>
      <c r="AW22" s="227">
        <v>50</v>
      </c>
      <c r="AX22" s="265">
        <v>41</v>
      </c>
      <c r="AY22" s="227" t="s">
        <v>123</v>
      </c>
      <c r="AZ22" s="274">
        <v>1.5</v>
      </c>
      <c r="BA22" s="274">
        <v>50</v>
      </c>
      <c r="BB22" s="282">
        <v>44</v>
      </c>
      <c r="BC22" s="223" t="s">
        <v>133</v>
      </c>
      <c r="BD22" s="191">
        <v>2</v>
      </c>
      <c r="BE22" s="60">
        <v>50</v>
      </c>
      <c r="BF22" s="283">
        <v>44</v>
      </c>
      <c r="BG22" s="223" t="s">
        <v>154</v>
      </c>
      <c r="BH22" s="277">
        <v>2</v>
      </c>
      <c r="BI22" s="271">
        <v>50</v>
      </c>
      <c r="BJ22" s="284">
        <v>42</v>
      </c>
      <c r="BK22" s="60"/>
      <c r="BL22" s="221">
        <v>2080</v>
      </c>
      <c r="BM22" s="60" t="s">
        <v>13</v>
      </c>
      <c r="BN22" s="13"/>
      <c r="BO22" s="13"/>
      <c r="BP22" s="13"/>
      <c r="BQ22" s="13"/>
    </row>
    <row r="23" spans="1:69" s="80" customFormat="1" x14ac:dyDescent="0.35">
      <c r="A23" s="1">
        <v>73</v>
      </c>
      <c r="B23" s="161" t="s">
        <v>150</v>
      </c>
      <c r="C23" s="161">
        <v>6202</v>
      </c>
      <c r="D23" s="161" t="s">
        <v>155</v>
      </c>
      <c r="E23" s="161" t="s">
        <v>156</v>
      </c>
      <c r="F23" s="161" t="s">
        <v>157</v>
      </c>
      <c r="G23" s="209" t="s">
        <v>114</v>
      </c>
      <c r="H23" s="191">
        <v>2.5</v>
      </c>
      <c r="I23" s="191">
        <v>50</v>
      </c>
      <c r="J23" s="265"/>
      <c r="K23" s="223" t="s">
        <v>110</v>
      </c>
      <c r="L23" s="191">
        <v>2.5</v>
      </c>
      <c r="M23" s="191">
        <v>50</v>
      </c>
      <c r="N23" s="227">
        <v>17.5</v>
      </c>
      <c r="O23" s="215" t="s">
        <v>115</v>
      </c>
      <c r="P23" s="191">
        <v>2.5</v>
      </c>
      <c r="Q23" s="191">
        <v>50</v>
      </c>
      <c r="R23" s="265">
        <v>12</v>
      </c>
      <c r="S23" s="215" t="s">
        <v>92</v>
      </c>
      <c r="T23" s="191">
        <v>2.5</v>
      </c>
      <c r="U23" s="191">
        <v>50</v>
      </c>
      <c r="V23" s="227">
        <v>48</v>
      </c>
      <c r="W23" s="215" t="s">
        <v>116</v>
      </c>
      <c r="X23" s="191">
        <v>2.5</v>
      </c>
      <c r="Y23" s="191">
        <v>50</v>
      </c>
      <c r="Z23" s="280">
        <v>18</v>
      </c>
      <c r="AA23" s="227" t="s">
        <v>117</v>
      </c>
      <c r="AB23" s="191">
        <v>2.5</v>
      </c>
      <c r="AC23" s="191">
        <v>50</v>
      </c>
      <c r="AD23" s="227">
        <v>45</v>
      </c>
      <c r="AE23" s="215" t="s">
        <v>118</v>
      </c>
      <c r="AF23" s="191">
        <v>2.5</v>
      </c>
      <c r="AG23" s="60">
        <v>50</v>
      </c>
      <c r="AH23" s="265">
        <v>24</v>
      </c>
      <c r="AI23" s="227" t="s">
        <v>129</v>
      </c>
      <c r="AJ23" s="191">
        <v>2.5</v>
      </c>
      <c r="AK23" s="191">
        <v>50</v>
      </c>
      <c r="AL23" s="195">
        <v>40</v>
      </c>
      <c r="AM23" s="215" t="s">
        <v>120</v>
      </c>
      <c r="AN23" s="191">
        <v>2.5</v>
      </c>
      <c r="AO23" s="60">
        <v>50</v>
      </c>
      <c r="AP23" s="265">
        <v>34</v>
      </c>
      <c r="AQ23" s="227" t="s">
        <v>121</v>
      </c>
      <c r="AR23" s="191">
        <v>2.5</v>
      </c>
      <c r="AS23" s="191">
        <v>50</v>
      </c>
      <c r="AT23" s="267">
        <v>20</v>
      </c>
      <c r="AU23" s="215" t="s">
        <v>122</v>
      </c>
      <c r="AV23" s="227">
        <v>1.5</v>
      </c>
      <c r="AW23" s="227">
        <v>50</v>
      </c>
      <c r="AX23" s="265">
        <v>30</v>
      </c>
      <c r="AY23" s="227" t="s">
        <v>123</v>
      </c>
      <c r="AZ23" s="227">
        <v>1.5</v>
      </c>
      <c r="BA23" s="227">
        <v>50</v>
      </c>
      <c r="BB23" s="250">
        <v>25</v>
      </c>
      <c r="BC23" s="223" t="s">
        <v>133</v>
      </c>
      <c r="BD23" s="191">
        <v>2</v>
      </c>
      <c r="BE23" s="60">
        <v>50</v>
      </c>
      <c r="BF23" s="285">
        <v>32</v>
      </c>
      <c r="BG23" s="223" t="s">
        <v>154</v>
      </c>
      <c r="BH23" s="269">
        <v>2</v>
      </c>
      <c r="BI23" s="60">
        <v>50</v>
      </c>
      <c r="BJ23" s="227">
        <v>45</v>
      </c>
      <c r="BK23" s="60"/>
      <c r="BL23" s="221">
        <v>2080</v>
      </c>
      <c r="BM23" s="60" t="s">
        <v>13</v>
      </c>
      <c r="BN23" s="13"/>
      <c r="BO23" s="13"/>
      <c r="BP23" s="13"/>
      <c r="BQ23" s="13"/>
    </row>
    <row r="24" spans="1:69" s="80" customFormat="1" x14ac:dyDescent="0.35">
      <c r="A24" s="1">
        <v>74</v>
      </c>
      <c r="B24" s="161" t="s">
        <v>150</v>
      </c>
      <c r="C24" s="161">
        <v>6203</v>
      </c>
      <c r="D24" s="161"/>
      <c r="E24" s="161" t="s">
        <v>158</v>
      </c>
      <c r="F24" s="161" t="s">
        <v>159</v>
      </c>
      <c r="G24" s="209" t="s">
        <v>114</v>
      </c>
      <c r="H24" s="191">
        <v>2.5</v>
      </c>
      <c r="I24" s="191">
        <v>50</v>
      </c>
      <c r="J24" s="265"/>
      <c r="K24" s="223" t="s">
        <v>110</v>
      </c>
      <c r="L24" s="191">
        <v>2.5</v>
      </c>
      <c r="M24" s="191">
        <v>50</v>
      </c>
      <c r="N24" s="227">
        <v>25</v>
      </c>
      <c r="O24" s="215" t="s">
        <v>115</v>
      </c>
      <c r="P24" s="191">
        <v>2.5</v>
      </c>
      <c r="Q24" s="191">
        <v>50</v>
      </c>
      <c r="R24" s="265">
        <v>11</v>
      </c>
      <c r="S24" s="215" t="s">
        <v>92</v>
      </c>
      <c r="T24" s="191">
        <v>2.5</v>
      </c>
      <c r="U24" s="191">
        <v>50</v>
      </c>
      <c r="V24" s="227">
        <v>45</v>
      </c>
      <c r="W24" s="215" t="s">
        <v>116</v>
      </c>
      <c r="X24" s="191">
        <v>2.5</v>
      </c>
      <c r="Y24" s="191">
        <v>50</v>
      </c>
      <c r="Z24" s="280">
        <v>1</v>
      </c>
      <c r="AA24" s="227" t="s">
        <v>117</v>
      </c>
      <c r="AB24" s="191">
        <v>2.5</v>
      </c>
      <c r="AC24" s="191">
        <v>50</v>
      </c>
      <c r="AD24" s="227">
        <v>30</v>
      </c>
      <c r="AE24" s="215" t="s">
        <v>118</v>
      </c>
      <c r="AF24" s="191">
        <v>2.5</v>
      </c>
      <c r="AG24" s="60">
        <v>50</v>
      </c>
      <c r="AH24" s="265">
        <v>6</v>
      </c>
      <c r="AI24" s="227" t="s">
        <v>129</v>
      </c>
      <c r="AJ24" s="191">
        <v>2.5</v>
      </c>
      <c r="AK24" s="191">
        <v>50</v>
      </c>
      <c r="AL24" s="195">
        <v>30</v>
      </c>
      <c r="AM24" s="215" t="s">
        <v>120</v>
      </c>
      <c r="AN24" s="191">
        <v>2.5</v>
      </c>
      <c r="AO24" s="60">
        <v>50</v>
      </c>
      <c r="AP24" s="265">
        <v>20</v>
      </c>
      <c r="AQ24" s="227" t="s">
        <v>121</v>
      </c>
      <c r="AR24" s="191">
        <v>2.5</v>
      </c>
      <c r="AS24" s="191">
        <v>50</v>
      </c>
      <c r="AT24" s="267">
        <v>20</v>
      </c>
      <c r="AU24" s="215" t="s">
        <v>122</v>
      </c>
      <c r="AV24" s="227">
        <v>1.5</v>
      </c>
      <c r="AW24" s="227">
        <v>50</v>
      </c>
      <c r="AX24" s="265">
        <v>25</v>
      </c>
      <c r="AY24" s="227" t="s">
        <v>123</v>
      </c>
      <c r="AZ24" s="227">
        <v>1.5</v>
      </c>
      <c r="BA24" s="227">
        <v>50</v>
      </c>
      <c r="BB24" s="250">
        <v>22</v>
      </c>
      <c r="BC24" s="223" t="s">
        <v>133</v>
      </c>
      <c r="BD24" s="191">
        <v>2</v>
      </c>
      <c r="BE24" s="60">
        <v>50</v>
      </c>
      <c r="BF24" s="285">
        <v>2</v>
      </c>
      <c r="BG24" s="223" t="s">
        <v>154</v>
      </c>
      <c r="BH24" s="269">
        <v>2</v>
      </c>
      <c r="BI24" s="60">
        <v>50</v>
      </c>
      <c r="BJ24" s="227">
        <v>30</v>
      </c>
      <c r="BK24" s="60"/>
      <c r="BL24" s="221">
        <v>2080</v>
      </c>
      <c r="BM24" s="60" t="s">
        <v>13</v>
      </c>
      <c r="BN24" s="13"/>
      <c r="BO24" s="13"/>
      <c r="BP24" s="13"/>
      <c r="BQ24" s="13"/>
    </row>
    <row r="25" spans="1:69" s="80" customFormat="1" x14ac:dyDescent="0.35">
      <c r="A25" s="1">
        <v>75</v>
      </c>
      <c r="B25" s="161" t="s">
        <v>150</v>
      </c>
      <c r="C25" s="161">
        <v>6204</v>
      </c>
      <c r="D25" s="161" t="s">
        <v>160</v>
      </c>
      <c r="E25" s="161" t="s">
        <v>161</v>
      </c>
      <c r="F25" s="161" t="s">
        <v>162</v>
      </c>
      <c r="G25" s="209" t="s">
        <v>114</v>
      </c>
      <c r="H25" s="191">
        <v>2.5</v>
      </c>
      <c r="I25" s="191">
        <v>50</v>
      </c>
      <c r="J25" s="265"/>
      <c r="K25" s="223" t="s">
        <v>110</v>
      </c>
      <c r="L25" s="191">
        <v>2.5</v>
      </c>
      <c r="M25" s="191">
        <v>50</v>
      </c>
      <c r="N25" s="227"/>
      <c r="O25" s="215" t="s">
        <v>115</v>
      </c>
      <c r="P25" s="191">
        <v>2.5</v>
      </c>
      <c r="Q25" s="191">
        <v>50</v>
      </c>
      <c r="R25" s="265"/>
      <c r="S25" s="215" t="s">
        <v>92</v>
      </c>
      <c r="T25" s="191">
        <v>2.5</v>
      </c>
      <c r="U25" s="191">
        <v>50</v>
      </c>
      <c r="V25" s="227"/>
      <c r="W25" s="215" t="s">
        <v>116</v>
      </c>
      <c r="X25" s="191">
        <v>2.5</v>
      </c>
      <c r="Y25" s="191">
        <v>50</v>
      </c>
      <c r="Z25" s="280"/>
      <c r="AA25" s="227" t="s">
        <v>117</v>
      </c>
      <c r="AB25" s="191">
        <v>2.5</v>
      </c>
      <c r="AC25" s="191">
        <v>50</v>
      </c>
      <c r="AD25" s="227"/>
      <c r="AE25" s="215" t="s">
        <v>118</v>
      </c>
      <c r="AF25" s="191">
        <v>2.5</v>
      </c>
      <c r="AG25" s="60">
        <v>50</v>
      </c>
      <c r="AH25" s="265"/>
      <c r="AI25" s="227" t="s">
        <v>129</v>
      </c>
      <c r="AJ25" s="191">
        <v>2.5</v>
      </c>
      <c r="AK25" s="191">
        <v>50</v>
      </c>
      <c r="AL25" s="195"/>
      <c r="AM25" s="215" t="s">
        <v>120</v>
      </c>
      <c r="AN25" s="191">
        <v>2.5</v>
      </c>
      <c r="AO25" s="60">
        <v>50</v>
      </c>
      <c r="AP25" s="265"/>
      <c r="AQ25" s="227" t="s">
        <v>121</v>
      </c>
      <c r="AR25" s="191">
        <v>2.5</v>
      </c>
      <c r="AS25" s="191">
        <v>50</v>
      </c>
      <c r="AT25" s="267"/>
      <c r="AU25" s="215" t="s">
        <v>122</v>
      </c>
      <c r="AV25" s="227">
        <v>1.5</v>
      </c>
      <c r="AW25" s="227">
        <v>50</v>
      </c>
      <c r="AX25" s="265"/>
      <c r="AY25" s="227" t="s">
        <v>123</v>
      </c>
      <c r="AZ25" s="227">
        <v>1.5</v>
      </c>
      <c r="BA25" s="227">
        <v>50</v>
      </c>
      <c r="BB25" s="250">
        <v>27</v>
      </c>
      <c r="BC25" s="223" t="s">
        <v>133</v>
      </c>
      <c r="BD25" s="191">
        <v>2</v>
      </c>
      <c r="BE25" s="60">
        <v>50</v>
      </c>
      <c r="BF25" s="285"/>
      <c r="BG25" s="223" t="s">
        <v>154</v>
      </c>
      <c r="BH25" s="269">
        <v>2</v>
      </c>
      <c r="BI25" s="60">
        <v>50</v>
      </c>
      <c r="BJ25" s="227"/>
      <c r="BK25" s="60"/>
      <c r="BL25" s="221">
        <v>2080</v>
      </c>
      <c r="BM25" s="60" t="s">
        <v>13</v>
      </c>
      <c r="BN25" s="13"/>
      <c r="BO25" s="13"/>
      <c r="BP25" s="13"/>
      <c r="BQ25" s="13"/>
    </row>
    <row r="26" spans="1:69" s="80" customFormat="1" x14ac:dyDescent="0.35">
      <c r="A26" s="1">
        <v>103</v>
      </c>
      <c r="B26" s="166">
        <v>7</v>
      </c>
      <c r="C26" s="166">
        <v>7201</v>
      </c>
      <c r="D26" s="167"/>
      <c r="E26" s="166" t="s">
        <v>163</v>
      </c>
      <c r="F26" s="166"/>
      <c r="G26" s="209" t="s">
        <v>114</v>
      </c>
      <c r="H26" s="191">
        <v>2.5</v>
      </c>
      <c r="I26" s="191">
        <v>50</v>
      </c>
      <c r="J26" s="265"/>
      <c r="K26" s="223" t="s">
        <v>110</v>
      </c>
      <c r="L26" s="191">
        <v>2.5</v>
      </c>
      <c r="M26" s="191">
        <v>50</v>
      </c>
      <c r="N26" s="227">
        <v>35</v>
      </c>
      <c r="O26" s="215" t="s">
        <v>115</v>
      </c>
      <c r="P26" s="191">
        <v>2.5</v>
      </c>
      <c r="Q26" s="191">
        <v>50</v>
      </c>
      <c r="R26" s="265">
        <v>38</v>
      </c>
      <c r="S26" s="215" t="s">
        <v>92</v>
      </c>
      <c r="T26" s="191">
        <v>2.5</v>
      </c>
      <c r="U26" s="191">
        <v>50</v>
      </c>
      <c r="V26" s="286">
        <v>49</v>
      </c>
      <c r="W26" s="215" t="s">
        <v>116</v>
      </c>
      <c r="X26" s="191">
        <v>2.5</v>
      </c>
      <c r="Y26" s="191">
        <v>50</v>
      </c>
      <c r="Z26" s="280">
        <v>1</v>
      </c>
      <c r="AA26" s="227" t="s">
        <v>117</v>
      </c>
      <c r="AB26" s="191">
        <v>2.5</v>
      </c>
      <c r="AC26" s="191">
        <v>50</v>
      </c>
      <c r="AD26" s="286">
        <v>35</v>
      </c>
      <c r="AE26" s="215" t="s">
        <v>118</v>
      </c>
      <c r="AF26" s="191">
        <v>2.5</v>
      </c>
      <c r="AG26" s="60">
        <v>50</v>
      </c>
      <c r="AH26" s="265">
        <v>18</v>
      </c>
      <c r="AI26" s="227" t="s">
        <v>129</v>
      </c>
      <c r="AJ26" s="191">
        <v>2.5</v>
      </c>
      <c r="AK26" s="191">
        <v>50</v>
      </c>
      <c r="AL26" s="195">
        <v>30</v>
      </c>
      <c r="AM26" s="215" t="s">
        <v>120</v>
      </c>
      <c r="AN26" s="191">
        <v>2.5</v>
      </c>
      <c r="AO26" s="60">
        <v>50</v>
      </c>
      <c r="AP26" s="265">
        <v>35</v>
      </c>
      <c r="AQ26" s="227" t="s">
        <v>121</v>
      </c>
      <c r="AR26" s="191">
        <v>2.5</v>
      </c>
      <c r="AS26" s="191">
        <v>50</v>
      </c>
      <c r="AT26" s="267">
        <v>25</v>
      </c>
      <c r="AU26" s="215" t="s">
        <v>122</v>
      </c>
      <c r="AV26" s="227">
        <v>1.5</v>
      </c>
      <c r="AW26" s="227">
        <v>50</v>
      </c>
      <c r="AX26" s="287">
        <v>22</v>
      </c>
      <c r="AY26" s="227" t="s">
        <v>123</v>
      </c>
      <c r="AZ26" s="227">
        <v>1.5</v>
      </c>
      <c r="BA26" s="227">
        <v>50</v>
      </c>
      <c r="BB26" s="287">
        <v>38</v>
      </c>
      <c r="BC26" s="223" t="s">
        <v>133</v>
      </c>
      <c r="BD26" s="191">
        <v>2</v>
      </c>
      <c r="BE26" s="60">
        <v>50</v>
      </c>
      <c r="BF26" s="287">
        <v>6</v>
      </c>
      <c r="BG26" s="223" t="s">
        <v>154</v>
      </c>
      <c r="BH26" s="269">
        <v>2</v>
      </c>
      <c r="BI26" s="60">
        <v>50</v>
      </c>
      <c r="BJ26" s="287">
        <v>40</v>
      </c>
      <c r="BK26" s="60"/>
      <c r="BL26" s="221">
        <v>2080</v>
      </c>
      <c r="BM26" s="60" t="s">
        <v>13</v>
      </c>
      <c r="BN26" s="13"/>
      <c r="BO26" s="13"/>
      <c r="BP26" s="13"/>
      <c r="BQ26" s="13"/>
    </row>
    <row r="27" spans="1:69" s="80" customFormat="1" x14ac:dyDescent="0.35">
      <c r="A27" s="1">
        <v>104</v>
      </c>
      <c r="B27" s="166">
        <v>7</v>
      </c>
      <c r="C27" s="166">
        <v>7202</v>
      </c>
      <c r="D27" s="170">
        <v>61858</v>
      </c>
      <c r="E27" s="166" t="s">
        <v>164</v>
      </c>
      <c r="F27" s="166" t="s">
        <v>165</v>
      </c>
      <c r="G27" s="209" t="s">
        <v>114</v>
      </c>
      <c r="H27" s="191">
        <v>2.5</v>
      </c>
      <c r="I27" s="191">
        <v>50</v>
      </c>
      <c r="J27" s="265"/>
      <c r="K27" s="223" t="s">
        <v>110</v>
      </c>
      <c r="L27" s="191">
        <v>2.5</v>
      </c>
      <c r="M27" s="191">
        <v>50</v>
      </c>
      <c r="N27" s="227">
        <v>20</v>
      </c>
      <c r="O27" s="215" t="s">
        <v>115</v>
      </c>
      <c r="P27" s="191">
        <v>2.5</v>
      </c>
      <c r="Q27" s="191">
        <v>50</v>
      </c>
      <c r="R27" s="265">
        <v>13</v>
      </c>
      <c r="S27" s="215" t="s">
        <v>92</v>
      </c>
      <c r="T27" s="191">
        <v>2.5</v>
      </c>
      <c r="U27" s="191">
        <v>50</v>
      </c>
      <c r="V27" s="286">
        <v>45</v>
      </c>
      <c r="W27" s="215" t="s">
        <v>116</v>
      </c>
      <c r="X27" s="191">
        <v>2.5</v>
      </c>
      <c r="Y27" s="191">
        <v>50</v>
      </c>
      <c r="Z27" s="280">
        <v>1</v>
      </c>
      <c r="AA27" s="227" t="s">
        <v>117</v>
      </c>
      <c r="AB27" s="191">
        <v>2.5</v>
      </c>
      <c r="AC27" s="191">
        <v>50</v>
      </c>
      <c r="AD27" s="286">
        <v>36</v>
      </c>
      <c r="AE27" s="215" t="s">
        <v>118</v>
      </c>
      <c r="AF27" s="191">
        <v>2.5</v>
      </c>
      <c r="AG27" s="60">
        <v>50</v>
      </c>
      <c r="AH27" s="265">
        <v>6</v>
      </c>
      <c r="AI27" s="227" t="s">
        <v>129</v>
      </c>
      <c r="AJ27" s="191">
        <v>2.5</v>
      </c>
      <c r="AK27" s="191">
        <v>50</v>
      </c>
      <c r="AL27" s="195">
        <v>24</v>
      </c>
      <c r="AM27" s="215" t="s">
        <v>120</v>
      </c>
      <c r="AN27" s="191">
        <v>2.5</v>
      </c>
      <c r="AO27" s="60">
        <v>50</v>
      </c>
      <c r="AP27" s="265">
        <v>21</v>
      </c>
      <c r="AQ27" s="227" t="s">
        <v>121</v>
      </c>
      <c r="AR27" s="191">
        <v>2.5</v>
      </c>
      <c r="AS27" s="191">
        <v>50</v>
      </c>
      <c r="AT27" s="267">
        <v>20</v>
      </c>
      <c r="AU27" s="215" t="s">
        <v>122</v>
      </c>
      <c r="AV27" s="227">
        <v>1.5</v>
      </c>
      <c r="AW27" s="227">
        <v>50</v>
      </c>
      <c r="AX27" s="287">
        <v>20</v>
      </c>
      <c r="AY27" s="227" t="s">
        <v>123</v>
      </c>
      <c r="AZ27" s="227">
        <v>1.5</v>
      </c>
      <c r="BA27" s="227">
        <v>50</v>
      </c>
      <c r="BB27" s="287">
        <v>35</v>
      </c>
      <c r="BC27" s="223" t="s">
        <v>133</v>
      </c>
      <c r="BD27" s="191">
        <v>2</v>
      </c>
      <c r="BE27" s="60">
        <v>50</v>
      </c>
      <c r="BF27" s="287">
        <v>1</v>
      </c>
      <c r="BG27" s="223" t="s">
        <v>154</v>
      </c>
      <c r="BH27" s="269">
        <v>2</v>
      </c>
      <c r="BI27" s="60">
        <v>50</v>
      </c>
      <c r="BJ27" s="287">
        <v>25</v>
      </c>
      <c r="BK27" s="60"/>
      <c r="BL27" s="221">
        <v>2080</v>
      </c>
      <c r="BM27" s="60" t="s">
        <v>13</v>
      </c>
      <c r="BN27" s="13"/>
      <c r="BO27" s="13"/>
      <c r="BP27" s="13"/>
      <c r="BQ27" s="13"/>
    </row>
    <row r="28" spans="1:69" s="80" customFormat="1" x14ac:dyDescent="0.35">
      <c r="A28" s="1">
        <v>105</v>
      </c>
      <c r="B28" s="166">
        <v>7</v>
      </c>
      <c r="C28" s="166">
        <v>7203</v>
      </c>
      <c r="D28" s="170">
        <v>61834</v>
      </c>
      <c r="E28" s="166" t="s">
        <v>166</v>
      </c>
      <c r="F28" s="166" t="s">
        <v>167</v>
      </c>
      <c r="G28" s="209" t="s">
        <v>114</v>
      </c>
      <c r="H28" s="191">
        <v>2.5</v>
      </c>
      <c r="I28" s="191">
        <v>50</v>
      </c>
      <c r="J28" s="265"/>
      <c r="K28" s="223" t="s">
        <v>110</v>
      </c>
      <c r="L28" s="191">
        <v>2.5</v>
      </c>
      <c r="M28" s="191">
        <v>50</v>
      </c>
      <c r="N28" s="227">
        <v>20</v>
      </c>
      <c r="O28" s="215" t="s">
        <v>115</v>
      </c>
      <c r="P28" s="191">
        <v>2.5</v>
      </c>
      <c r="Q28" s="191">
        <v>50</v>
      </c>
      <c r="R28" s="265">
        <v>20</v>
      </c>
      <c r="S28" s="215" t="s">
        <v>92</v>
      </c>
      <c r="T28" s="191">
        <v>2.5</v>
      </c>
      <c r="U28" s="191">
        <v>50</v>
      </c>
      <c r="V28" s="286">
        <v>46</v>
      </c>
      <c r="W28" s="215" t="s">
        <v>116</v>
      </c>
      <c r="X28" s="191">
        <v>2.5</v>
      </c>
      <c r="Y28" s="191">
        <v>50</v>
      </c>
      <c r="Z28" s="280">
        <v>1</v>
      </c>
      <c r="AA28" s="227" t="s">
        <v>117</v>
      </c>
      <c r="AB28" s="191">
        <v>2.5</v>
      </c>
      <c r="AC28" s="191">
        <v>50</v>
      </c>
      <c r="AD28" s="286">
        <v>35</v>
      </c>
      <c r="AE28" s="215" t="s">
        <v>118</v>
      </c>
      <c r="AF28" s="191">
        <v>2.5</v>
      </c>
      <c r="AG28" s="60">
        <v>50</v>
      </c>
      <c r="AH28" s="265">
        <v>5</v>
      </c>
      <c r="AI28" s="227" t="s">
        <v>129</v>
      </c>
      <c r="AJ28" s="191">
        <v>2.5</v>
      </c>
      <c r="AK28" s="191">
        <v>50</v>
      </c>
      <c r="AL28" s="195">
        <v>24</v>
      </c>
      <c r="AM28" s="215" t="s">
        <v>120</v>
      </c>
      <c r="AN28" s="191">
        <v>2.5</v>
      </c>
      <c r="AO28" s="60">
        <v>50</v>
      </c>
      <c r="AP28" s="265">
        <v>20</v>
      </c>
      <c r="AQ28" s="227" t="s">
        <v>121</v>
      </c>
      <c r="AR28" s="191">
        <v>2.5</v>
      </c>
      <c r="AS28" s="191">
        <v>50</v>
      </c>
      <c r="AT28" s="267">
        <v>20</v>
      </c>
      <c r="AU28" s="215" t="s">
        <v>122</v>
      </c>
      <c r="AV28" s="227">
        <v>1.5</v>
      </c>
      <c r="AW28" s="227">
        <v>50</v>
      </c>
      <c r="AX28" s="287">
        <v>20</v>
      </c>
      <c r="AY28" s="227" t="s">
        <v>123</v>
      </c>
      <c r="AZ28" s="227">
        <v>1.5</v>
      </c>
      <c r="BA28" s="227">
        <v>50</v>
      </c>
      <c r="BB28" s="287">
        <v>38</v>
      </c>
      <c r="BC28" s="223" t="s">
        <v>133</v>
      </c>
      <c r="BD28" s="191">
        <v>2</v>
      </c>
      <c r="BE28" s="60">
        <v>50</v>
      </c>
      <c r="BF28" s="287">
        <v>1</v>
      </c>
      <c r="BG28" s="223" t="s">
        <v>154</v>
      </c>
      <c r="BH28" s="269">
        <v>2</v>
      </c>
      <c r="BI28" s="60">
        <v>50</v>
      </c>
      <c r="BJ28" s="287">
        <v>24</v>
      </c>
      <c r="BK28" s="60"/>
      <c r="BL28" s="221">
        <v>2080</v>
      </c>
      <c r="BM28" s="60" t="s">
        <v>13</v>
      </c>
      <c r="BN28" s="13"/>
      <c r="BO28" s="13"/>
      <c r="BP28" s="13"/>
      <c r="BQ28" s="13"/>
    </row>
    <row r="29" spans="1:69" s="80" customFormat="1" x14ac:dyDescent="0.35">
      <c r="A29" s="1">
        <v>130</v>
      </c>
      <c r="B29" s="161">
        <v>8</v>
      </c>
      <c r="C29" s="161">
        <v>8201</v>
      </c>
      <c r="D29" s="161"/>
      <c r="E29" s="161" t="s">
        <v>168</v>
      </c>
      <c r="F29" s="161"/>
      <c r="G29" s="231" t="s">
        <v>114</v>
      </c>
      <c r="H29" s="191">
        <v>2.5</v>
      </c>
      <c r="I29" s="191">
        <v>50</v>
      </c>
      <c r="J29" s="265"/>
      <c r="K29" s="223" t="s">
        <v>110</v>
      </c>
      <c r="L29" s="60"/>
      <c r="M29" s="227"/>
      <c r="N29" s="227"/>
      <c r="O29" s="215" t="s">
        <v>115</v>
      </c>
      <c r="P29" s="191">
        <v>2.5</v>
      </c>
      <c r="Q29" s="191">
        <v>50</v>
      </c>
      <c r="R29" s="265">
        <v>34</v>
      </c>
      <c r="S29" s="215" t="s">
        <v>92</v>
      </c>
      <c r="T29" s="60"/>
      <c r="U29" s="227"/>
      <c r="V29" s="60"/>
      <c r="W29" s="215" t="s">
        <v>116</v>
      </c>
      <c r="X29" s="191">
        <v>2.5</v>
      </c>
      <c r="Y29" s="191">
        <v>50</v>
      </c>
      <c r="Z29" s="288">
        <v>18</v>
      </c>
      <c r="AA29" s="227" t="s">
        <v>117</v>
      </c>
      <c r="AB29" s="60"/>
      <c r="AC29" s="227"/>
      <c r="AD29" s="227"/>
      <c r="AE29" s="215" t="s">
        <v>118</v>
      </c>
      <c r="AF29" s="191">
        <v>2.5</v>
      </c>
      <c r="AG29" s="60">
        <v>50</v>
      </c>
      <c r="AH29" s="265">
        <v>27</v>
      </c>
      <c r="AI29" s="227" t="s">
        <v>129</v>
      </c>
      <c r="AJ29" s="60"/>
      <c r="AK29" s="227"/>
      <c r="AL29" s="195"/>
      <c r="AM29" s="215" t="s">
        <v>120</v>
      </c>
      <c r="AN29" s="191">
        <v>2.5</v>
      </c>
      <c r="AO29" s="60">
        <v>50</v>
      </c>
      <c r="AP29" s="289">
        <v>33</v>
      </c>
      <c r="AQ29" s="227" t="s">
        <v>121</v>
      </c>
      <c r="AR29" s="60"/>
      <c r="AS29" s="227"/>
      <c r="AT29" s="267"/>
      <c r="AU29" s="215" t="s">
        <v>122</v>
      </c>
      <c r="AV29" s="227">
        <v>1.5</v>
      </c>
      <c r="AW29" s="227">
        <v>50</v>
      </c>
      <c r="AX29" s="288">
        <v>35.5</v>
      </c>
      <c r="AY29" s="227" t="s">
        <v>123</v>
      </c>
      <c r="AZ29" s="227"/>
      <c r="BA29" s="227"/>
      <c r="BB29" s="227"/>
      <c r="BC29" s="223" t="s">
        <v>169</v>
      </c>
      <c r="BD29" s="191">
        <v>2</v>
      </c>
      <c r="BE29" s="60">
        <v>50</v>
      </c>
      <c r="BF29" s="288">
        <v>19</v>
      </c>
      <c r="BG29" s="223" t="s">
        <v>154</v>
      </c>
      <c r="BH29" s="266"/>
      <c r="BI29" s="60">
        <v>50</v>
      </c>
      <c r="BJ29" s="227"/>
      <c r="BK29" s="60"/>
      <c r="BL29" s="221">
        <v>2080</v>
      </c>
      <c r="BM29" s="60" t="s">
        <v>80</v>
      </c>
      <c r="BN29" s="13"/>
      <c r="BO29" s="13"/>
      <c r="BP29" s="13"/>
      <c r="BQ29" s="13"/>
    </row>
    <row r="30" spans="1:69" s="80" customFormat="1" x14ac:dyDescent="0.35">
      <c r="A30" s="1">
        <v>131</v>
      </c>
      <c r="B30" s="161">
        <v>8</v>
      </c>
      <c r="C30" s="161">
        <v>8202</v>
      </c>
      <c r="D30" s="161" t="s">
        <v>170</v>
      </c>
      <c r="E30" s="161" t="s">
        <v>171</v>
      </c>
      <c r="F30" s="161" t="s">
        <v>172</v>
      </c>
      <c r="G30" s="231" t="s">
        <v>114</v>
      </c>
      <c r="H30" s="191">
        <v>2.5</v>
      </c>
      <c r="I30" s="191">
        <v>50</v>
      </c>
      <c r="J30" s="265"/>
      <c r="K30" s="223" t="s">
        <v>110</v>
      </c>
      <c r="L30" s="60"/>
      <c r="M30" s="227"/>
      <c r="N30" s="227"/>
      <c r="O30" s="215" t="s">
        <v>115</v>
      </c>
      <c r="P30" s="191">
        <v>2.5</v>
      </c>
      <c r="Q30" s="191">
        <v>50</v>
      </c>
      <c r="R30" s="265">
        <v>23</v>
      </c>
      <c r="S30" s="215" t="s">
        <v>92</v>
      </c>
      <c r="T30" s="60"/>
      <c r="U30" s="227"/>
      <c r="V30" s="60"/>
      <c r="W30" s="215" t="s">
        <v>116</v>
      </c>
      <c r="X30" s="191">
        <v>2.5</v>
      </c>
      <c r="Y30" s="191">
        <v>50</v>
      </c>
      <c r="Z30" s="288">
        <v>18</v>
      </c>
      <c r="AA30" s="227" t="s">
        <v>117</v>
      </c>
      <c r="AB30" s="60"/>
      <c r="AC30" s="227"/>
      <c r="AD30" s="227"/>
      <c r="AE30" s="215" t="s">
        <v>118</v>
      </c>
      <c r="AF30" s="191">
        <v>2.5</v>
      </c>
      <c r="AG30" s="60">
        <v>50</v>
      </c>
      <c r="AH30" s="265">
        <v>27</v>
      </c>
      <c r="AI30" s="227" t="s">
        <v>129</v>
      </c>
      <c r="AJ30" s="60"/>
      <c r="AK30" s="227"/>
      <c r="AL30" s="195"/>
      <c r="AM30" s="215" t="s">
        <v>120</v>
      </c>
      <c r="AN30" s="191">
        <v>2.5</v>
      </c>
      <c r="AO30" s="60">
        <v>50</v>
      </c>
      <c r="AP30" s="289">
        <v>25</v>
      </c>
      <c r="AQ30" s="227" t="s">
        <v>121</v>
      </c>
      <c r="AR30" s="60"/>
      <c r="AS30" s="227"/>
      <c r="AT30" s="267"/>
      <c r="AU30" s="215" t="s">
        <v>122</v>
      </c>
      <c r="AV30" s="227">
        <v>1.5</v>
      </c>
      <c r="AW30" s="227">
        <v>50</v>
      </c>
      <c r="AX30" s="288">
        <v>27</v>
      </c>
      <c r="AY30" s="227" t="s">
        <v>123</v>
      </c>
      <c r="AZ30" s="227"/>
      <c r="BA30" s="227"/>
      <c r="BB30" s="227"/>
      <c r="BC30" s="223" t="s">
        <v>169</v>
      </c>
      <c r="BD30" s="191">
        <v>2</v>
      </c>
      <c r="BE30" s="60">
        <v>50</v>
      </c>
      <c r="BF30" s="288">
        <v>10</v>
      </c>
      <c r="BG30" s="223" t="s">
        <v>154</v>
      </c>
      <c r="BH30" s="266"/>
      <c r="BI30" s="60">
        <v>50</v>
      </c>
      <c r="BJ30" s="227"/>
      <c r="BK30" s="60"/>
      <c r="BL30" s="221">
        <v>2080</v>
      </c>
      <c r="BM30" s="60" t="s">
        <v>80</v>
      </c>
      <c r="BN30" s="13"/>
      <c r="BO30" s="13"/>
      <c r="BP30" s="13"/>
      <c r="BQ30" s="13"/>
    </row>
    <row r="31" spans="1:69" s="80" customFormat="1" x14ac:dyDescent="0.35">
      <c r="A31" s="1">
        <v>132</v>
      </c>
      <c r="B31" s="161">
        <v>8</v>
      </c>
      <c r="C31" s="161">
        <v>8203</v>
      </c>
      <c r="D31" s="161" t="s">
        <v>173</v>
      </c>
      <c r="E31" s="161" t="s">
        <v>174</v>
      </c>
      <c r="F31" s="161" t="s">
        <v>175</v>
      </c>
      <c r="G31" s="231" t="s">
        <v>114</v>
      </c>
      <c r="H31" s="191">
        <v>2.5</v>
      </c>
      <c r="I31" s="191">
        <v>50</v>
      </c>
      <c r="J31" s="265"/>
      <c r="K31" s="223" t="s">
        <v>110</v>
      </c>
      <c r="L31" s="60"/>
      <c r="M31" s="227"/>
      <c r="N31" s="227"/>
      <c r="O31" s="215" t="s">
        <v>115</v>
      </c>
      <c r="P31" s="191">
        <v>2.5</v>
      </c>
      <c r="Q31" s="191">
        <v>50</v>
      </c>
      <c r="R31" s="265">
        <v>33</v>
      </c>
      <c r="S31" s="215" t="s">
        <v>92</v>
      </c>
      <c r="T31" s="60"/>
      <c r="U31" s="227"/>
      <c r="V31" s="60"/>
      <c r="W31" s="215" t="s">
        <v>116</v>
      </c>
      <c r="X31" s="191">
        <v>2.5</v>
      </c>
      <c r="Y31" s="191">
        <v>50</v>
      </c>
      <c r="Z31" s="288">
        <v>18</v>
      </c>
      <c r="AA31" s="227" t="s">
        <v>117</v>
      </c>
      <c r="AB31" s="60"/>
      <c r="AC31" s="227"/>
      <c r="AD31" s="227"/>
      <c r="AE31" s="215" t="s">
        <v>118</v>
      </c>
      <c r="AF31" s="191">
        <v>2.5</v>
      </c>
      <c r="AG31" s="60">
        <v>50</v>
      </c>
      <c r="AH31" s="265">
        <v>12</v>
      </c>
      <c r="AI31" s="227" t="s">
        <v>129</v>
      </c>
      <c r="AJ31" s="60"/>
      <c r="AK31" s="227"/>
      <c r="AL31" s="195"/>
      <c r="AM31" s="215" t="s">
        <v>120</v>
      </c>
      <c r="AN31" s="191">
        <v>2.5</v>
      </c>
      <c r="AO31" s="60">
        <v>50</v>
      </c>
      <c r="AP31" s="289">
        <v>28</v>
      </c>
      <c r="AQ31" s="227" t="s">
        <v>121</v>
      </c>
      <c r="AR31" s="60"/>
      <c r="AS31" s="227"/>
      <c r="AT31" s="267"/>
      <c r="AU31" s="215" t="s">
        <v>122</v>
      </c>
      <c r="AV31" s="227">
        <v>1.5</v>
      </c>
      <c r="AW31" s="227">
        <v>50</v>
      </c>
      <c r="AX31" s="288">
        <v>23</v>
      </c>
      <c r="AY31" s="227" t="s">
        <v>123</v>
      </c>
      <c r="AZ31" s="227"/>
      <c r="BA31" s="227"/>
      <c r="BB31" s="227"/>
      <c r="BC31" s="223" t="s">
        <v>169</v>
      </c>
      <c r="BD31" s="191">
        <v>2</v>
      </c>
      <c r="BE31" s="60">
        <v>50</v>
      </c>
      <c r="BF31" s="288">
        <v>13</v>
      </c>
      <c r="BG31" s="223" t="s">
        <v>154</v>
      </c>
      <c r="BH31" s="266"/>
      <c r="BI31" s="60">
        <v>50</v>
      </c>
      <c r="BJ31" s="227"/>
      <c r="BK31" s="60"/>
      <c r="BL31" s="221">
        <v>2080</v>
      </c>
      <c r="BM31" s="60" t="s">
        <v>80</v>
      </c>
      <c r="BN31" s="13"/>
      <c r="BO31" s="13"/>
      <c r="BP31" s="13"/>
      <c r="BQ31" s="13"/>
    </row>
    <row r="32" spans="1:69" s="80" customFormat="1" x14ac:dyDescent="0.35">
      <c r="A32" s="1">
        <v>170</v>
      </c>
      <c r="B32" s="161">
        <v>9</v>
      </c>
      <c r="C32" s="161">
        <v>9201</v>
      </c>
      <c r="D32" s="161" t="s">
        <v>182</v>
      </c>
      <c r="E32" s="161" t="s">
        <v>183</v>
      </c>
      <c r="F32" s="161" t="s">
        <v>184</v>
      </c>
      <c r="G32" s="231" t="s">
        <v>114</v>
      </c>
      <c r="H32" s="191">
        <v>3.75</v>
      </c>
      <c r="I32" s="191">
        <v>75</v>
      </c>
      <c r="J32" s="290"/>
      <c r="K32" s="223" t="s">
        <v>176</v>
      </c>
      <c r="L32" s="60">
        <v>1.25</v>
      </c>
      <c r="M32" s="227">
        <v>25</v>
      </c>
      <c r="N32" s="227">
        <v>8</v>
      </c>
      <c r="O32" s="215" t="s">
        <v>115</v>
      </c>
      <c r="P32" s="191">
        <v>3.75</v>
      </c>
      <c r="Q32" s="191">
        <v>75</v>
      </c>
      <c r="R32" s="288">
        <v>37</v>
      </c>
      <c r="S32" s="215" t="s">
        <v>92</v>
      </c>
      <c r="T32" s="60">
        <v>1.25</v>
      </c>
      <c r="U32" s="227">
        <v>25</v>
      </c>
      <c r="V32" s="227">
        <v>24</v>
      </c>
      <c r="W32" s="215" t="s">
        <v>116</v>
      </c>
      <c r="X32" s="191">
        <v>3.75</v>
      </c>
      <c r="Y32" s="191">
        <v>75</v>
      </c>
      <c r="Z32" s="288">
        <v>4</v>
      </c>
      <c r="AA32" s="227" t="s">
        <v>117</v>
      </c>
      <c r="AB32" s="60">
        <v>1.25</v>
      </c>
      <c r="AC32" s="227">
        <v>25</v>
      </c>
      <c r="AD32" s="286">
        <v>16</v>
      </c>
      <c r="AE32" s="215" t="s">
        <v>118</v>
      </c>
      <c r="AF32" s="60">
        <v>3.75</v>
      </c>
      <c r="AG32" s="60">
        <v>75</v>
      </c>
      <c r="AH32" s="288">
        <v>35</v>
      </c>
      <c r="AI32" s="227" t="s">
        <v>129</v>
      </c>
      <c r="AJ32" s="60">
        <v>1.25</v>
      </c>
      <c r="AK32" s="227">
        <v>25</v>
      </c>
      <c r="AL32" s="266">
        <v>21</v>
      </c>
      <c r="AM32" s="215" t="s">
        <v>120</v>
      </c>
      <c r="AN32" s="191">
        <v>3</v>
      </c>
      <c r="AO32" s="60">
        <v>75</v>
      </c>
      <c r="AP32" s="288">
        <v>28</v>
      </c>
      <c r="AQ32" s="227" t="s">
        <v>121</v>
      </c>
      <c r="AR32" s="60">
        <v>1</v>
      </c>
      <c r="AS32" s="227">
        <v>25</v>
      </c>
      <c r="AT32" s="268">
        <v>20</v>
      </c>
      <c r="AU32" s="215" t="s">
        <v>177</v>
      </c>
      <c r="AV32" s="227">
        <v>3</v>
      </c>
      <c r="AW32" s="227">
        <v>75</v>
      </c>
      <c r="AX32" s="288">
        <v>40</v>
      </c>
      <c r="AY32" s="227" t="s">
        <v>178</v>
      </c>
      <c r="AZ32" s="60">
        <v>1</v>
      </c>
      <c r="BA32" s="227">
        <v>25</v>
      </c>
      <c r="BB32" s="266">
        <v>24</v>
      </c>
      <c r="BC32" s="223" t="s">
        <v>179</v>
      </c>
      <c r="BD32" s="191">
        <v>3</v>
      </c>
      <c r="BE32" s="60">
        <v>75</v>
      </c>
      <c r="BF32" s="289">
        <v>38</v>
      </c>
      <c r="BG32" s="291" t="s">
        <v>180</v>
      </c>
      <c r="BH32" s="269">
        <v>1</v>
      </c>
      <c r="BI32" s="227">
        <v>25</v>
      </c>
      <c r="BJ32" s="60">
        <v>23</v>
      </c>
      <c r="BK32" s="60"/>
      <c r="BL32" s="221">
        <v>2080</v>
      </c>
      <c r="BM32" s="60" t="s">
        <v>13</v>
      </c>
      <c r="BN32" s="13"/>
      <c r="BO32" s="13"/>
      <c r="BP32" s="13"/>
      <c r="BQ32" s="13"/>
    </row>
    <row r="33" spans="1:69" s="80" customFormat="1" x14ac:dyDescent="0.35">
      <c r="A33" s="1">
        <v>171</v>
      </c>
      <c r="B33" s="161">
        <v>9</v>
      </c>
      <c r="C33" s="161">
        <v>9202</v>
      </c>
      <c r="D33" s="161" t="s">
        <v>185</v>
      </c>
      <c r="E33" s="161" t="s">
        <v>186</v>
      </c>
      <c r="F33" s="161" t="s">
        <v>187</v>
      </c>
      <c r="G33" s="231" t="s">
        <v>114</v>
      </c>
      <c r="H33" s="191">
        <v>3.75</v>
      </c>
      <c r="I33" s="191">
        <v>75</v>
      </c>
      <c r="J33" s="290"/>
      <c r="K33" s="223" t="s">
        <v>176</v>
      </c>
      <c r="L33" s="60">
        <v>1.25</v>
      </c>
      <c r="M33" s="227">
        <v>25</v>
      </c>
      <c r="N33" s="227">
        <v>5</v>
      </c>
      <c r="O33" s="215" t="s">
        <v>115</v>
      </c>
      <c r="P33" s="191">
        <v>3.75</v>
      </c>
      <c r="Q33" s="191">
        <v>75</v>
      </c>
      <c r="R33" s="288">
        <v>27</v>
      </c>
      <c r="S33" s="215" t="s">
        <v>92</v>
      </c>
      <c r="T33" s="60">
        <v>1.25</v>
      </c>
      <c r="U33" s="227">
        <v>25</v>
      </c>
      <c r="V33" s="227">
        <v>23</v>
      </c>
      <c r="W33" s="215" t="s">
        <v>116</v>
      </c>
      <c r="X33" s="191">
        <v>3.75</v>
      </c>
      <c r="Y33" s="191">
        <v>75</v>
      </c>
      <c r="Z33" s="288">
        <v>1</v>
      </c>
      <c r="AA33" s="227" t="s">
        <v>117</v>
      </c>
      <c r="AB33" s="60">
        <v>1.25</v>
      </c>
      <c r="AC33" s="227">
        <v>25</v>
      </c>
      <c r="AD33" s="286">
        <v>14</v>
      </c>
      <c r="AE33" s="215" t="s">
        <v>118</v>
      </c>
      <c r="AF33" s="60">
        <v>3.75</v>
      </c>
      <c r="AG33" s="60">
        <v>75</v>
      </c>
      <c r="AH33" s="288">
        <v>27</v>
      </c>
      <c r="AI33" s="227" t="s">
        <v>129</v>
      </c>
      <c r="AJ33" s="60">
        <v>1.25</v>
      </c>
      <c r="AK33" s="227">
        <v>25</v>
      </c>
      <c r="AL33" s="266">
        <v>18</v>
      </c>
      <c r="AM33" s="215" t="s">
        <v>120</v>
      </c>
      <c r="AN33" s="191">
        <v>3</v>
      </c>
      <c r="AO33" s="60">
        <v>75</v>
      </c>
      <c r="AP33" s="288">
        <v>21</v>
      </c>
      <c r="AQ33" s="227" t="s">
        <v>121</v>
      </c>
      <c r="AR33" s="60">
        <v>1</v>
      </c>
      <c r="AS33" s="227">
        <v>25</v>
      </c>
      <c r="AT33" s="268">
        <v>18</v>
      </c>
      <c r="AU33" s="215" t="s">
        <v>177</v>
      </c>
      <c r="AV33" s="227">
        <v>3</v>
      </c>
      <c r="AW33" s="227">
        <v>75</v>
      </c>
      <c r="AX33" s="288">
        <v>36</v>
      </c>
      <c r="AY33" s="227" t="s">
        <v>178</v>
      </c>
      <c r="AZ33" s="60">
        <v>1</v>
      </c>
      <c r="BA33" s="227">
        <v>25</v>
      </c>
      <c r="BB33" s="266">
        <v>23</v>
      </c>
      <c r="BC33" s="223" t="s">
        <v>179</v>
      </c>
      <c r="BD33" s="191">
        <v>3</v>
      </c>
      <c r="BE33" s="60">
        <v>75</v>
      </c>
      <c r="BF33" s="289">
        <v>23</v>
      </c>
      <c r="BG33" s="291" t="s">
        <v>180</v>
      </c>
      <c r="BH33" s="269">
        <v>1</v>
      </c>
      <c r="BI33" s="227">
        <v>25</v>
      </c>
      <c r="BJ33" s="60">
        <v>20</v>
      </c>
      <c r="BK33" s="60"/>
      <c r="BL33" s="221">
        <v>2080</v>
      </c>
      <c r="BM33" s="60" t="s">
        <v>13</v>
      </c>
      <c r="BN33" s="13"/>
      <c r="BO33" s="13"/>
      <c r="BP33" s="13"/>
      <c r="BQ33" s="13"/>
    </row>
    <row r="34" spans="1:69" s="80" customFormat="1" x14ac:dyDescent="0.35">
      <c r="A34" s="1">
        <v>172</v>
      </c>
      <c r="B34" s="161">
        <v>9</v>
      </c>
      <c r="C34" s="161">
        <v>9203</v>
      </c>
      <c r="D34" s="161"/>
      <c r="E34" s="161" t="s">
        <v>188</v>
      </c>
      <c r="F34" s="161" t="s">
        <v>159</v>
      </c>
      <c r="G34" s="231" t="s">
        <v>114</v>
      </c>
      <c r="H34" s="191">
        <v>3.75</v>
      </c>
      <c r="I34" s="191">
        <v>75</v>
      </c>
      <c r="J34" s="290"/>
      <c r="K34" s="223" t="s">
        <v>176</v>
      </c>
      <c r="L34" s="60">
        <v>1.25</v>
      </c>
      <c r="M34" s="227">
        <v>25</v>
      </c>
      <c r="N34" s="227">
        <v>20</v>
      </c>
      <c r="O34" s="215" t="s">
        <v>115</v>
      </c>
      <c r="P34" s="191">
        <v>3.75</v>
      </c>
      <c r="Q34" s="191">
        <v>75</v>
      </c>
      <c r="R34" s="288">
        <v>15</v>
      </c>
      <c r="S34" s="215" t="s">
        <v>92</v>
      </c>
      <c r="T34" s="60">
        <v>1.25</v>
      </c>
      <c r="U34" s="227">
        <v>25</v>
      </c>
      <c r="V34" s="227">
        <v>20</v>
      </c>
      <c r="W34" s="215" t="s">
        <v>116</v>
      </c>
      <c r="X34" s="191">
        <v>3.75</v>
      </c>
      <c r="Y34" s="191">
        <v>75</v>
      </c>
      <c r="Z34" s="288">
        <v>1</v>
      </c>
      <c r="AA34" s="227" t="s">
        <v>117</v>
      </c>
      <c r="AB34" s="60">
        <v>1.25</v>
      </c>
      <c r="AC34" s="227">
        <v>25</v>
      </c>
      <c r="AD34" s="286">
        <v>15</v>
      </c>
      <c r="AE34" s="215" t="s">
        <v>118</v>
      </c>
      <c r="AF34" s="60">
        <v>3.75</v>
      </c>
      <c r="AG34" s="60">
        <v>75</v>
      </c>
      <c r="AH34" s="288">
        <v>21</v>
      </c>
      <c r="AI34" s="227" t="s">
        <v>129</v>
      </c>
      <c r="AJ34" s="60">
        <v>1.25</v>
      </c>
      <c r="AK34" s="227">
        <v>25</v>
      </c>
      <c r="AL34" s="266">
        <v>18</v>
      </c>
      <c r="AM34" s="215" t="s">
        <v>120</v>
      </c>
      <c r="AN34" s="191">
        <v>3</v>
      </c>
      <c r="AO34" s="60">
        <v>75</v>
      </c>
      <c r="AP34" s="288">
        <v>6</v>
      </c>
      <c r="AQ34" s="227" t="s">
        <v>121</v>
      </c>
      <c r="AR34" s="60">
        <v>1</v>
      </c>
      <c r="AS34" s="227">
        <v>25</v>
      </c>
      <c r="AT34" s="268">
        <v>18</v>
      </c>
      <c r="AU34" s="215" t="s">
        <v>177</v>
      </c>
      <c r="AV34" s="227">
        <v>3</v>
      </c>
      <c r="AW34" s="227">
        <v>75</v>
      </c>
      <c r="AX34" s="288">
        <v>13</v>
      </c>
      <c r="AY34" s="227" t="s">
        <v>178</v>
      </c>
      <c r="AZ34" s="60">
        <v>1</v>
      </c>
      <c r="BA34" s="227">
        <v>25</v>
      </c>
      <c r="BB34" s="266">
        <v>20</v>
      </c>
      <c r="BC34" s="223" t="s">
        <v>179</v>
      </c>
      <c r="BD34" s="191">
        <v>3</v>
      </c>
      <c r="BE34" s="60">
        <v>75</v>
      </c>
      <c r="BF34" s="289">
        <v>1</v>
      </c>
      <c r="BG34" s="291" t="s">
        <v>180</v>
      </c>
      <c r="BH34" s="269">
        <v>1</v>
      </c>
      <c r="BI34" s="227">
        <v>25</v>
      </c>
      <c r="BJ34" s="60">
        <v>15</v>
      </c>
      <c r="BK34" s="60"/>
      <c r="BL34" s="221">
        <v>2080</v>
      </c>
      <c r="BM34" s="60" t="s">
        <v>13</v>
      </c>
      <c r="BN34" s="13"/>
      <c r="BO34" s="13"/>
      <c r="BP34" s="13"/>
      <c r="BQ34" s="13"/>
    </row>
    <row r="35" spans="1:69" s="80" customFormat="1" x14ac:dyDescent="0.35">
      <c r="A35" s="1">
        <v>225</v>
      </c>
      <c r="B35" s="161">
        <v>9</v>
      </c>
      <c r="C35" s="161">
        <v>9256</v>
      </c>
      <c r="D35" s="161" t="s">
        <v>190</v>
      </c>
      <c r="E35" s="161" t="s">
        <v>191</v>
      </c>
      <c r="F35" s="161" t="s">
        <v>189</v>
      </c>
      <c r="G35" s="231" t="s">
        <v>114</v>
      </c>
      <c r="H35" s="191">
        <v>3.75</v>
      </c>
      <c r="I35" s="191">
        <v>75</v>
      </c>
      <c r="J35" s="290"/>
      <c r="K35" s="223" t="s">
        <v>176</v>
      </c>
      <c r="L35" s="60">
        <v>1.25</v>
      </c>
      <c r="M35" s="227">
        <v>25</v>
      </c>
      <c r="N35" s="227">
        <v>20</v>
      </c>
      <c r="O35" s="215" t="s">
        <v>115</v>
      </c>
      <c r="P35" s="191">
        <v>3.75</v>
      </c>
      <c r="Q35" s="191">
        <v>75</v>
      </c>
      <c r="R35" s="288">
        <v>27</v>
      </c>
      <c r="S35" s="215" t="s">
        <v>92</v>
      </c>
      <c r="T35" s="60">
        <v>1.25</v>
      </c>
      <c r="U35" s="227">
        <v>25</v>
      </c>
      <c r="V35" s="227">
        <v>23</v>
      </c>
      <c r="W35" s="215" t="s">
        <v>116</v>
      </c>
      <c r="X35" s="191">
        <v>3.75</v>
      </c>
      <c r="Y35" s="191">
        <v>75</v>
      </c>
      <c r="Z35" s="288">
        <v>1</v>
      </c>
      <c r="AA35" s="227" t="s">
        <v>117</v>
      </c>
      <c r="AB35" s="60">
        <v>1.25</v>
      </c>
      <c r="AC35" s="227">
        <v>25</v>
      </c>
      <c r="AD35" s="286">
        <v>15</v>
      </c>
      <c r="AE35" s="215" t="s">
        <v>118</v>
      </c>
      <c r="AF35" s="60">
        <v>3.75</v>
      </c>
      <c r="AG35" s="60">
        <v>75</v>
      </c>
      <c r="AH35" s="288">
        <v>8</v>
      </c>
      <c r="AI35" s="227" t="s">
        <v>129</v>
      </c>
      <c r="AJ35" s="60">
        <v>1.25</v>
      </c>
      <c r="AK35" s="227">
        <v>25</v>
      </c>
      <c r="AL35" s="266">
        <v>14</v>
      </c>
      <c r="AM35" s="215" t="s">
        <v>120</v>
      </c>
      <c r="AN35" s="191">
        <v>3</v>
      </c>
      <c r="AO35" s="60">
        <v>75</v>
      </c>
      <c r="AP35" s="288">
        <v>14</v>
      </c>
      <c r="AQ35" s="227" t="s">
        <v>121</v>
      </c>
      <c r="AR35" s="60">
        <v>1</v>
      </c>
      <c r="AS35" s="227">
        <v>25</v>
      </c>
      <c r="AT35" s="268">
        <v>18</v>
      </c>
      <c r="AU35" s="215" t="s">
        <v>177</v>
      </c>
      <c r="AV35" s="227">
        <v>3</v>
      </c>
      <c r="AW35" s="227">
        <v>75</v>
      </c>
      <c r="AX35" s="288">
        <v>9</v>
      </c>
      <c r="AY35" s="227" t="s">
        <v>178</v>
      </c>
      <c r="AZ35" s="60">
        <v>1</v>
      </c>
      <c r="BA35" s="227">
        <v>25</v>
      </c>
      <c r="BB35" s="266">
        <v>18</v>
      </c>
      <c r="BC35" s="223" t="s">
        <v>179</v>
      </c>
      <c r="BD35" s="191">
        <v>3</v>
      </c>
      <c r="BE35" s="60">
        <v>75</v>
      </c>
      <c r="BF35" s="269">
        <v>7</v>
      </c>
      <c r="BG35" s="223" t="s">
        <v>181</v>
      </c>
      <c r="BH35" s="269">
        <v>1</v>
      </c>
      <c r="BI35" s="227">
        <v>25</v>
      </c>
      <c r="BJ35" s="60">
        <v>22</v>
      </c>
      <c r="BK35" s="60"/>
      <c r="BL35" s="221">
        <v>2080</v>
      </c>
      <c r="BM35" s="60" t="s">
        <v>13</v>
      </c>
      <c r="BN35" s="13"/>
      <c r="BO35" s="13"/>
      <c r="BP35" s="13"/>
      <c r="BQ35" s="13"/>
    </row>
    <row r="36" spans="1:69" s="80" customFormat="1" x14ac:dyDescent="0.35">
      <c r="A36" s="1">
        <v>226</v>
      </c>
      <c r="B36" s="172">
        <v>10</v>
      </c>
      <c r="C36" s="164">
        <v>10201</v>
      </c>
      <c r="D36" s="164" t="s">
        <v>192</v>
      </c>
      <c r="E36" s="164" t="s">
        <v>193</v>
      </c>
      <c r="F36" s="164" t="s">
        <v>194</v>
      </c>
      <c r="G36" s="292" t="s">
        <v>114</v>
      </c>
      <c r="H36" s="293">
        <v>3.75</v>
      </c>
      <c r="I36" s="293">
        <v>75</v>
      </c>
      <c r="J36" s="294"/>
      <c r="K36" s="295" t="s">
        <v>176</v>
      </c>
      <c r="L36" s="296">
        <v>1.25</v>
      </c>
      <c r="M36" s="297">
        <v>25</v>
      </c>
      <c r="N36" s="297">
        <v>24</v>
      </c>
      <c r="O36" s="298" t="s">
        <v>115</v>
      </c>
      <c r="P36" s="293">
        <v>3.75</v>
      </c>
      <c r="Q36" s="293">
        <v>75</v>
      </c>
      <c r="R36" s="299">
        <v>29</v>
      </c>
      <c r="S36" s="298" t="s">
        <v>92</v>
      </c>
      <c r="T36" s="296">
        <v>1.25</v>
      </c>
      <c r="U36" s="227">
        <v>25</v>
      </c>
      <c r="V36" s="297">
        <v>24</v>
      </c>
      <c r="W36" s="298" t="s">
        <v>116</v>
      </c>
      <c r="X36" s="293">
        <v>3.75</v>
      </c>
      <c r="Y36" s="293">
        <v>75</v>
      </c>
      <c r="Z36" s="299">
        <v>1</v>
      </c>
      <c r="AA36" s="297" t="s">
        <v>117</v>
      </c>
      <c r="AB36" s="296">
        <v>1.25</v>
      </c>
      <c r="AC36" s="297">
        <v>25</v>
      </c>
      <c r="AD36" s="300">
        <v>14</v>
      </c>
      <c r="AE36" s="298" t="s">
        <v>118</v>
      </c>
      <c r="AF36" s="296">
        <v>3.75</v>
      </c>
      <c r="AG36" s="296">
        <v>75</v>
      </c>
      <c r="AH36" s="299">
        <v>13</v>
      </c>
      <c r="AI36" s="297" t="s">
        <v>129</v>
      </c>
      <c r="AJ36" s="296">
        <v>1.25</v>
      </c>
      <c r="AK36" s="297">
        <v>25</v>
      </c>
      <c r="AL36" s="266">
        <v>20</v>
      </c>
      <c r="AM36" s="298" t="s">
        <v>120</v>
      </c>
      <c r="AN36" s="293">
        <v>3</v>
      </c>
      <c r="AO36" s="296">
        <v>75</v>
      </c>
      <c r="AP36" s="299">
        <v>18</v>
      </c>
      <c r="AQ36" s="297" t="s">
        <v>121</v>
      </c>
      <c r="AR36" s="296">
        <v>1</v>
      </c>
      <c r="AS36" s="297">
        <v>25</v>
      </c>
      <c r="AT36" s="268">
        <v>18</v>
      </c>
      <c r="AU36" s="298" t="s">
        <v>177</v>
      </c>
      <c r="AV36" s="297">
        <v>3</v>
      </c>
      <c r="AW36" s="297">
        <v>75</v>
      </c>
      <c r="AX36" s="299">
        <v>27</v>
      </c>
      <c r="AY36" s="297" t="s">
        <v>178</v>
      </c>
      <c r="AZ36" s="296">
        <v>1</v>
      </c>
      <c r="BA36" s="297">
        <v>25</v>
      </c>
      <c r="BB36" s="301">
        <v>21</v>
      </c>
      <c r="BC36" s="295" t="s">
        <v>179</v>
      </c>
      <c r="BD36" s="293">
        <v>3</v>
      </c>
      <c r="BE36" s="296">
        <v>75</v>
      </c>
      <c r="BF36" s="302">
        <v>42</v>
      </c>
      <c r="BG36" s="295" t="s">
        <v>181</v>
      </c>
      <c r="BH36" s="303">
        <v>1</v>
      </c>
      <c r="BI36" s="297">
        <v>25</v>
      </c>
      <c r="BJ36" s="60">
        <v>22</v>
      </c>
      <c r="BK36" s="296"/>
      <c r="BL36" s="221">
        <v>2080</v>
      </c>
      <c r="BM36" s="296" t="s">
        <v>13</v>
      </c>
      <c r="BN36" s="173"/>
      <c r="BO36" s="173"/>
      <c r="BP36" s="173"/>
      <c r="BQ36" s="173"/>
    </row>
    <row r="37" spans="1:69" s="80" customFormat="1" x14ac:dyDescent="0.35">
      <c r="A37" s="1">
        <v>227</v>
      </c>
      <c r="B37" s="172">
        <v>10</v>
      </c>
      <c r="C37" s="164">
        <v>10202</v>
      </c>
      <c r="D37" s="164" t="s">
        <v>195</v>
      </c>
      <c r="E37" s="164" t="s">
        <v>196</v>
      </c>
      <c r="F37" s="164" t="s">
        <v>197</v>
      </c>
      <c r="G37" s="231" t="s">
        <v>114</v>
      </c>
      <c r="H37" s="191">
        <v>3.75</v>
      </c>
      <c r="I37" s="191">
        <v>75</v>
      </c>
      <c r="J37" s="290"/>
      <c r="K37" s="223" t="s">
        <v>176</v>
      </c>
      <c r="L37" s="60">
        <v>1.25</v>
      </c>
      <c r="M37" s="227">
        <v>25</v>
      </c>
      <c r="N37" s="227">
        <v>24</v>
      </c>
      <c r="O37" s="215" t="s">
        <v>115</v>
      </c>
      <c r="P37" s="191">
        <v>3.75</v>
      </c>
      <c r="Q37" s="191">
        <v>75</v>
      </c>
      <c r="R37" s="288">
        <v>41</v>
      </c>
      <c r="S37" s="215" t="s">
        <v>92</v>
      </c>
      <c r="T37" s="60">
        <v>1.25</v>
      </c>
      <c r="U37" s="227">
        <v>25</v>
      </c>
      <c r="V37" s="227">
        <v>24</v>
      </c>
      <c r="W37" s="215" t="s">
        <v>116</v>
      </c>
      <c r="X37" s="191">
        <v>3.75</v>
      </c>
      <c r="Y37" s="191">
        <v>75</v>
      </c>
      <c r="Z37" s="288">
        <v>13</v>
      </c>
      <c r="AA37" s="227" t="s">
        <v>117</v>
      </c>
      <c r="AB37" s="60">
        <v>1.25</v>
      </c>
      <c r="AC37" s="227">
        <v>25</v>
      </c>
      <c r="AD37" s="227">
        <v>19</v>
      </c>
      <c r="AE37" s="215" t="s">
        <v>118</v>
      </c>
      <c r="AF37" s="60">
        <v>3.75</v>
      </c>
      <c r="AG37" s="60">
        <v>75</v>
      </c>
      <c r="AH37" s="288">
        <v>27</v>
      </c>
      <c r="AI37" s="227" t="s">
        <v>129</v>
      </c>
      <c r="AJ37" s="60">
        <v>1.25</v>
      </c>
      <c r="AK37" s="227">
        <v>25</v>
      </c>
      <c r="AL37" s="195">
        <v>20</v>
      </c>
      <c r="AM37" s="215" t="s">
        <v>120</v>
      </c>
      <c r="AN37" s="191">
        <v>3</v>
      </c>
      <c r="AO37" s="60">
        <v>75</v>
      </c>
      <c r="AP37" s="288">
        <v>29</v>
      </c>
      <c r="AQ37" s="227" t="s">
        <v>121</v>
      </c>
      <c r="AR37" s="60">
        <v>1</v>
      </c>
      <c r="AS37" s="227">
        <v>25</v>
      </c>
      <c r="AT37" s="267">
        <v>20</v>
      </c>
      <c r="AU37" s="304" t="s">
        <v>198</v>
      </c>
      <c r="AV37" s="305">
        <v>3</v>
      </c>
      <c r="AW37" s="305">
        <v>75</v>
      </c>
      <c r="AX37" s="306">
        <v>47</v>
      </c>
      <c r="AY37" s="305" t="s">
        <v>199</v>
      </c>
      <c r="AZ37" s="60">
        <v>1</v>
      </c>
      <c r="BA37" s="227">
        <v>25</v>
      </c>
      <c r="BB37" s="305">
        <v>20</v>
      </c>
      <c r="BC37" s="291" t="s">
        <v>200</v>
      </c>
      <c r="BD37" s="307">
        <v>3</v>
      </c>
      <c r="BE37" s="308">
        <v>50</v>
      </c>
      <c r="BF37" s="309">
        <v>44</v>
      </c>
      <c r="BG37" s="310" t="s">
        <v>201</v>
      </c>
      <c r="BH37" s="269">
        <v>1</v>
      </c>
      <c r="BI37" s="227">
        <v>25</v>
      </c>
      <c r="BJ37" s="305">
        <v>20</v>
      </c>
      <c r="BK37" s="309"/>
      <c r="BL37" s="221">
        <v>2080</v>
      </c>
      <c r="BM37" s="309" t="s">
        <v>13</v>
      </c>
      <c r="BN37" s="174"/>
      <c r="BO37" s="174"/>
      <c r="BP37" s="174"/>
      <c r="BQ37" s="174"/>
    </row>
    <row r="38" spans="1:69" s="18" customFormat="1" ht="13" x14ac:dyDescent="0.25">
      <c r="A38" s="1">
        <v>1</v>
      </c>
      <c r="B38" s="184">
        <v>11</v>
      </c>
      <c r="C38" s="184">
        <v>11903461</v>
      </c>
      <c r="D38" s="185"/>
      <c r="E38" s="186" t="s">
        <v>0</v>
      </c>
      <c r="F38" s="186" t="s">
        <v>1</v>
      </c>
      <c r="G38" s="187" t="s">
        <v>2</v>
      </c>
      <c r="H38" s="188">
        <v>2.25</v>
      </c>
      <c r="I38" s="188">
        <v>75</v>
      </c>
      <c r="J38" s="189"/>
      <c r="K38" s="190" t="s">
        <v>3</v>
      </c>
      <c r="L38" s="191">
        <v>0.75</v>
      </c>
      <c r="M38" s="192">
        <v>25</v>
      </c>
      <c r="N38" s="193">
        <v>8</v>
      </c>
      <c r="O38" s="190" t="s">
        <v>3</v>
      </c>
      <c r="P38" s="188">
        <v>3</v>
      </c>
      <c r="Q38" s="188">
        <v>75</v>
      </c>
      <c r="R38" s="194">
        <v>28</v>
      </c>
      <c r="S38" s="195" t="s">
        <v>4</v>
      </c>
      <c r="T38" s="196">
        <v>1</v>
      </c>
      <c r="U38" s="197">
        <v>25</v>
      </c>
      <c r="V38" s="197">
        <v>18</v>
      </c>
      <c r="W38" s="198" t="s">
        <v>5</v>
      </c>
      <c r="X38" s="188">
        <v>3.75</v>
      </c>
      <c r="Y38" s="188">
        <v>75</v>
      </c>
      <c r="Z38" s="194">
        <v>49</v>
      </c>
      <c r="AA38" s="198" t="s">
        <v>6</v>
      </c>
      <c r="AB38" s="60">
        <v>1.25</v>
      </c>
      <c r="AC38" s="197">
        <v>25</v>
      </c>
      <c r="AD38" s="199">
        <v>20</v>
      </c>
      <c r="AE38" s="200" t="s">
        <v>7</v>
      </c>
      <c r="AF38" s="188">
        <v>3.75</v>
      </c>
      <c r="AG38" s="188">
        <v>75</v>
      </c>
      <c r="AH38" s="194">
        <v>34</v>
      </c>
      <c r="AI38" s="197" t="s">
        <v>8</v>
      </c>
      <c r="AJ38" s="201">
        <v>1.25</v>
      </c>
      <c r="AK38" s="197">
        <v>25</v>
      </c>
      <c r="AL38" s="197">
        <v>20</v>
      </c>
      <c r="AM38" s="200" t="s">
        <v>9</v>
      </c>
      <c r="AN38" s="188">
        <v>3.75</v>
      </c>
      <c r="AO38" s="188">
        <v>75</v>
      </c>
      <c r="AP38" s="194">
        <v>44</v>
      </c>
      <c r="AQ38" s="201" t="s">
        <v>10</v>
      </c>
      <c r="AR38" s="196">
        <v>1.25</v>
      </c>
      <c r="AS38" s="197">
        <v>25</v>
      </c>
      <c r="AT38" s="197">
        <v>20</v>
      </c>
      <c r="AU38" s="200" t="s">
        <v>11</v>
      </c>
      <c r="AV38" s="197">
        <v>3.75</v>
      </c>
      <c r="AW38" s="190">
        <v>75</v>
      </c>
      <c r="AX38" s="194">
        <v>45</v>
      </c>
      <c r="AY38" s="202" t="s">
        <v>12</v>
      </c>
      <c r="AZ38" s="196">
        <v>1.25</v>
      </c>
      <c r="BA38" s="188">
        <v>25</v>
      </c>
      <c r="BB38" s="197">
        <v>20</v>
      </c>
      <c r="BC38" s="188"/>
      <c r="BD38" s="188"/>
      <c r="BE38" s="188"/>
      <c r="BF38" s="188"/>
      <c r="BG38" s="188"/>
      <c r="BH38" s="203"/>
      <c r="BI38" s="188"/>
      <c r="BJ38" s="188"/>
      <c r="BK38" s="204">
        <v>190450001</v>
      </c>
      <c r="BL38" s="205">
        <v>2080</v>
      </c>
      <c r="BM38" s="196" t="s">
        <v>13</v>
      </c>
      <c r="BN38" s="13"/>
      <c r="BO38" s="13"/>
      <c r="BP38" s="13"/>
      <c r="BQ38" s="13"/>
    </row>
    <row r="39" spans="1:69" s="18" customFormat="1" ht="13" x14ac:dyDescent="0.25">
      <c r="A39" s="1">
        <v>2</v>
      </c>
      <c r="B39" s="184">
        <v>11</v>
      </c>
      <c r="C39" s="184">
        <v>11903462</v>
      </c>
      <c r="D39" s="206">
        <v>59783</v>
      </c>
      <c r="E39" s="186" t="s">
        <v>14</v>
      </c>
      <c r="F39" s="186" t="s">
        <v>15</v>
      </c>
      <c r="G39" s="187" t="s">
        <v>2</v>
      </c>
      <c r="H39" s="188">
        <v>2.25</v>
      </c>
      <c r="I39" s="188">
        <v>75</v>
      </c>
      <c r="J39" s="189"/>
      <c r="K39" s="190" t="s">
        <v>3</v>
      </c>
      <c r="L39" s="191">
        <v>0.75</v>
      </c>
      <c r="M39" s="192">
        <v>25</v>
      </c>
      <c r="N39" s="193">
        <v>9</v>
      </c>
      <c r="O39" s="190" t="s">
        <v>3</v>
      </c>
      <c r="P39" s="188">
        <v>3</v>
      </c>
      <c r="Q39" s="188">
        <v>75</v>
      </c>
      <c r="R39" s="194">
        <v>31</v>
      </c>
      <c r="S39" s="195" t="s">
        <v>4</v>
      </c>
      <c r="T39" s="196">
        <v>1</v>
      </c>
      <c r="U39" s="197">
        <v>25</v>
      </c>
      <c r="V39" s="197">
        <v>18</v>
      </c>
      <c r="W39" s="198" t="s">
        <v>5</v>
      </c>
      <c r="X39" s="188">
        <v>3.75</v>
      </c>
      <c r="Y39" s="188">
        <v>75</v>
      </c>
      <c r="Z39" s="194">
        <v>53</v>
      </c>
      <c r="AA39" s="198" t="s">
        <v>6</v>
      </c>
      <c r="AB39" s="60">
        <v>1.25</v>
      </c>
      <c r="AC39" s="197">
        <v>25</v>
      </c>
      <c r="AD39" s="199">
        <v>20</v>
      </c>
      <c r="AE39" s="200" t="s">
        <v>7</v>
      </c>
      <c r="AF39" s="188">
        <v>3.75</v>
      </c>
      <c r="AG39" s="188">
        <v>75</v>
      </c>
      <c r="AH39" s="194">
        <v>52</v>
      </c>
      <c r="AI39" s="197" t="s">
        <v>8</v>
      </c>
      <c r="AJ39" s="201">
        <v>1.25</v>
      </c>
      <c r="AK39" s="197">
        <v>25</v>
      </c>
      <c r="AL39" s="197">
        <v>22</v>
      </c>
      <c r="AM39" s="200" t="s">
        <v>9</v>
      </c>
      <c r="AN39" s="188">
        <v>3.75</v>
      </c>
      <c r="AO39" s="188">
        <v>75</v>
      </c>
      <c r="AP39" s="194">
        <v>54</v>
      </c>
      <c r="AQ39" s="201" t="s">
        <v>10</v>
      </c>
      <c r="AR39" s="196">
        <v>1.25</v>
      </c>
      <c r="AS39" s="197">
        <v>25</v>
      </c>
      <c r="AT39" s="197">
        <v>20</v>
      </c>
      <c r="AU39" s="200" t="s">
        <v>11</v>
      </c>
      <c r="AV39" s="197">
        <v>3.75</v>
      </c>
      <c r="AW39" s="190">
        <v>75</v>
      </c>
      <c r="AX39" s="194">
        <v>60</v>
      </c>
      <c r="AY39" s="202" t="s">
        <v>12</v>
      </c>
      <c r="AZ39" s="196">
        <v>1.25</v>
      </c>
      <c r="BA39" s="188">
        <v>25</v>
      </c>
      <c r="BB39" s="197">
        <v>23</v>
      </c>
      <c r="BC39" s="188"/>
      <c r="BD39" s="188"/>
      <c r="BE39" s="188"/>
      <c r="BF39" s="188"/>
      <c r="BG39" s="188"/>
      <c r="BH39" s="203"/>
      <c r="BI39" s="188"/>
      <c r="BJ39" s="188"/>
      <c r="BK39" s="204">
        <v>190450002</v>
      </c>
      <c r="BL39" s="205">
        <v>2080</v>
      </c>
      <c r="BM39" s="196" t="s">
        <v>13</v>
      </c>
      <c r="BN39" s="13"/>
      <c r="BO39" s="13"/>
      <c r="BP39" s="13"/>
      <c r="BQ39" s="13"/>
    </row>
    <row r="40" spans="1:69" s="18" customFormat="1" ht="13" x14ac:dyDescent="0.25">
      <c r="A40" s="1">
        <v>3</v>
      </c>
      <c r="B40" s="184">
        <v>11</v>
      </c>
      <c r="C40" s="184">
        <v>11903463</v>
      </c>
      <c r="D40" s="206" t="s">
        <v>16</v>
      </c>
      <c r="E40" s="186" t="s">
        <v>17</v>
      </c>
      <c r="F40" s="186" t="s">
        <v>18</v>
      </c>
      <c r="G40" s="187" t="s">
        <v>2</v>
      </c>
      <c r="H40" s="188">
        <v>2.25</v>
      </c>
      <c r="I40" s="188">
        <v>75</v>
      </c>
      <c r="J40" s="189"/>
      <c r="K40" s="190" t="s">
        <v>3</v>
      </c>
      <c r="L40" s="191">
        <v>0.75</v>
      </c>
      <c r="M40" s="192">
        <v>25</v>
      </c>
      <c r="N40" s="193">
        <v>6</v>
      </c>
      <c r="O40" s="190" t="s">
        <v>3</v>
      </c>
      <c r="P40" s="188">
        <v>3</v>
      </c>
      <c r="Q40" s="188">
        <v>75</v>
      </c>
      <c r="R40" s="194">
        <v>27.5</v>
      </c>
      <c r="S40" s="195" t="s">
        <v>4</v>
      </c>
      <c r="T40" s="196">
        <v>1</v>
      </c>
      <c r="U40" s="197">
        <v>25</v>
      </c>
      <c r="V40" s="197">
        <v>18</v>
      </c>
      <c r="W40" s="198" t="s">
        <v>5</v>
      </c>
      <c r="X40" s="188">
        <v>3.75</v>
      </c>
      <c r="Y40" s="188">
        <v>75</v>
      </c>
      <c r="Z40" s="194">
        <v>39</v>
      </c>
      <c r="AA40" s="198" t="s">
        <v>6</v>
      </c>
      <c r="AB40" s="60">
        <v>1.25</v>
      </c>
      <c r="AC40" s="197">
        <v>25</v>
      </c>
      <c r="AD40" s="199">
        <v>18</v>
      </c>
      <c r="AE40" s="200" t="s">
        <v>7</v>
      </c>
      <c r="AF40" s="188">
        <v>3.75</v>
      </c>
      <c r="AG40" s="188">
        <v>75</v>
      </c>
      <c r="AH40" s="194">
        <v>35</v>
      </c>
      <c r="AI40" s="197" t="s">
        <v>8</v>
      </c>
      <c r="AJ40" s="201">
        <v>1.25</v>
      </c>
      <c r="AK40" s="197">
        <v>25</v>
      </c>
      <c r="AL40" s="197">
        <v>20</v>
      </c>
      <c r="AM40" s="200" t="s">
        <v>9</v>
      </c>
      <c r="AN40" s="188">
        <v>3.75</v>
      </c>
      <c r="AO40" s="188">
        <v>75</v>
      </c>
      <c r="AP40" s="194">
        <v>49</v>
      </c>
      <c r="AQ40" s="201" t="s">
        <v>10</v>
      </c>
      <c r="AR40" s="196">
        <v>1.25</v>
      </c>
      <c r="AS40" s="197">
        <v>25</v>
      </c>
      <c r="AT40" s="197">
        <v>20</v>
      </c>
      <c r="AU40" s="200" t="s">
        <v>11</v>
      </c>
      <c r="AV40" s="197">
        <v>3.75</v>
      </c>
      <c r="AW40" s="190">
        <v>75</v>
      </c>
      <c r="AX40" s="194">
        <v>61</v>
      </c>
      <c r="AY40" s="202" t="s">
        <v>12</v>
      </c>
      <c r="AZ40" s="196">
        <v>1.25</v>
      </c>
      <c r="BA40" s="188">
        <v>25</v>
      </c>
      <c r="BB40" s="197">
        <v>23</v>
      </c>
      <c r="BC40" s="188"/>
      <c r="BD40" s="188"/>
      <c r="BE40" s="188"/>
      <c r="BF40" s="188"/>
      <c r="BG40" s="188"/>
      <c r="BH40" s="203"/>
      <c r="BI40" s="188"/>
      <c r="BJ40" s="188"/>
      <c r="BK40" s="204">
        <v>190450003</v>
      </c>
      <c r="BL40" s="205">
        <v>2080</v>
      </c>
      <c r="BM40" s="196" t="s">
        <v>13</v>
      </c>
      <c r="BN40" s="13"/>
      <c r="BO40" s="13"/>
      <c r="BP40" s="13"/>
      <c r="BQ40" s="13"/>
    </row>
    <row r="41" spans="1:69" s="18" customFormat="1" ht="13" x14ac:dyDescent="0.25">
      <c r="A41" s="1">
        <v>4</v>
      </c>
      <c r="B41" s="184">
        <v>11</v>
      </c>
      <c r="C41" s="184">
        <v>11903464</v>
      </c>
      <c r="D41" s="206">
        <v>59790</v>
      </c>
      <c r="E41" s="186" t="s">
        <v>19</v>
      </c>
      <c r="F41" s="186" t="s">
        <v>20</v>
      </c>
      <c r="G41" s="187" t="s">
        <v>2</v>
      </c>
      <c r="H41" s="188">
        <v>2.25</v>
      </c>
      <c r="I41" s="188">
        <v>75</v>
      </c>
      <c r="J41" s="189"/>
      <c r="K41" s="190" t="s">
        <v>3</v>
      </c>
      <c r="L41" s="191">
        <v>0.75</v>
      </c>
      <c r="M41" s="192">
        <v>25</v>
      </c>
      <c r="N41" s="193">
        <v>3</v>
      </c>
      <c r="O41" s="190" t="s">
        <v>3</v>
      </c>
      <c r="P41" s="188">
        <v>3</v>
      </c>
      <c r="Q41" s="188">
        <v>75</v>
      </c>
      <c r="R41" s="194">
        <v>27.5</v>
      </c>
      <c r="S41" s="195" t="s">
        <v>4</v>
      </c>
      <c r="T41" s="196">
        <v>1</v>
      </c>
      <c r="U41" s="197">
        <v>25</v>
      </c>
      <c r="V41" s="197">
        <v>18</v>
      </c>
      <c r="W41" s="198" t="s">
        <v>5</v>
      </c>
      <c r="X41" s="188">
        <v>3.75</v>
      </c>
      <c r="Y41" s="188">
        <v>75</v>
      </c>
      <c r="Z41" s="194">
        <v>35</v>
      </c>
      <c r="AA41" s="198" t="s">
        <v>6</v>
      </c>
      <c r="AB41" s="60">
        <v>1.25</v>
      </c>
      <c r="AC41" s="197">
        <v>25</v>
      </c>
      <c r="AD41" s="199">
        <v>18</v>
      </c>
      <c r="AE41" s="200" t="s">
        <v>7</v>
      </c>
      <c r="AF41" s="188">
        <v>3.75</v>
      </c>
      <c r="AG41" s="188">
        <v>75</v>
      </c>
      <c r="AH41" s="194">
        <v>27</v>
      </c>
      <c r="AI41" s="197" t="s">
        <v>8</v>
      </c>
      <c r="AJ41" s="201">
        <v>1.25</v>
      </c>
      <c r="AK41" s="197">
        <v>25</v>
      </c>
      <c r="AL41" s="197">
        <v>18</v>
      </c>
      <c r="AM41" s="200" t="s">
        <v>9</v>
      </c>
      <c r="AN41" s="188">
        <v>3.75</v>
      </c>
      <c r="AO41" s="188">
        <v>75</v>
      </c>
      <c r="AP41" s="194">
        <v>49</v>
      </c>
      <c r="AQ41" s="201" t="s">
        <v>10</v>
      </c>
      <c r="AR41" s="196">
        <v>1.25</v>
      </c>
      <c r="AS41" s="197">
        <v>25</v>
      </c>
      <c r="AT41" s="197">
        <v>20</v>
      </c>
      <c r="AU41" s="200" t="s">
        <v>11</v>
      </c>
      <c r="AV41" s="197">
        <v>3.75</v>
      </c>
      <c r="AW41" s="190">
        <v>75</v>
      </c>
      <c r="AX41" s="194">
        <v>36</v>
      </c>
      <c r="AY41" s="202" t="s">
        <v>12</v>
      </c>
      <c r="AZ41" s="196">
        <v>1.25</v>
      </c>
      <c r="BA41" s="188">
        <v>25</v>
      </c>
      <c r="BB41" s="197">
        <v>20</v>
      </c>
      <c r="BC41" s="188"/>
      <c r="BD41" s="188"/>
      <c r="BE41" s="188"/>
      <c r="BF41" s="188"/>
      <c r="BG41" s="188"/>
      <c r="BH41" s="203"/>
      <c r="BI41" s="188"/>
      <c r="BJ41" s="188"/>
      <c r="BK41" s="204">
        <v>190450004</v>
      </c>
      <c r="BL41" s="205">
        <v>2080</v>
      </c>
      <c r="BM41" s="196" t="s">
        <v>13</v>
      </c>
      <c r="BN41" s="13"/>
      <c r="BO41" s="13"/>
      <c r="BP41" s="13"/>
      <c r="BQ41" s="13"/>
    </row>
    <row r="42" spans="1:69" s="32" customFormat="1" ht="18.75" customHeight="1" x14ac:dyDescent="0.3">
      <c r="A42" s="1">
        <v>40</v>
      </c>
      <c r="B42" s="207">
        <v>12</v>
      </c>
      <c r="C42" s="207">
        <v>1280101</v>
      </c>
      <c r="D42" s="208">
        <v>59339</v>
      </c>
      <c r="E42" s="209" t="s">
        <v>28</v>
      </c>
      <c r="F42" s="209" t="s">
        <v>29</v>
      </c>
      <c r="G42" s="210" t="s">
        <v>2</v>
      </c>
      <c r="H42" s="191">
        <v>2.25</v>
      </c>
      <c r="I42" s="191">
        <v>50</v>
      </c>
      <c r="J42" s="211"/>
      <c r="K42" s="191"/>
      <c r="L42" s="191"/>
      <c r="M42" s="195"/>
      <c r="N42" s="212"/>
      <c r="O42" s="213" t="s">
        <v>27</v>
      </c>
      <c r="P42" s="214">
        <v>3</v>
      </c>
      <c r="Q42" s="191">
        <v>50</v>
      </c>
      <c r="R42" s="212"/>
      <c r="S42" s="215"/>
      <c r="T42" s="214"/>
      <c r="U42" s="216"/>
      <c r="V42" s="212"/>
      <c r="W42" s="213" t="s">
        <v>5</v>
      </c>
      <c r="X42" s="214">
        <v>3.75</v>
      </c>
      <c r="Y42" s="191">
        <v>50</v>
      </c>
      <c r="Z42" s="194">
        <v>35</v>
      </c>
      <c r="AA42" s="198" t="s">
        <v>6</v>
      </c>
      <c r="AB42" s="60">
        <v>1.25</v>
      </c>
      <c r="AC42" s="197">
        <v>25</v>
      </c>
      <c r="AD42" s="199">
        <v>18</v>
      </c>
      <c r="AE42" s="217" t="s">
        <v>7</v>
      </c>
      <c r="AF42" s="214">
        <v>3.75</v>
      </c>
      <c r="AG42" s="191">
        <v>50</v>
      </c>
      <c r="AH42" s="194">
        <v>28</v>
      </c>
      <c r="AI42" s="197" t="s">
        <v>8</v>
      </c>
      <c r="AJ42" s="201">
        <v>1.25</v>
      </c>
      <c r="AK42" s="197">
        <v>25</v>
      </c>
      <c r="AL42" s="197">
        <v>18</v>
      </c>
      <c r="AM42" s="218" t="s">
        <v>9</v>
      </c>
      <c r="AN42" s="214">
        <v>3.75</v>
      </c>
      <c r="AO42" s="191">
        <v>50</v>
      </c>
      <c r="AP42" s="194">
        <v>50</v>
      </c>
      <c r="AQ42" s="201" t="s">
        <v>10</v>
      </c>
      <c r="AR42" s="196">
        <v>1.25</v>
      </c>
      <c r="AS42" s="197">
        <v>25</v>
      </c>
      <c r="AT42" s="197">
        <v>20</v>
      </c>
      <c r="AU42" s="217" t="s">
        <v>11</v>
      </c>
      <c r="AV42" s="216">
        <v>3.75</v>
      </c>
      <c r="AW42" s="191">
        <v>50</v>
      </c>
      <c r="AX42" s="194">
        <v>37</v>
      </c>
      <c r="AY42" s="202" t="s">
        <v>12</v>
      </c>
      <c r="AZ42" s="196">
        <v>1.25</v>
      </c>
      <c r="BA42" s="188">
        <v>25</v>
      </c>
      <c r="BB42" s="197">
        <v>20</v>
      </c>
      <c r="BC42" s="219"/>
      <c r="BD42" s="214"/>
      <c r="BE42" s="214"/>
      <c r="BF42" s="214"/>
      <c r="BG42" s="214"/>
      <c r="BH42" s="220"/>
      <c r="BI42" s="214"/>
      <c r="BJ42" s="214"/>
      <c r="BK42" s="204">
        <v>190450005</v>
      </c>
      <c r="BL42" s="221">
        <v>2081</v>
      </c>
      <c r="BM42" s="60" t="s">
        <v>13</v>
      </c>
      <c r="BN42" s="13"/>
      <c r="BO42" s="13"/>
      <c r="BP42" s="13"/>
      <c r="BQ42" s="13"/>
    </row>
    <row r="43" spans="1:69" s="32" customFormat="1" ht="18.75" customHeight="1" x14ac:dyDescent="0.3">
      <c r="A43" s="1">
        <v>41</v>
      </c>
      <c r="B43" s="207">
        <v>12</v>
      </c>
      <c r="C43" s="207">
        <v>1280102</v>
      </c>
      <c r="D43" s="208">
        <v>59943</v>
      </c>
      <c r="E43" s="209" t="s">
        <v>30</v>
      </c>
      <c r="F43" s="209" t="s">
        <v>31</v>
      </c>
      <c r="G43" s="210" t="s">
        <v>2</v>
      </c>
      <c r="H43" s="191">
        <v>2.25</v>
      </c>
      <c r="I43" s="191">
        <v>50</v>
      </c>
      <c r="J43" s="211"/>
      <c r="K43" s="191"/>
      <c r="L43" s="191"/>
      <c r="M43" s="195"/>
      <c r="N43" s="212"/>
      <c r="O43" s="213" t="s">
        <v>27</v>
      </c>
      <c r="P43" s="214">
        <v>3</v>
      </c>
      <c r="Q43" s="191">
        <v>50</v>
      </c>
      <c r="R43" s="212"/>
      <c r="S43" s="215"/>
      <c r="T43" s="214"/>
      <c r="U43" s="216"/>
      <c r="V43" s="212"/>
      <c r="W43" s="213" t="s">
        <v>5</v>
      </c>
      <c r="X43" s="214">
        <v>3.75</v>
      </c>
      <c r="Y43" s="191">
        <v>50</v>
      </c>
      <c r="Z43" s="194">
        <v>35</v>
      </c>
      <c r="AA43" s="198" t="s">
        <v>6</v>
      </c>
      <c r="AB43" s="60">
        <v>1.25</v>
      </c>
      <c r="AC43" s="197">
        <v>25</v>
      </c>
      <c r="AD43" s="199">
        <v>18</v>
      </c>
      <c r="AE43" s="217" t="s">
        <v>7</v>
      </c>
      <c r="AF43" s="214">
        <v>3.75</v>
      </c>
      <c r="AG43" s="191">
        <v>50</v>
      </c>
      <c r="AH43" s="194">
        <v>29</v>
      </c>
      <c r="AI43" s="197" t="s">
        <v>8</v>
      </c>
      <c r="AJ43" s="201">
        <v>1.25</v>
      </c>
      <c r="AK43" s="197">
        <v>25</v>
      </c>
      <c r="AL43" s="197">
        <v>18</v>
      </c>
      <c r="AM43" s="218" t="s">
        <v>9</v>
      </c>
      <c r="AN43" s="214">
        <v>3.75</v>
      </c>
      <c r="AO43" s="191">
        <v>50</v>
      </c>
      <c r="AP43" s="194">
        <v>51</v>
      </c>
      <c r="AQ43" s="201" t="s">
        <v>10</v>
      </c>
      <c r="AR43" s="196">
        <v>1.25</v>
      </c>
      <c r="AS43" s="197">
        <v>25</v>
      </c>
      <c r="AT43" s="197">
        <v>20</v>
      </c>
      <c r="AU43" s="217" t="s">
        <v>11</v>
      </c>
      <c r="AV43" s="216">
        <v>3.75</v>
      </c>
      <c r="AW43" s="191">
        <v>50</v>
      </c>
      <c r="AX43" s="194">
        <v>38</v>
      </c>
      <c r="AY43" s="202" t="s">
        <v>12</v>
      </c>
      <c r="AZ43" s="196">
        <v>1.25</v>
      </c>
      <c r="BA43" s="188">
        <v>25</v>
      </c>
      <c r="BB43" s="197">
        <v>20</v>
      </c>
      <c r="BC43" s="219"/>
      <c r="BD43" s="214"/>
      <c r="BE43" s="214"/>
      <c r="BF43" s="214"/>
      <c r="BG43" s="214"/>
      <c r="BH43" s="220"/>
      <c r="BI43" s="214"/>
      <c r="BJ43" s="214"/>
      <c r="BK43" s="204">
        <v>190450006</v>
      </c>
      <c r="BL43" s="221">
        <v>2081</v>
      </c>
      <c r="BM43" s="60" t="s">
        <v>13</v>
      </c>
      <c r="BN43" s="13"/>
      <c r="BO43" s="13"/>
      <c r="BP43" s="13"/>
      <c r="BQ43" s="13"/>
    </row>
    <row r="44" spans="1:69" s="32" customFormat="1" ht="18.75" customHeight="1" x14ac:dyDescent="0.3">
      <c r="A44" s="1">
        <v>42</v>
      </c>
      <c r="B44" s="207">
        <v>12</v>
      </c>
      <c r="C44" s="207">
        <v>1280103</v>
      </c>
      <c r="D44" s="207" t="s">
        <v>32</v>
      </c>
      <c r="E44" s="209" t="s">
        <v>33</v>
      </c>
      <c r="F44" s="209" t="s">
        <v>34</v>
      </c>
      <c r="G44" s="210" t="s">
        <v>2</v>
      </c>
      <c r="H44" s="191">
        <v>2.25</v>
      </c>
      <c r="I44" s="191">
        <v>50</v>
      </c>
      <c r="J44" s="211"/>
      <c r="K44" s="191"/>
      <c r="L44" s="191"/>
      <c r="M44" s="195"/>
      <c r="N44" s="212"/>
      <c r="O44" s="213" t="s">
        <v>27</v>
      </c>
      <c r="P44" s="214">
        <v>3</v>
      </c>
      <c r="Q44" s="191">
        <v>50</v>
      </c>
      <c r="R44" s="212"/>
      <c r="S44" s="215"/>
      <c r="T44" s="214"/>
      <c r="U44" s="216"/>
      <c r="V44" s="212"/>
      <c r="W44" s="213" t="s">
        <v>5</v>
      </c>
      <c r="X44" s="214">
        <v>3.75</v>
      </c>
      <c r="Y44" s="191">
        <v>50</v>
      </c>
      <c r="Z44" s="194">
        <v>35</v>
      </c>
      <c r="AA44" s="198" t="s">
        <v>6</v>
      </c>
      <c r="AB44" s="60">
        <v>1.25</v>
      </c>
      <c r="AC44" s="197">
        <v>25</v>
      </c>
      <c r="AD44" s="199">
        <v>18</v>
      </c>
      <c r="AE44" s="217" t="s">
        <v>7</v>
      </c>
      <c r="AF44" s="214">
        <v>3.75</v>
      </c>
      <c r="AG44" s="191">
        <v>50</v>
      </c>
      <c r="AH44" s="194">
        <v>30</v>
      </c>
      <c r="AI44" s="197" t="s">
        <v>8</v>
      </c>
      <c r="AJ44" s="201">
        <v>1.25</v>
      </c>
      <c r="AK44" s="197">
        <v>25</v>
      </c>
      <c r="AL44" s="197">
        <v>18</v>
      </c>
      <c r="AM44" s="218" t="s">
        <v>9</v>
      </c>
      <c r="AN44" s="214">
        <v>3.75</v>
      </c>
      <c r="AO44" s="191">
        <v>50</v>
      </c>
      <c r="AP44" s="194">
        <v>52</v>
      </c>
      <c r="AQ44" s="201" t="s">
        <v>10</v>
      </c>
      <c r="AR44" s="196">
        <v>1.25</v>
      </c>
      <c r="AS44" s="197">
        <v>25</v>
      </c>
      <c r="AT44" s="197">
        <v>20</v>
      </c>
      <c r="AU44" s="217" t="s">
        <v>11</v>
      </c>
      <c r="AV44" s="216">
        <v>3.75</v>
      </c>
      <c r="AW44" s="191">
        <v>50</v>
      </c>
      <c r="AX44" s="194">
        <v>39</v>
      </c>
      <c r="AY44" s="202" t="s">
        <v>12</v>
      </c>
      <c r="AZ44" s="196">
        <v>1.25</v>
      </c>
      <c r="BA44" s="188">
        <v>25</v>
      </c>
      <c r="BB44" s="197">
        <v>20</v>
      </c>
      <c r="BC44" s="219"/>
      <c r="BD44" s="214"/>
      <c r="BE44" s="214"/>
      <c r="BF44" s="214"/>
      <c r="BG44" s="214"/>
      <c r="BH44" s="220"/>
      <c r="BI44" s="214"/>
      <c r="BJ44" s="214"/>
      <c r="BK44" s="204">
        <v>190450007</v>
      </c>
      <c r="BL44" s="221">
        <v>2081</v>
      </c>
      <c r="BM44" s="60" t="s">
        <v>13</v>
      </c>
      <c r="BN44" s="13"/>
      <c r="BO44" s="13"/>
      <c r="BP44" s="13"/>
      <c r="BQ44" s="13"/>
    </row>
    <row r="45" spans="1:69" s="32" customFormat="1" ht="18.75" customHeight="1" x14ac:dyDescent="0.3">
      <c r="A45" s="1">
        <v>43</v>
      </c>
      <c r="B45" s="207">
        <v>12</v>
      </c>
      <c r="C45" s="207">
        <v>1280104</v>
      </c>
      <c r="D45" s="207" t="s">
        <v>35</v>
      </c>
      <c r="E45" s="209" t="s">
        <v>36</v>
      </c>
      <c r="F45" s="209" t="s">
        <v>37</v>
      </c>
      <c r="G45" s="210" t="s">
        <v>2</v>
      </c>
      <c r="H45" s="191">
        <v>2.25</v>
      </c>
      <c r="I45" s="191">
        <v>50</v>
      </c>
      <c r="J45" s="211"/>
      <c r="K45" s="191"/>
      <c r="L45" s="191"/>
      <c r="M45" s="195"/>
      <c r="N45" s="212"/>
      <c r="O45" s="213" t="s">
        <v>27</v>
      </c>
      <c r="P45" s="214">
        <v>3</v>
      </c>
      <c r="Q45" s="191">
        <v>50</v>
      </c>
      <c r="R45" s="212"/>
      <c r="S45" s="215"/>
      <c r="T45" s="214"/>
      <c r="U45" s="216"/>
      <c r="V45" s="212"/>
      <c r="W45" s="213" t="s">
        <v>5</v>
      </c>
      <c r="X45" s="214">
        <v>3.75</v>
      </c>
      <c r="Y45" s="191">
        <v>50</v>
      </c>
      <c r="Z45" s="194">
        <v>35</v>
      </c>
      <c r="AA45" s="198" t="s">
        <v>6</v>
      </c>
      <c r="AB45" s="60">
        <v>1.25</v>
      </c>
      <c r="AC45" s="197">
        <v>25</v>
      </c>
      <c r="AD45" s="199">
        <v>18</v>
      </c>
      <c r="AE45" s="217" t="s">
        <v>7</v>
      </c>
      <c r="AF45" s="214">
        <v>3.75</v>
      </c>
      <c r="AG45" s="191">
        <v>50</v>
      </c>
      <c r="AH45" s="194">
        <v>31</v>
      </c>
      <c r="AI45" s="197" t="s">
        <v>8</v>
      </c>
      <c r="AJ45" s="201">
        <v>1.25</v>
      </c>
      <c r="AK45" s="197">
        <v>25</v>
      </c>
      <c r="AL45" s="197">
        <v>18</v>
      </c>
      <c r="AM45" s="218" t="s">
        <v>9</v>
      </c>
      <c r="AN45" s="214">
        <v>3.75</v>
      </c>
      <c r="AO45" s="191">
        <v>50</v>
      </c>
      <c r="AP45" s="194">
        <v>53</v>
      </c>
      <c r="AQ45" s="201" t="s">
        <v>10</v>
      </c>
      <c r="AR45" s="196">
        <v>1.25</v>
      </c>
      <c r="AS45" s="197">
        <v>25</v>
      </c>
      <c r="AT45" s="197">
        <v>20</v>
      </c>
      <c r="AU45" s="217" t="s">
        <v>11</v>
      </c>
      <c r="AV45" s="216">
        <v>3.75</v>
      </c>
      <c r="AW45" s="191">
        <v>50</v>
      </c>
      <c r="AX45" s="194">
        <v>40</v>
      </c>
      <c r="AY45" s="202" t="s">
        <v>12</v>
      </c>
      <c r="AZ45" s="196">
        <v>1.25</v>
      </c>
      <c r="BA45" s="188">
        <v>25</v>
      </c>
      <c r="BB45" s="197">
        <v>20</v>
      </c>
      <c r="BC45" s="219"/>
      <c r="BD45" s="214"/>
      <c r="BE45" s="214"/>
      <c r="BF45" s="214"/>
      <c r="BG45" s="214"/>
      <c r="BH45" s="220"/>
      <c r="BI45" s="214"/>
      <c r="BJ45" s="214"/>
      <c r="BK45" s="204">
        <v>190450008</v>
      </c>
      <c r="BL45" s="221">
        <v>2081</v>
      </c>
      <c r="BM45" s="60" t="s">
        <v>38</v>
      </c>
      <c r="BN45" s="13"/>
      <c r="BO45" s="13"/>
      <c r="BP45" s="13"/>
      <c r="BQ45" s="13"/>
    </row>
  </sheetData>
  <protectedRanges>
    <protectedRange password="CC21" sqref="F1" name="Range1_1_5_1_1_1_1_1_1_2_1_1"/>
    <protectedRange password="CC21" sqref="F2" name="Range1_1_5_1_1_1_1_1_1_1_1_1_1"/>
    <protectedRange password="CC21" sqref="BB26:BB28" name="Range1_1_5_1_1_1_1_1_2_1_1_1_3_1_1"/>
    <protectedRange password="CC21" sqref="D10:D12" name="Range1_1_3_1_2_1_1_1_2_2_2"/>
    <protectedRange password="CC21" sqref="D33:D34" name="Range1_1_3_1_2_1_1_1_1_1"/>
    <protectedRange password="CC21" sqref="F33:F34" name="Range1_1_5_1_1_1_1_1_1_2_1_2_1_2"/>
    <protectedRange password="CC21" sqref="C15:C17" name="Range1_1_2_1_1_3_2_1_1_3_2"/>
    <protectedRange password="CC21" sqref="E15:E17" name="Range1_1_5_1_1_1_1_1_2_1_1_1_3_1_1_4_2"/>
    <protectedRange password="CC21" sqref="C18:C21" name="Range1_1_2_1_1_3_2_1_1_1"/>
    <protectedRange password="CC21" sqref="E18:E21" name="Range1_1_5_1_1_1_1_1_2_1_1_1_3_1_1_2_1"/>
  </protectedRanges>
  <mergeCells count="20">
    <mergeCell ref="AU5:AX5"/>
    <mergeCell ref="AY5:BB5"/>
    <mergeCell ref="BC5:BF5"/>
    <mergeCell ref="BG5:BJ5"/>
    <mergeCell ref="G5:J5"/>
    <mergeCell ref="K5:N5"/>
    <mergeCell ref="O5:R5"/>
    <mergeCell ref="S5:V5"/>
    <mergeCell ref="AA5:AD5"/>
    <mergeCell ref="AE5:AH5"/>
    <mergeCell ref="AJ5:AL5"/>
    <mergeCell ref="AM5:AP5"/>
    <mergeCell ref="AQ5:AT5"/>
    <mergeCell ref="AU4:BB4"/>
    <mergeCell ref="BC4:BJ4"/>
    <mergeCell ref="G4:N4"/>
    <mergeCell ref="O4:V4"/>
    <mergeCell ref="X4:AD4"/>
    <mergeCell ref="AE4:AL4"/>
    <mergeCell ref="AM4:AT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[1]DropdownList!#REF!</xm:f>
          </x14:formula1>
          <xm:sqref>BM7:BM32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E26"/>
  <sheetViews>
    <sheetView workbookViewId="0">
      <selection activeCell="C18" sqref="C18"/>
    </sheetView>
  </sheetViews>
  <sheetFormatPr defaultRowHeight="14.5" x14ac:dyDescent="0.35"/>
  <cols>
    <col min="2" max="2" width="36.36328125" bestFit="1" customWidth="1"/>
    <col min="5" max="5" width="12.1796875" bestFit="1" customWidth="1"/>
  </cols>
  <sheetData>
    <row r="5" spans="1:5" x14ac:dyDescent="0.35">
      <c r="A5" s="55" t="s">
        <v>88</v>
      </c>
      <c r="B5" s="55" t="s">
        <v>83</v>
      </c>
      <c r="E5" t="s">
        <v>74</v>
      </c>
    </row>
    <row r="6" spans="1:5" x14ac:dyDescent="0.35">
      <c r="A6" s="55"/>
      <c r="B6" s="56" t="s">
        <v>21</v>
      </c>
      <c r="E6" s="55" t="s">
        <v>13</v>
      </c>
    </row>
    <row r="7" spans="1:5" x14ac:dyDescent="0.35">
      <c r="A7" s="55"/>
      <c r="B7" s="56" t="s">
        <v>22</v>
      </c>
      <c r="E7" s="60" t="s">
        <v>38</v>
      </c>
    </row>
    <row r="8" spans="1:5" x14ac:dyDescent="0.35">
      <c r="A8" s="55"/>
      <c r="B8" s="56" t="s">
        <v>23</v>
      </c>
      <c r="E8" s="60" t="s">
        <v>80</v>
      </c>
    </row>
    <row r="9" spans="1:5" x14ac:dyDescent="0.35">
      <c r="A9" s="55"/>
      <c r="B9" s="56" t="s">
        <v>24</v>
      </c>
    </row>
    <row r="10" spans="1:5" x14ac:dyDescent="0.35">
      <c r="A10" s="55"/>
      <c r="B10" s="56" t="s">
        <v>25</v>
      </c>
    </row>
    <row r="11" spans="1:5" x14ac:dyDescent="0.35">
      <c r="A11" s="55"/>
      <c r="B11" s="56" t="s">
        <v>26</v>
      </c>
    </row>
    <row r="12" spans="1:5" x14ac:dyDescent="0.35">
      <c r="A12" s="55"/>
      <c r="B12" s="56" t="s">
        <v>7</v>
      </c>
    </row>
    <row r="13" spans="1:5" x14ac:dyDescent="0.35">
      <c r="A13" s="55"/>
      <c r="B13" s="56" t="s">
        <v>8</v>
      </c>
    </row>
    <row r="14" spans="1:5" x14ac:dyDescent="0.35">
      <c r="A14" s="55"/>
      <c r="B14" s="56" t="s">
        <v>9</v>
      </c>
    </row>
    <row r="15" spans="1:5" x14ac:dyDescent="0.35">
      <c r="A15" s="55"/>
      <c r="B15" s="56" t="s">
        <v>10</v>
      </c>
    </row>
    <row r="16" spans="1:5" x14ac:dyDescent="0.35">
      <c r="A16" s="55"/>
      <c r="B16" s="56" t="s">
        <v>11</v>
      </c>
    </row>
    <row r="17" spans="1:2" x14ac:dyDescent="0.35">
      <c r="A17" s="55"/>
      <c r="B17" s="56" t="s">
        <v>12</v>
      </c>
    </row>
    <row r="18" spans="1:2" x14ac:dyDescent="0.35">
      <c r="A18" s="55"/>
      <c r="B18" s="57" t="s">
        <v>75</v>
      </c>
    </row>
    <row r="19" spans="1:2" x14ac:dyDescent="0.35">
      <c r="A19" s="55"/>
      <c r="B19" s="58" t="s">
        <v>76</v>
      </c>
    </row>
    <row r="20" spans="1:2" x14ac:dyDescent="0.35">
      <c r="A20" s="55"/>
      <c r="B20" s="59" t="s">
        <v>77</v>
      </c>
    </row>
    <row r="21" spans="1:2" x14ac:dyDescent="0.35">
      <c r="A21" s="55"/>
      <c r="B21" s="59" t="s">
        <v>78</v>
      </c>
    </row>
    <row r="22" spans="1:2" x14ac:dyDescent="0.35">
      <c r="A22" s="55"/>
      <c r="B22" s="59" t="s">
        <v>39</v>
      </c>
    </row>
    <row r="23" spans="1:2" x14ac:dyDescent="0.35">
      <c r="A23" s="55"/>
      <c r="B23" s="59" t="s">
        <v>79</v>
      </c>
    </row>
    <row r="24" spans="1:2" x14ac:dyDescent="0.35">
      <c r="A24" s="55"/>
      <c r="B24" s="59" t="s">
        <v>26</v>
      </c>
    </row>
    <row r="25" spans="1:2" x14ac:dyDescent="0.35">
      <c r="A25" s="55"/>
      <c r="B25" s="59" t="s">
        <v>25</v>
      </c>
    </row>
    <row r="26" spans="1:2" x14ac:dyDescent="0.35">
      <c r="A26" s="55"/>
      <c r="B26" s="59"/>
    </row>
  </sheetData>
  <conditionalFormatting sqref="E7">
    <cfRule type="containsBlanks" dxfId="42" priority="1">
      <formula>LEN(TRIM(E7))=0</formula>
    </cfRule>
  </conditionalFormatting>
  <conditionalFormatting sqref="E8">
    <cfRule type="containsBlanks" dxfId="41" priority="2">
      <formula>LEN(TRIM(E8))=0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W36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I11" sqref="I11"/>
    </sheetView>
  </sheetViews>
  <sheetFormatPr defaultRowHeight="14.5" x14ac:dyDescent="0.35"/>
  <cols>
    <col min="1" max="1" width="8.7265625" customWidth="1"/>
    <col min="2" max="2" width="5.36328125" customWidth="1"/>
    <col min="3" max="3" width="8.08984375" customWidth="1"/>
    <col min="4" max="4" width="10.08984375" bestFit="1" customWidth="1"/>
    <col min="5" max="5" width="20" bestFit="1" customWidth="1"/>
    <col min="6" max="6" width="9.7265625" customWidth="1"/>
  </cols>
  <sheetData>
    <row r="1" spans="1:127" x14ac:dyDescent="0.35">
      <c r="B1" s="67" t="s">
        <v>85</v>
      </c>
      <c r="C1" s="68" t="s">
        <v>86</v>
      </c>
      <c r="D1" s="68" t="s">
        <v>87</v>
      </c>
      <c r="E1" s="68" t="s">
        <v>74</v>
      </c>
      <c r="F1" s="68" t="s">
        <v>73</v>
      </c>
    </row>
    <row r="2" spans="1:127" x14ac:dyDescent="0.35">
      <c r="B2" s="69"/>
      <c r="C2" s="71"/>
      <c r="D2" s="71"/>
      <c r="E2" s="70"/>
      <c r="F2" s="70"/>
      <c r="G2" t="s">
        <v>81</v>
      </c>
    </row>
    <row r="3" spans="1:127" ht="15" thickBot="1" x14ac:dyDescent="0.4">
      <c r="G3" t="s">
        <v>82</v>
      </c>
    </row>
    <row r="4" spans="1:127" s="32" customFormat="1" ht="20.149999999999999" customHeight="1" x14ac:dyDescent="0.25">
      <c r="A4" s="61"/>
      <c r="B4" s="62"/>
      <c r="C4" s="62" t="s">
        <v>84</v>
      </c>
      <c r="D4" s="62"/>
      <c r="E4" s="62"/>
      <c r="F4" s="63"/>
      <c r="G4" s="74" t="s">
        <v>40</v>
      </c>
      <c r="H4" s="73"/>
      <c r="I4" s="73"/>
      <c r="J4" s="73"/>
      <c r="K4" s="73"/>
      <c r="L4" s="73"/>
      <c r="M4" s="73"/>
      <c r="N4" s="73"/>
      <c r="O4" s="73" t="s">
        <v>41</v>
      </c>
      <c r="P4" s="73"/>
      <c r="Q4" s="73"/>
      <c r="R4" s="73"/>
      <c r="S4" s="73"/>
      <c r="T4" s="73"/>
      <c r="U4" s="73"/>
      <c r="V4" s="73"/>
      <c r="W4" s="35"/>
      <c r="X4" s="72" t="s">
        <v>42</v>
      </c>
      <c r="Y4" s="73"/>
      <c r="Z4" s="73"/>
      <c r="AA4" s="73"/>
      <c r="AB4" s="73"/>
      <c r="AC4" s="73"/>
      <c r="AD4" s="73"/>
      <c r="AE4" s="72" t="s">
        <v>43</v>
      </c>
      <c r="AF4" s="73"/>
      <c r="AG4" s="73"/>
      <c r="AH4" s="73"/>
      <c r="AI4" s="73"/>
      <c r="AJ4" s="73"/>
      <c r="AK4" s="73"/>
      <c r="AL4" s="73"/>
      <c r="AM4" s="72" t="s">
        <v>44</v>
      </c>
      <c r="AN4" s="73"/>
      <c r="AO4" s="73"/>
      <c r="AP4" s="73"/>
      <c r="AQ4" s="73"/>
      <c r="AR4" s="73"/>
      <c r="AS4" s="73"/>
      <c r="AT4" s="73"/>
      <c r="AU4" s="72" t="s">
        <v>45</v>
      </c>
      <c r="AV4" s="73"/>
      <c r="AW4" s="73"/>
      <c r="AX4" s="73"/>
      <c r="AY4" s="73"/>
      <c r="AZ4" s="73"/>
      <c r="BA4" s="73"/>
      <c r="BB4" s="73"/>
      <c r="BC4" s="72" t="s">
        <v>46</v>
      </c>
      <c r="BD4" s="73"/>
      <c r="BE4" s="73"/>
      <c r="BF4" s="73"/>
      <c r="BG4" s="73"/>
      <c r="BH4" s="73"/>
      <c r="BI4" s="73"/>
      <c r="BJ4" s="73"/>
      <c r="BK4" s="36"/>
      <c r="BL4" s="37"/>
      <c r="BM4" s="38"/>
      <c r="BN4" s="39"/>
      <c r="BO4" s="39"/>
      <c r="BP4" s="39"/>
      <c r="BQ4" s="39"/>
    </row>
    <row r="5" spans="1:127" s="32" customFormat="1" ht="21" customHeight="1" thickBot="1" x14ac:dyDescent="0.3">
      <c r="A5" s="64"/>
      <c r="B5" s="65"/>
      <c r="C5" s="65"/>
      <c r="D5" s="65"/>
      <c r="E5" s="65"/>
      <c r="F5" s="66"/>
      <c r="G5" s="78" t="s">
        <v>47</v>
      </c>
      <c r="H5" s="76"/>
      <c r="I5" s="76"/>
      <c r="J5" s="77"/>
      <c r="K5" s="75" t="s">
        <v>48</v>
      </c>
      <c r="L5" s="76"/>
      <c r="M5" s="76"/>
      <c r="N5" s="77"/>
      <c r="O5" s="75" t="s">
        <v>47</v>
      </c>
      <c r="P5" s="76"/>
      <c r="Q5" s="76"/>
      <c r="R5" s="77"/>
      <c r="S5" s="75" t="s">
        <v>48</v>
      </c>
      <c r="T5" s="76"/>
      <c r="U5" s="76"/>
      <c r="V5" s="77"/>
      <c r="W5" s="40"/>
      <c r="X5" s="40" t="s">
        <v>47</v>
      </c>
      <c r="Y5" s="41"/>
      <c r="Z5" s="41"/>
      <c r="AA5" s="75" t="s">
        <v>48</v>
      </c>
      <c r="AB5" s="76"/>
      <c r="AC5" s="76"/>
      <c r="AD5" s="77"/>
      <c r="AE5" s="75" t="s">
        <v>47</v>
      </c>
      <c r="AF5" s="76"/>
      <c r="AG5" s="76"/>
      <c r="AH5" s="77"/>
      <c r="AI5" s="41"/>
      <c r="AJ5" s="75" t="s">
        <v>48</v>
      </c>
      <c r="AK5" s="76"/>
      <c r="AL5" s="77"/>
      <c r="AM5" s="75" t="s">
        <v>47</v>
      </c>
      <c r="AN5" s="76"/>
      <c r="AO5" s="76"/>
      <c r="AP5" s="77"/>
      <c r="AQ5" s="75" t="s">
        <v>48</v>
      </c>
      <c r="AR5" s="76"/>
      <c r="AS5" s="76"/>
      <c r="AT5" s="77"/>
      <c r="AU5" s="75" t="s">
        <v>47</v>
      </c>
      <c r="AV5" s="76"/>
      <c r="AW5" s="76"/>
      <c r="AX5" s="77"/>
      <c r="AY5" s="75" t="s">
        <v>48</v>
      </c>
      <c r="AZ5" s="76"/>
      <c r="BA5" s="76"/>
      <c r="BB5" s="77"/>
      <c r="BC5" s="75" t="s">
        <v>47</v>
      </c>
      <c r="BD5" s="76"/>
      <c r="BE5" s="76"/>
      <c r="BF5" s="77"/>
      <c r="BG5" s="75" t="s">
        <v>48</v>
      </c>
      <c r="BH5" s="76"/>
      <c r="BI5" s="76"/>
      <c r="BJ5" s="77"/>
      <c r="BK5" s="42"/>
      <c r="BL5" s="43"/>
      <c r="BM5" s="44"/>
      <c r="BN5" s="39"/>
      <c r="BO5" s="39"/>
      <c r="BP5" s="39"/>
      <c r="BQ5" s="39"/>
    </row>
    <row r="6" spans="1:127" s="32" customFormat="1" ht="20.149999999999999" customHeight="1" thickBot="1" x14ac:dyDescent="0.3">
      <c r="A6" s="45" t="s">
        <v>49</v>
      </c>
      <c r="B6" s="46" t="s">
        <v>50</v>
      </c>
      <c r="C6" s="47" t="s">
        <v>51</v>
      </c>
      <c r="D6" s="47" t="s">
        <v>52</v>
      </c>
      <c r="E6" s="47" t="s">
        <v>53</v>
      </c>
      <c r="F6" s="47" t="s">
        <v>54</v>
      </c>
      <c r="G6" s="48" t="s">
        <v>55</v>
      </c>
      <c r="H6" s="48" t="s">
        <v>56</v>
      </c>
      <c r="I6" s="48" t="s">
        <v>57</v>
      </c>
      <c r="J6" s="48" t="s">
        <v>58</v>
      </c>
      <c r="K6" s="48" t="s">
        <v>59</v>
      </c>
      <c r="L6" s="48" t="s">
        <v>56</v>
      </c>
      <c r="M6" s="48" t="s">
        <v>57</v>
      </c>
      <c r="N6" s="48" t="s">
        <v>58</v>
      </c>
      <c r="O6" s="48" t="s">
        <v>60</v>
      </c>
      <c r="P6" s="48" t="s">
        <v>56</v>
      </c>
      <c r="Q6" s="48" t="s">
        <v>57</v>
      </c>
      <c r="R6" s="48" t="s">
        <v>58</v>
      </c>
      <c r="S6" s="48" t="s">
        <v>61</v>
      </c>
      <c r="T6" s="48" t="s">
        <v>56</v>
      </c>
      <c r="U6" s="48" t="s">
        <v>57</v>
      </c>
      <c r="V6" s="48" t="s">
        <v>58</v>
      </c>
      <c r="W6" s="48" t="s">
        <v>62</v>
      </c>
      <c r="X6" s="48" t="s">
        <v>56</v>
      </c>
      <c r="Y6" s="48" t="s">
        <v>57</v>
      </c>
      <c r="Z6" s="48" t="s">
        <v>58</v>
      </c>
      <c r="AA6" s="48" t="s">
        <v>63</v>
      </c>
      <c r="AB6" s="48" t="s">
        <v>56</v>
      </c>
      <c r="AC6" s="48" t="s">
        <v>57</v>
      </c>
      <c r="AD6" s="48" t="s">
        <v>58</v>
      </c>
      <c r="AE6" s="48" t="s">
        <v>64</v>
      </c>
      <c r="AF6" s="48" t="s">
        <v>56</v>
      </c>
      <c r="AG6" s="48" t="s">
        <v>57</v>
      </c>
      <c r="AH6" s="48" t="s">
        <v>58</v>
      </c>
      <c r="AI6" s="48" t="s">
        <v>65</v>
      </c>
      <c r="AJ6" s="48" t="s">
        <v>56</v>
      </c>
      <c r="AK6" s="48" t="s">
        <v>57</v>
      </c>
      <c r="AL6" s="48" t="s">
        <v>58</v>
      </c>
      <c r="AM6" s="48" t="s">
        <v>66</v>
      </c>
      <c r="AN6" s="48" t="s">
        <v>56</v>
      </c>
      <c r="AO6" s="48" t="s">
        <v>57</v>
      </c>
      <c r="AP6" s="48" t="s">
        <v>58</v>
      </c>
      <c r="AQ6" s="48" t="s">
        <v>67</v>
      </c>
      <c r="AR6" s="48" t="s">
        <v>56</v>
      </c>
      <c r="AS6" s="48" t="s">
        <v>57</v>
      </c>
      <c r="AT6" s="49" t="s">
        <v>58</v>
      </c>
      <c r="AU6" s="48" t="s">
        <v>68</v>
      </c>
      <c r="AV6" s="48" t="s">
        <v>56</v>
      </c>
      <c r="AW6" s="48" t="s">
        <v>57</v>
      </c>
      <c r="AX6" s="48" t="s">
        <v>58</v>
      </c>
      <c r="AY6" s="48" t="s">
        <v>69</v>
      </c>
      <c r="AZ6" s="48" t="s">
        <v>56</v>
      </c>
      <c r="BA6" s="48" t="s">
        <v>57</v>
      </c>
      <c r="BB6" s="48" t="s">
        <v>58</v>
      </c>
      <c r="BC6" s="48" t="s">
        <v>70</v>
      </c>
      <c r="BD6" s="48" t="s">
        <v>56</v>
      </c>
      <c r="BE6" s="48" t="s">
        <v>57</v>
      </c>
      <c r="BF6" s="48" t="s">
        <v>58</v>
      </c>
      <c r="BG6" s="48" t="s">
        <v>71</v>
      </c>
      <c r="BH6" s="50" t="s">
        <v>56</v>
      </c>
      <c r="BI6" s="48" t="s">
        <v>57</v>
      </c>
      <c r="BJ6" s="48" t="s">
        <v>58</v>
      </c>
      <c r="BK6" s="51" t="s">
        <v>72</v>
      </c>
      <c r="BL6" s="52" t="s">
        <v>73</v>
      </c>
      <c r="BM6" s="53" t="s">
        <v>74</v>
      </c>
      <c r="BN6" s="54"/>
      <c r="BO6" s="54"/>
      <c r="BP6" s="54"/>
      <c r="BQ6" s="54"/>
    </row>
    <row r="7" spans="1:127" s="80" customFormat="1" ht="21.5" customHeight="1" x14ac:dyDescent="0.35">
      <c r="A7" s="1">
        <v>1</v>
      </c>
      <c r="B7" s="79">
        <v>1</v>
      </c>
      <c r="C7" s="1" t="s">
        <v>89</v>
      </c>
      <c r="D7" s="1"/>
      <c r="E7" s="1" t="s">
        <v>90</v>
      </c>
      <c r="F7" s="79"/>
      <c r="K7" s="81" t="s">
        <v>91</v>
      </c>
      <c r="L7" s="82">
        <v>5</v>
      </c>
      <c r="M7" s="83">
        <v>100</v>
      </c>
      <c r="S7" s="29" t="s">
        <v>92</v>
      </c>
      <c r="T7" s="82">
        <v>4</v>
      </c>
      <c r="U7" s="83">
        <v>50</v>
      </c>
      <c r="V7" s="84"/>
      <c r="AA7" s="85" t="s">
        <v>93</v>
      </c>
      <c r="AB7" s="82">
        <v>4</v>
      </c>
      <c r="AC7" s="83">
        <v>100</v>
      </c>
      <c r="AD7" s="84"/>
      <c r="AI7" s="85" t="s">
        <v>94</v>
      </c>
      <c r="AJ7" s="86">
        <v>8</v>
      </c>
      <c r="AK7" s="83">
        <v>100</v>
      </c>
      <c r="AL7" s="87"/>
      <c r="AQ7" s="85" t="s">
        <v>95</v>
      </c>
      <c r="AR7" s="86">
        <v>5</v>
      </c>
      <c r="AS7" s="83">
        <v>100</v>
      </c>
      <c r="AT7" s="88"/>
      <c r="AU7" s="18"/>
      <c r="AV7" s="18"/>
      <c r="AW7" s="18"/>
      <c r="AX7" s="89"/>
      <c r="AY7" s="90"/>
      <c r="AZ7" s="18"/>
      <c r="BA7" s="18"/>
      <c r="BB7" s="18"/>
      <c r="BC7" s="18"/>
      <c r="BD7" s="89"/>
      <c r="BE7" s="18"/>
      <c r="BF7" s="18"/>
      <c r="BG7" s="18"/>
      <c r="BH7" s="91"/>
      <c r="BI7" s="18"/>
      <c r="BJ7" s="18"/>
      <c r="BK7" s="18"/>
      <c r="BL7" s="34">
        <v>2080</v>
      </c>
      <c r="BM7" s="13" t="s">
        <v>13</v>
      </c>
      <c r="BN7" s="13"/>
      <c r="BO7" s="13"/>
      <c r="BP7" s="13"/>
      <c r="BQ7" s="13"/>
      <c r="BR7" s="18"/>
      <c r="BS7" s="92"/>
      <c r="BT7" s="18">
        <f t="shared" ref="BT7:BU14" si="0">L7+T7+AB7+AJ7+AR7</f>
        <v>26</v>
      </c>
      <c r="BU7" s="19">
        <f t="shared" si="0"/>
        <v>450</v>
      </c>
    </row>
    <row r="8" spans="1:127" s="80" customFormat="1" ht="21.5" customHeight="1" x14ac:dyDescent="0.35">
      <c r="A8" s="1">
        <v>2</v>
      </c>
      <c r="B8" s="79">
        <v>1</v>
      </c>
      <c r="C8" s="1" t="s">
        <v>96</v>
      </c>
      <c r="D8" s="1"/>
      <c r="E8" s="1" t="s">
        <v>97</v>
      </c>
      <c r="F8" s="79"/>
      <c r="K8" s="81" t="s">
        <v>91</v>
      </c>
      <c r="L8" s="82">
        <v>5</v>
      </c>
      <c r="M8" s="83">
        <v>100</v>
      </c>
      <c r="S8" s="29" t="s">
        <v>92</v>
      </c>
      <c r="T8" s="82">
        <v>4</v>
      </c>
      <c r="U8" s="83">
        <v>50</v>
      </c>
      <c r="V8" s="89"/>
      <c r="AA8" s="85" t="s">
        <v>93</v>
      </c>
      <c r="AB8" s="82">
        <v>4</v>
      </c>
      <c r="AC8" s="83">
        <v>100</v>
      </c>
      <c r="AD8" s="89"/>
      <c r="AI8" s="85" t="s">
        <v>94</v>
      </c>
      <c r="AJ8" s="86">
        <v>8</v>
      </c>
      <c r="AK8" s="83">
        <v>100</v>
      </c>
      <c r="AL8" s="93"/>
      <c r="AQ8" s="85" t="s">
        <v>95</v>
      </c>
      <c r="AR8" s="86">
        <v>5</v>
      </c>
      <c r="AS8" s="83">
        <v>100</v>
      </c>
      <c r="AT8" s="94"/>
      <c r="AU8" s="18"/>
      <c r="AV8" s="18"/>
      <c r="AW8" s="18"/>
      <c r="AX8" s="89"/>
      <c r="AY8" s="18"/>
      <c r="AZ8" s="18"/>
      <c r="BA8" s="18"/>
      <c r="BB8" s="18"/>
      <c r="BC8" s="18"/>
      <c r="BD8" s="89"/>
      <c r="BE8" s="18"/>
      <c r="BF8" s="18"/>
      <c r="BG8" s="18"/>
      <c r="BH8" s="91"/>
      <c r="BI8" s="18"/>
      <c r="BJ8" s="18"/>
      <c r="BK8" s="34"/>
      <c r="BL8" s="34">
        <v>2080</v>
      </c>
      <c r="BM8" s="13" t="s">
        <v>13</v>
      </c>
      <c r="BN8" s="13"/>
      <c r="BO8" s="13"/>
      <c r="BP8" s="13"/>
      <c r="BQ8" s="13"/>
      <c r="BR8" s="18"/>
      <c r="BS8" s="92"/>
      <c r="BT8" s="18">
        <f t="shared" si="0"/>
        <v>26</v>
      </c>
      <c r="BU8" s="19">
        <f t="shared" si="0"/>
        <v>450</v>
      </c>
    </row>
    <row r="9" spans="1:127" s="80" customFormat="1" ht="21.5" customHeight="1" x14ac:dyDescent="0.35">
      <c r="A9" s="1">
        <v>3</v>
      </c>
      <c r="B9" s="79">
        <v>1</v>
      </c>
      <c r="C9" s="1" t="s">
        <v>98</v>
      </c>
      <c r="D9" s="1"/>
      <c r="E9" s="1" t="s">
        <v>99</v>
      </c>
      <c r="F9" s="79"/>
      <c r="K9" s="81" t="s">
        <v>91</v>
      </c>
      <c r="L9" s="82">
        <v>5</v>
      </c>
      <c r="M9" s="83">
        <v>100</v>
      </c>
      <c r="S9" s="29" t="s">
        <v>92</v>
      </c>
      <c r="T9" s="82">
        <v>4</v>
      </c>
      <c r="U9" s="83">
        <v>50</v>
      </c>
      <c r="V9" s="89"/>
      <c r="AA9" s="85" t="s">
        <v>93</v>
      </c>
      <c r="AB9" s="82">
        <v>4</v>
      </c>
      <c r="AC9" s="83">
        <v>100</v>
      </c>
      <c r="AD9" s="89"/>
      <c r="AI9" s="85" t="s">
        <v>94</v>
      </c>
      <c r="AJ9" s="86">
        <v>8</v>
      </c>
      <c r="AK9" s="83">
        <v>100</v>
      </c>
      <c r="AL9" s="95"/>
      <c r="AQ9" s="85" t="s">
        <v>95</v>
      </c>
      <c r="AR9" s="86">
        <v>5</v>
      </c>
      <c r="AS9" s="83">
        <v>100</v>
      </c>
      <c r="AT9" s="94"/>
      <c r="AU9" s="18"/>
      <c r="AV9" s="18"/>
      <c r="AW9" s="90"/>
      <c r="AX9" s="89"/>
      <c r="AY9" s="18"/>
      <c r="AZ9" s="18"/>
      <c r="BA9" s="18"/>
      <c r="BB9" s="18"/>
      <c r="BC9" s="18"/>
      <c r="BD9" s="89"/>
      <c r="BE9" s="18"/>
      <c r="BF9" s="18"/>
      <c r="BG9" s="18"/>
      <c r="BH9" s="91"/>
      <c r="BI9" s="18"/>
      <c r="BJ9" s="34"/>
      <c r="BK9" s="13"/>
      <c r="BL9" s="34">
        <v>2080</v>
      </c>
      <c r="BM9" s="13" t="s">
        <v>13</v>
      </c>
      <c r="BN9" s="13"/>
      <c r="BO9" s="13"/>
      <c r="BP9" s="13"/>
      <c r="BQ9" s="13"/>
      <c r="BR9" s="18"/>
      <c r="BS9" s="92"/>
      <c r="BT9" s="18">
        <f t="shared" si="0"/>
        <v>26</v>
      </c>
      <c r="BU9" s="19">
        <f t="shared" si="0"/>
        <v>450</v>
      </c>
    </row>
    <row r="10" spans="1:127" s="80" customFormat="1" ht="21.5" customHeight="1" x14ac:dyDescent="0.35">
      <c r="A10" s="1">
        <v>14</v>
      </c>
      <c r="B10" s="79">
        <v>2</v>
      </c>
      <c r="C10" s="1" t="s">
        <v>100</v>
      </c>
      <c r="D10" s="1"/>
      <c r="E10" s="110" t="s">
        <v>101</v>
      </c>
      <c r="F10" s="111"/>
      <c r="K10" s="96" t="s">
        <v>91</v>
      </c>
      <c r="L10" s="97">
        <v>5</v>
      </c>
      <c r="M10" s="83">
        <v>100</v>
      </c>
      <c r="N10" s="98"/>
      <c r="S10" s="99" t="s">
        <v>92</v>
      </c>
      <c r="T10" s="97">
        <v>4</v>
      </c>
      <c r="U10" s="100">
        <v>50</v>
      </c>
      <c r="V10" s="97"/>
      <c r="AA10" s="101" t="s">
        <v>93</v>
      </c>
      <c r="AB10" s="97">
        <v>4</v>
      </c>
      <c r="AC10" s="83">
        <v>100</v>
      </c>
      <c r="AD10" s="102"/>
      <c r="AI10" s="101" t="s">
        <v>94</v>
      </c>
      <c r="AJ10" s="103">
        <v>8</v>
      </c>
      <c r="AK10" s="83">
        <v>100</v>
      </c>
      <c r="AL10" s="104"/>
      <c r="AQ10" s="101" t="s">
        <v>95</v>
      </c>
      <c r="AR10" s="103">
        <v>5</v>
      </c>
      <c r="AS10" s="83">
        <v>100</v>
      </c>
      <c r="AT10" s="105"/>
      <c r="AU10" s="99"/>
      <c r="AV10" s="106"/>
      <c r="AW10" s="106"/>
      <c r="AX10" s="106"/>
      <c r="AY10" s="101"/>
      <c r="AZ10" s="106"/>
      <c r="BA10" s="106"/>
      <c r="BB10" s="106"/>
      <c r="BC10" s="96"/>
      <c r="BD10" s="107"/>
      <c r="BE10" s="107"/>
      <c r="BF10" s="106"/>
      <c r="BG10" s="96"/>
      <c r="BH10" s="108"/>
      <c r="BI10" s="106"/>
      <c r="BJ10" s="106"/>
      <c r="BK10" s="96"/>
      <c r="BL10" s="109">
        <v>2080</v>
      </c>
      <c r="BM10" s="13" t="s">
        <v>13</v>
      </c>
      <c r="BN10" s="13"/>
      <c r="BO10" s="13"/>
      <c r="BP10" s="13"/>
      <c r="BQ10" s="13"/>
      <c r="BR10" s="18"/>
      <c r="BS10" s="18"/>
      <c r="BT10" s="18">
        <f t="shared" si="0"/>
        <v>26</v>
      </c>
      <c r="BU10" s="19">
        <f t="shared" si="0"/>
        <v>450</v>
      </c>
    </row>
    <row r="11" spans="1:127" s="80" customFormat="1" ht="21.5" customHeight="1" x14ac:dyDescent="0.35">
      <c r="A11" s="1">
        <v>15</v>
      </c>
      <c r="B11" s="79">
        <v>2</v>
      </c>
      <c r="C11" s="1" t="s">
        <v>102</v>
      </c>
      <c r="D11" s="1"/>
      <c r="E11" s="110" t="s">
        <v>103</v>
      </c>
      <c r="F11" s="111"/>
      <c r="K11" s="96" t="s">
        <v>91</v>
      </c>
      <c r="L11" s="97">
        <v>5</v>
      </c>
      <c r="M11" s="83">
        <v>100</v>
      </c>
      <c r="N11" s="98"/>
      <c r="S11" s="99" t="s">
        <v>92</v>
      </c>
      <c r="T11" s="97">
        <v>4</v>
      </c>
      <c r="U11" s="100">
        <v>50</v>
      </c>
      <c r="V11" s="97"/>
      <c r="AA11" s="101" t="s">
        <v>93</v>
      </c>
      <c r="AB11" s="97">
        <v>4</v>
      </c>
      <c r="AC11" s="83">
        <v>100</v>
      </c>
      <c r="AD11" s="102"/>
      <c r="AI11" s="101" t="s">
        <v>94</v>
      </c>
      <c r="AJ11" s="103">
        <v>8</v>
      </c>
      <c r="AK11" s="83">
        <v>100</v>
      </c>
      <c r="AL11" s="104"/>
      <c r="AQ11" s="101" t="s">
        <v>95</v>
      </c>
      <c r="AR11" s="103">
        <v>5</v>
      </c>
      <c r="AS11" s="83">
        <v>100</v>
      </c>
      <c r="AT11" s="105"/>
      <c r="AU11" s="99"/>
      <c r="AV11" s="106"/>
      <c r="AW11" s="106"/>
      <c r="AX11" s="106"/>
      <c r="AY11" s="101"/>
      <c r="AZ11" s="106"/>
      <c r="BA11" s="106"/>
      <c r="BB11" s="106"/>
      <c r="BC11" s="96"/>
      <c r="BD11" s="107"/>
      <c r="BE11" s="107"/>
      <c r="BF11" s="106"/>
      <c r="BG11" s="96"/>
      <c r="BH11" s="108"/>
      <c r="BI11" s="106"/>
      <c r="BJ11" s="106"/>
      <c r="BK11" s="96"/>
      <c r="BL11" s="109">
        <v>2080</v>
      </c>
      <c r="BM11" s="13" t="s">
        <v>13</v>
      </c>
      <c r="BN11" s="13"/>
      <c r="BO11" s="13"/>
      <c r="BP11" s="13"/>
      <c r="BQ11" s="13"/>
      <c r="BR11" s="18"/>
      <c r="BS11" s="18"/>
      <c r="BT11" s="18">
        <f t="shared" si="0"/>
        <v>26</v>
      </c>
      <c r="BU11" s="19">
        <f t="shared" si="0"/>
        <v>450</v>
      </c>
    </row>
    <row r="12" spans="1:127" s="80" customFormat="1" ht="21.5" customHeight="1" x14ac:dyDescent="0.35">
      <c r="A12" s="1">
        <v>16</v>
      </c>
      <c r="B12" s="79">
        <v>2</v>
      </c>
      <c r="C12" s="1" t="s">
        <v>104</v>
      </c>
      <c r="D12" s="1"/>
      <c r="E12" s="110" t="s">
        <v>105</v>
      </c>
      <c r="F12" s="111"/>
      <c r="K12" s="96" t="s">
        <v>91</v>
      </c>
      <c r="L12" s="97">
        <v>5</v>
      </c>
      <c r="M12" s="83">
        <v>100</v>
      </c>
      <c r="N12" s="98"/>
      <c r="S12" s="99" t="s">
        <v>92</v>
      </c>
      <c r="T12" s="97">
        <v>4</v>
      </c>
      <c r="U12" s="100">
        <v>50</v>
      </c>
      <c r="V12" s="97"/>
      <c r="AA12" s="101" t="s">
        <v>93</v>
      </c>
      <c r="AB12" s="97">
        <v>4</v>
      </c>
      <c r="AC12" s="83">
        <v>100</v>
      </c>
      <c r="AD12" s="112"/>
      <c r="AI12" s="101" t="s">
        <v>94</v>
      </c>
      <c r="AJ12" s="103">
        <v>8</v>
      </c>
      <c r="AK12" s="83">
        <v>100</v>
      </c>
      <c r="AL12" s="104"/>
      <c r="AQ12" s="101" t="s">
        <v>95</v>
      </c>
      <c r="AR12" s="103">
        <v>5</v>
      </c>
      <c r="AS12" s="83">
        <v>100</v>
      </c>
      <c r="AT12" s="113"/>
      <c r="AU12" s="99"/>
      <c r="AV12" s="106"/>
      <c r="AW12" s="106"/>
      <c r="AX12" s="106"/>
      <c r="AY12" s="101"/>
      <c r="AZ12" s="106"/>
      <c r="BA12" s="106"/>
      <c r="BB12" s="106"/>
      <c r="BC12" s="96"/>
      <c r="BD12" s="107"/>
      <c r="BE12" s="107"/>
      <c r="BF12" s="106"/>
      <c r="BG12" s="96"/>
      <c r="BH12" s="108"/>
      <c r="BI12" s="106"/>
      <c r="BJ12" s="106"/>
      <c r="BK12" s="96"/>
      <c r="BL12" s="109">
        <v>2080</v>
      </c>
      <c r="BM12" s="13" t="s">
        <v>13</v>
      </c>
      <c r="BN12" s="13"/>
      <c r="BO12" s="13"/>
      <c r="BP12" s="13"/>
      <c r="BQ12" s="13"/>
      <c r="BR12" s="18"/>
      <c r="BS12" s="18"/>
      <c r="BT12" s="18">
        <f t="shared" si="0"/>
        <v>26</v>
      </c>
      <c r="BU12" s="19">
        <f t="shared" si="0"/>
        <v>450</v>
      </c>
    </row>
    <row r="13" spans="1:127" s="80" customFormat="1" ht="21.5" customHeight="1" x14ac:dyDescent="0.35">
      <c r="A13" s="1">
        <v>24</v>
      </c>
      <c r="B13" s="79">
        <v>3</v>
      </c>
      <c r="C13" s="1" t="s">
        <v>106</v>
      </c>
      <c r="D13" s="1"/>
      <c r="E13" s="110" t="s">
        <v>107</v>
      </c>
      <c r="F13" s="111"/>
      <c r="K13" s="114" t="s">
        <v>91</v>
      </c>
      <c r="L13" s="115">
        <v>5</v>
      </c>
      <c r="M13" s="83">
        <v>100</v>
      </c>
      <c r="N13" s="116"/>
      <c r="S13" s="117" t="s">
        <v>92</v>
      </c>
      <c r="T13" s="115">
        <v>4</v>
      </c>
      <c r="U13" s="118">
        <v>50</v>
      </c>
      <c r="V13" s="115"/>
      <c r="AA13" s="119" t="s">
        <v>93</v>
      </c>
      <c r="AB13" s="115">
        <v>4</v>
      </c>
      <c r="AC13" s="83">
        <v>100</v>
      </c>
      <c r="AD13" s="120"/>
      <c r="AI13" s="119" t="s">
        <v>94</v>
      </c>
      <c r="AJ13" s="121">
        <v>8</v>
      </c>
      <c r="AK13" s="83">
        <v>100</v>
      </c>
      <c r="AL13" s="122"/>
      <c r="AQ13" s="119" t="s">
        <v>95</v>
      </c>
      <c r="AR13" s="121">
        <v>5</v>
      </c>
      <c r="AS13" s="83">
        <v>100</v>
      </c>
      <c r="AT13" s="123"/>
      <c r="AU13" s="117"/>
      <c r="AV13" s="124"/>
      <c r="AW13" s="124"/>
      <c r="AX13" s="124"/>
      <c r="AY13" s="119"/>
      <c r="AZ13" s="124"/>
      <c r="BA13" s="124"/>
      <c r="BB13" s="124"/>
      <c r="BC13" s="114"/>
      <c r="BD13" s="125"/>
      <c r="BE13" s="125"/>
      <c r="BF13" s="124"/>
      <c r="BG13" s="114"/>
      <c r="BH13" s="126"/>
      <c r="BI13" s="124"/>
      <c r="BJ13" s="124"/>
      <c r="BK13" s="114"/>
      <c r="BL13" s="127">
        <v>2080</v>
      </c>
      <c r="BM13" s="128" t="s">
        <v>13</v>
      </c>
      <c r="BN13" s="128"/>
      <c r="BO13" s="128"/>
      <c r="BP13" s="128"/>
      <c r="BQ13" s="128"/>
      <c r="BR13" s="116"/>
      <c r="BS13" s="116"/>
      <c r="BT13" s="129">
        <f t="shared" si="0"/>
        <v>26</v>
      </c>
      <c r="BU13" s="130">
        <f t="shared" si="0"/>
        <v>450</v>
      </c>
    </row>
    <row r="14" spans="1:127" s="80" customFormat="1" ht="21.5" customHeight="1" x14ac:dyDescent="0.35">
      <c r="A14" s="1">
        <v>25</v>
      </c>
      <c r="B14" s="79">
        <v>3</v>
      </c>
      <c r="C14" s="1" t="s">
        <v>108</v>
      </c>
      <c r="D14" s="1"/>
      <c r="E14" s="110" t="s">
        <v>109</v>
      </c>
      <c r="F14" s="111"/>
      <c r="K14" s="81" t="s">
        <v>91</v>
      </c>
      <c r="L14" s="131">
        <v>5</v>
      </c>
      <c r="M14" s="83">
        <v>100</v>
      </c>
      <c r="N14" s="132"/>
      <c r="S14" s="29" t="s">
        <v>92</v>
      </c>
      <c r="T14" s="131">
        <v>4</v>
      </c>
      <c r="U14" s="133">
        <v>100</v>
      </c>
      <c r="V14" s="134"/>
      <c r="AA14" s="85" t="s">
        <v>93</v>
      </c>
      <c r="AB14" s="131">
        <v>4</v>
      </c>
      <c r="AC14" s="83">
        <v>100</v>
      </c>
      <c r="AD14" s="135"/>
      <c r="AI14" s="85" t="s">
        <v>94</v>
      </c>
      <c r="AJ14" s="95">
        <v>8</v>
      </c>
      <c r="AK14" s="83">
        <v>100</v>
      </c>
      <c r="AL14" s="135"/>
      <c r="AQ14" s="101" t="s">
        <v>95</v>
      </c>
      <c r="AR14" s="95">
        <v>5</v>
      </c>
      <c r="AS14" s="83">
        <v>100</v>
      </c>
      <c r="AT14" s="136"/>
      <c r="AU14" s="90"/>
      <c r="AV14" s="18"/>
      <c r="AW14" s="18"/>
      <c r="AX14" s="89"/>
      <c r="AY14" s="90"/>
      <c r="AZ14" s="18"/>
      <c r="BA14" s="18"/>
      <c r="BB14" s="18"/>
      <c r="BC14" s="18"/>
      <c r="BD14" s="89"/>
      <c r="BE14" s="18"/>
      <c r="BF14" s="18"/>
      <c r="BG14" s="18"/>
      <c r="BH14" s="91"/>
      <c r="BI14" s="18"/>
      <c r="BJ14" s="18"/>
      <c r="BK14" s="81"/>
      <c r="BL14" s="34">
        <v>2080</v>
      </c>
      <c r="BM14" s="13" t="s">
        <v>13</v>
      </c>
      <c r="BN14" s="13"/>
      <c r="BO14" s="13"/>
      <c r="BP14" s="13"/>
      <c r="BQ14" s="13"/>
      <c r="BR14" s="18"/>
      <c r="BS14" s="18"/>
      <c r="BT14" s="18">
        <f t="shared" si="0"/>
        <v>26</v>
      </c>
      <c r="BU14" s="19">
        <f t="shared" si="0"/>
        <v>500</v>
      </c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</row>
    <row r="15" spans="1:127" s="80" customFormat="1" x14ac:dyDescent="0.35">
      <c r="A15" s="1">
        <v>37</v>
      </c>
      <c r="B15" s="137">
        <v>4</v>
      </c>
      <c r="C15" s="137" t="s">
        <v>111</v>
      </c>
      <c r="D15" s="137" t="s">
        <v>112</v>
      </c>
      <c r="E15" s="137" t="s">
        <v>113</v>
      </c>
      <c r="F15" s="138"/>
      <c r="G15" s="139" t="s">
        <v>114</v>
      </c>
      <c r="H15" s="140">
        <v>2.5</v>
      </c>
      <c r="I15" s="140">
        <v>50</v>
      </c>
      <c r="J15" s="141"/>
      <c r="K15" s="142"/>
      <c r="L15" s="140"/>
      <c r="M15" s="140"/>
      <c r="N15" s="143"/>
      <c r="O15" s="144" t="s">
        <v>115</v>
      </c>
      <c r="P15" s="140">
        <v>2.5</v>
      </c>
      <c r="Q15" s="140">
        <v>50</v>
      </c>
      <c r="R15" s="141"/>
      <c r="S15" s="144"/>
      <c r="T15" s="140"/>
      <c r="U15" s="140"/>
      <c r="V15" s="143"/>
      <c r="W15" s="144" t="s">
        <v>116</v>
      </c>
      <c r="X15" s="140">
        <v>2.5</v>
      </c>
      <c r="Y15" s="140">
        <v>50</v>
      </c>
      <c r="Z15" s="145"/>
      <c r="AA15" s="146"/>
      <c r="AB15" s="140"/>
      <c r="AC15" s="140"/>
      <c r="AD15" s="140"/>
      <c r="AE15" s="144" t="s">
        <v>202</v>
      </c>
      <c r="AF15" s="140">
        <v>2.5</v>
      </c>
      <c r="AG15" s="140">
        <v>50</v>
      </c>
      <c r="AH15" s="141"/>
      <c r="AI15" s="146"/>
      <c r="AJ15" s="140"/>
      <c r="AK15" s="140"/>
      <c r="AL15" s="147"/>
      <c r="AM15" s="144" t="s">
        <v>120</v>
      </c>
      <c r="AN15" s="140">
        <v>2.5</v>
      </c>
      <c r="AO15" s="140">
        <v>50</v>
      </c>
      <c r="AP15" s="141"/>
      <c r="AQ15" s="146"/>
      <c r="AR15" s="140"/>
      <c r="AS15" s="140"/>
      <c r="AT15" s="148"/>
      <c r="AU15" s="144" t="s">
        <v>122</v>
      </c>
      <c r="AV15" s="143">
        <v>1.5</v>
      </c>
      <c r="AW15" s="143">
        <v>50</v>
      </c>
      <c r="AX15" s="141"/>
      <c r="AY15" s="146"/>
      <c r="AZ15" s="143"/>
      <c r="BA15" s="143"/>
      <c r="BB15" s="143"/>
      <c r="BC15" s="142" t="s">
        <v>124</v>
      </c>
      <c r="BD15" s="140">
        <v>2</v>
      </c>
      <c r="BE15" s="140">
        <v>50</v>
      </c>
      <c r="BF15" s="141"/>
      <c r="BG15" s="142"/>
      <c r="BH15" s="149"/>
      <c r="BI15" s="140"/>
      <c r="BJ15" s="147"/>
      <c r="BK15" s="142"/>
      <c r="BL15" s="150">
        <v>2080</v>
      </c>
      <c r="BM15" s="151" t="s">
        <v>13</v>
      </c>
      <c r="BN15" s="151"/>
      <c r="BO15" s="151"/>
      <c r="BP15" s="151"/>
      <c r="BQ15" s="151"/>
      <c r="BR15" s="7">
        <f>H15+P15+X15+AF15+AN15+AV15+BD15</f>
        <v>16</v>
      </c>
      <c r="BS15" s="18">
        <f>J15+R15+Z15+AH15+AP15+AX15+BF15</f>
        <v>0</v>
      </c>
      <c r="BT15" s="7">
        <f t="shared" ref="BT15:BT22" si="1">L15+T15+AB15+AJ15+AR15+AZ15+BH15</f>
        <v>0</v>
      </c>
      <c r="BU15" s="18">
        <f t="shared" ref="BU15:BU22" si="2">N15+V15+AD15+AL15+AT15+BB15+BJ15</f>
        <v>0</v>
      </c>
    </row>
    <row r="16" spans="1:127" s="80" customFormat="1" x14ac:dyDescent="0.35">
      <c r="A16" s="1">
        <v>38</v>
      </c>
      <c r="B16" s="137">
        <v>4</v>
      </c>
      <c r="C16" s="137" t="s">
        <v>126</v>
      </c>
      <c r="D16" s="137" t="s">
        <v>127</v>
      </c>
      <c r="E16" s="137" t="s">
        <v>128</v>
      </c>
      <c r="F16" s="138"/>
      <c r="G16" s="139" t="s">
        <v>114</v>
      </c>
      <c r="H16" s="140">
        <v>2.5</v>
      </c>
      <c r="I16" s="140">
        <v>50</v>
      </c>
      <c r="J16" s="141"/>
      <c r="K16" s="142"/>
      <c r="L16" s="140"/>
      <c r="M16" s="140"/>
      <c r="N16" s="143"/>
      <c r="O16" s="144" t="s">
        <v>115</v>
      </c>
      <c r="P16" s="140">
        <v>2.5</v>
      </c>
      <c r="Q16" s="140">
        <v>50</v>
      </c>
      <c r="R16" s="141"/>
      <c r="S16" s="144"/>
      <c r="T16" s="140"/>
      <c r="U16" s="140"/>
      <c r="V16" s="143"/>
      <c r="W16" s="144" t="s">
        <v>116</v>
      </c>
      <c r="X16" s="140">
        <v>2.5</v>
      </c>
      <c r="Y16" s="140">
        <v>50</v>
      </c>
      <c r="Z16" s="145"/>
      <c r="AA16" s="146"/>
      <c r="AB16" s="140"/>
      <c r="AC16" s="140"/>
      <c r="AD16" s="140"/>
      <c r="AE16" s="144" t="s">
        <v>202</v>
      </c>
      <c r="AF16" s="140">
        <v>2.5</v>
      </c>
      <c r="AG16" s="140">
        <v>50</v>
      </c>
      <c r="AH16" s="141"/>
      <c r="AI16" s="146"/>
      <c r="AJ16" s="140"/>
      <c r="AK16" s="140"/>
      <c r="AL16" s="147"/>
      <c r="AM16" s="144" t="s">
        <v>120</v>
      </c>
      <c r="AN16" s="140">
        <v>2.5</v>
      </c>
      <c r="AO16" s="140">
        <v>50</v>
      </c>
      <c r="AP16" s="141"/>
      <c r="AQ16" s="146"/>
      <c r="AR16" s="140"/>
      <c r="AS16" s="140"/>
      <c r="AT16" s="148"/>
      <c r="AU16" s="144" t="s">
        <v>122</v>
      </c>
      <c r="AV16" s="143">
        <v>1.5</v>
      </c>
      <c r="AW16" s="143">
        <v>50</v>
      </c>
      <c r="AX16" s="141"/>
      <c r="AY16" s="146"/>
      <c r="AZ16" s="143"/>
      <c r="BA16" s="143"/>
      <c r="BB16" s="143"/>
      <c r="BC16" s="142" t="s">
        <v>124</v>
      </c>
      <c r="BD16" s="140">
        <v>2</v>
      </c>
      <c r="BE16" s="140">
        <v>50</v>
      </c>
      <c r="BF16" s="141"/>
      <c r="BG16" s="142"/>
      <c r="BH16" s="149"/>
      <c r="BI16" s="140"/>
      <c r="BJ16" s="147"/>
      <c r="BK16" s="142"/>
      <c r="BL16" s="150">
        <v>2081</v>
      </c>
      <c r="BM16" s="151" t="s">
        <v>13</v>
      </c>
      <c r="BN16" s="151"/>
      <c r="BO16" s="151"/>
      <c r="BP16" s="151"/>
      <c r="BQ16" s="151"/>
      <c r="BR16" s="7">
        <f t="shared" ref="BR16:BR22" si="3">H16+P16+X16+AF16+AN16+AV16+BD16</f>
        <v>16</v>
      </c>
      <c r="BS16" s="18">
        <f t="shared" ref="BS16:BS22" si="4">J16+R16+Z16+AH16+AP16+AX16+BF16</f>
        <v>0</v>
      </c>
      <c r="BT16" s="7">
        <f t="shared" si="1"/>
        <v>0</v>
      </c>
      <c r="BU16" s="18">
        <f t="shared" si="2"/>
        <v>0</v>
      </c>
    </row>
    <row r="17" spans="1:83" s="80" customFormat="1" x14ac:dyDescent="0.35">
      <c r="A17" s="1">
        <v>50</v>
      </c>
      <c r="B17" s="137">
        <v>5</v>
      </c>
      <c r="C17" s="137" t="s">
        <v>134</v>
      </c>
      <c r="D17" s="137" t="s">
        <v>135</v>
      </c>
      <c r="E17" s="137" t="s">
        <v>136</v>
      </c>
      <c r="F17" s="137" t="s">
        <v>137</v>
      </c>
      <c r="G17" s="139" t="s">
        <v>114</v>
      </c>
      <c r="H17" s="140">
        <v>2.5</v>
      </c>
      <c r="I17" s="140">
        <v>50</v>
      </c>
      <c r="J17" s="141"/>
      <c r="K17" s="142"/>
      <c r="L17" s="140"/>
      <c r="M17" s="140"/>
      <c r="N17" s="143"/>
      <c r="O17" s="144" t="s">
        <v>115</v>
      </c>
      <c r="P17" s="140">
        <v>2.5</v>
      </c>
      <c r="Q17" s="140">
        <v>50</v>
      </c>
      <c r="R17" s="141"/>
      <c r="S17" s="144"/>
      <c r="T17" s="140"/>
      <c r="U17" s="140"/>
      <c r="V17" s="143"/>
      <c r="W17" s="144" t="s">
        <v>116</v>
      </c>
      <c r="X17" s="140">
        <v>2.5</v>
      </c>
      <c r="Y17" s="140">
        <v>50</v>
      </c>
      <c r="Z17" s="145"/>
      <c r="AA17" s="146"/>
      <c r="AB17" s="140"/>
      <c r="AC17" s="140"/>
      <c r="AD17" s="140"/>
      <c r="AE17" s="144" t="s">
        <v>202</v>
      </c>
      <c r="AF17" s="140">
        <v>2.5</v>
      </c>
      <c r="AG17" s="140">
        <v>50</v>
      </c>
      <c r="AH17" s="141"/>
      <c r="AI17" s="146"/>
      <c r="AJ17" s="140"/>
      <c r="AK17" s="140"/>
      <c r="AL17" s="147"/>
      <c r="AM17" s="144" t="s">
        <v>120</v>
      </c>
      <c r="AN17" s="140">
        <v>2.5</v>
      </c>
      <c r="AO17" s="140">
        <v>50</v>
      </c>
      <c r="AP17" s="141"/>
      <c r="AQ17" s="146"/>
      <c r="AR17" s="140"/>
      <c r="AS17" s="140"/>
      <c r="AT17" s="148"/>
      <c r="AU17" s="144" t="s">
        <v>122</v>
      </c>
      <c r="AV17" s="143">
        <v>1.5</v>
      </c>
      <c r="AW17" s="143">
        <v>50</v>
      </c>
      <c r="AX17" s="141"/>
      <c r="AY17" s="146"/>
      <c r="AZ17" s="143"/>
      <c r="BA17" s="143"/>
      <c r="BB17" s="143"/>
      <c r="BC17" s="142" t="s">
        <v>124</v>
      </c>
      <c r="BD17" s="140">
        <v>2</v>
      </c>
      <c r="BE17" s="140">
        <v>50</v>
      </c>
      <c r="BF17" s="141"/>
      <c r="BG17" s="142"/>
      <c r="BH17" s="149"/>
      <c r="BI17" s="140"/>
      <c r="BJ17" s="147"/>
      <c r="BK17" s="142"/>
      <c r="BL17" s="150">
        <v>2093</v>
      </c>
      <c r="BM17" s="151" t="s">
        <v>13</v>
      </c>
      <c r="BN17" s="151"/>
      <c r="BO17" s="151"/>
      <c r="BP17" s="151"/>
      <c r="BQ17" s="151"/>
      <c r="BR17" s="7">
        <f t="shared" si="3"/>
        <v>16</v>
      </c>
      <c r="BS17" s="18">
        <f t="shared" si="4"/>
        <v>0</v>
      </c>
      <c r="BT17" s="7">
        <f t="shared" si="1"/>
        <v>0</v>
      </c>
      <c r="BU17" s="18">
        <f t="shared" si="2"/>
        <v>0</v>
      </c>
    </row>
    <row r="18" spans="1:83" s="80" customFormat="1" x14ac:dyDescent="0.35">
      <c r="A18" s="1">
        <v>51</v>
      </c>
      <c r="B18" s="137">
        <v>5</v>
      </c>
      <c r="C18" s="137" t="s">
        <v>138</v>
      </c>
      <c r="D18" s="137" t="s">
        <v>139</v>
      </c>
      <c r="E18" s="137" t="s">
        <v>140</v>
      </c>
      <c r="F18" s="137" t="s">
        <v>141</v>
      </c>
      <c r="G18" s="139" t="s">
        <v>114</v>
      </c>
      <c r="H18" s="140">
        <v>2.5</v>
      </c>
      <c r="I18" s="140">
        <v>50</v>
      </c>
      <c r="J18" s="141"/>
      <c r="K18" s="142"/>
      <c r="L18" s="140"/>
      <c r="M18" s="140"/>
      <c r="N18" s="143"/>
      <c r="O18" s="144" t="s">
        <v>115</v>
      </c>
      <c r="P18" s="140">
        <v>2.5</v>
      </c>
      <c r="Q18" s="140">
        <v>50</v>
      </c>
      <c r="R18" s="141"/>
      <c r="S18" s="144"/>
      <c r="T18" s="140"/>
      <c r="U18" s="140"/>
      <c r="V18" s="143"/>
      <c r="W18" s="144" t="s">
        <v>116</v>
      </c>
      <c r="X18" s="140">
        <v>2.5</v>
      </c>
      <c r="Y18" s="140">
        <v>50</v>
      </c>
      <c r="Z18" s="145"/>
      <c r="AA18" s="146"/>
      <c r="AB18" s="140"/>
      <c r="AC18" s="140"/>
      <c r="AD18" s="140"/>
      <c r="AE18" s="144" t="s">
        <v>202</v>
      </c>
      <c r="AF18" s="140">
        <v>2.5</v>
      </c>
      <c r="AG18" s="140">
        <v>50</v>
      </c>
      <c r="AH18" s="141"/>
      <c r="AI18" s="146"/>
      <c r="AJ18" s="140"/>
      <c r="AK18" s="140"/>
      <c r="AL18" s="147"/>
      <c r="AM18" s="144" t="s">
        <v>120</v>
      </c>
      <c r="AN18" s="140">
        <v>2.5</v>
      </c>
      <c r="AO18" s="140">
        <v>50</v>
      </c>
      <c r="AP18" s="141"/>
      <c r="AQ18" s="146"/>
      <c r="AR18" s="140"/>
      <c r="AS18" s="140"/>
      <c r="AT18" s="148"/>
      <c r="AU18" s="144" t="s">
        <v>122</v>
      </c>
      <c r="AV18" s="143">
        <v>1.5</v>
      </c>
      <c r="AW18" s="143">
        <v>50</v>
      </c>
      <c r="AX18" s="141"/>
      <c r="AY18" s="146"/>
      <c r="AZ18" s="143"/>
      <c r="BA18" s="143"/>
      <c r="BB18" s="143"/>
      <c r="BC18" s="142" t="s">
        <v>124</v>
      </c>
      <c r="BD18" s="140">
        <v>2</v>
      </c>
      <c r="BE18" s="140">
        <v>50</v>
      </c>
      <c r="BF18" s="141"/>
      <c r="BG18" s="142"/>
      <c r="BH18" s="149"/>
      <c r="BI18" s="140"/>
      <c r="BJ18" s="147"/>
      <c r="BK18" s="142"/>
      <c r="BL18" s="150">
        <v>2094</v>
      </c>
      <c r="BM18" s="151" t="s">
        <v>13</v>
      </c>
      <c r="BN18" s="151"/>
      <c r="BO18" s="151"/>
      <c r="BP18" s="151"/>
      <c r="BQ18" s="151"/>
      <c r="BR18" s="7">
        <f t="shared" si="3"/>
        <v>16</v>
      </c>
      <c r="BS18" s="18">
        <f t="shared" si="4"/>
        <v>0</v>
      </c>
      <c r="BT18" s="7">
        <f t="shared" si="1"/>
        <v>0</v>
      </c>
      <c r="BU18" s="18">
        <f t="shared" si="2"/>
        <v>0</v>
      </c>
    </row>
    <row r="19" spans="1:83" s="80" customFormat="1" x14ac:dyDescent="0.35">
      <c r="A19" s="1">
        <v>52</v>
      </c>
      <c r="B19" s="137">
        <v>5</v>
      </c>
      <c r="C19" s="137" t="s">
        <v>142</v>
      </c>
      <c r="D19" s="137" t="s">
        <v>143</v>
      </c>
      <c r="E19" s="137" t="s">
        <v>144</v>
      </c>
      <c r="F19" s="137" t="s">
        <v>145</v>
      </c>
      <c r="G19" s="139" t="s">
        <v>114</v>
      </c>
      <c r="H19" s="140">
        <v>2.5</v>
      </c>
      <c r="I19" s="140">
        <v>50</v>
      </c>
      <c r="J19" s="141"/>
      <c r="K19" s="142"/>
      <c r="L19" s="140"/>
      <c r="M19" s="140"/>
      <c r="N19" s="143"/>
      <c r="O19" s="144" t="s">
        <v>115</v>
      </c>
      <c r="P19" s="140">
        <v>2.5</v>
      </c>
      <c r="Q19" s="140">
        <v>50</v>
      </c>
      <c r="R19" s="141"/>
      <c r="S19" s="144"/>
      <c r="T19" s="140"/>
      <c r="U19" s="140"/>
      <c r="V19" s="143"/>
      <c r="W19" s="144" t="s">
        <v>116</v>
      </c>
      <c r="X19" s="140">
        <v>2.5</v>
      </c>
      <c r="Y19" s="140">
        <v>50</v>
      </c>
      <c r="Z19" s="145"/>
      <c r="AA19" s="146"/>
      <c r="AB19" s="140"/>
      <c r="AC19" s="140"/>
      <c r="AD19" s="140"/>
      <c r="AE19" s="144" t="s">
        <v>202</v>
      </c>
      <c r="AF19" s="140">
        <v>2.5</v>
      </c>
      <c r="AG19" s="140">
        <v>50</v>
      </c>
      <c r="AH19" s="141"/>
      <c r="AI19" s="146"/>
      <c r="AJ19" s="140"/>
      <c r="AK19" s="140"/>
      <c r="AL19" s="147"/>
      <c r="AM19" s="144" t="s">
        <v>120</v>
      </c>
      <c r="AN19" s="140">
        <v>2.5</v>
      </c>
      <c r="AO19" s="140">
        <v>50</v>
      </c>
      <c r="AP19" s="141"/>
      <c r="AQ19" s="146"/>
      <c r="AR19" s="140"/>
      <c r="AS19" s="140"/>
      <c r="AT19" s="148"/>
      <c r="AU19" s="144" t="s">
        <v>122</v>
      </c>
      <c r="AV19" s="143">
        <v>1.5</v>
      </c>
      <c r="AW19" s="143">
        <v>50</v>
      </c>
      <c r="AX19" s="141"/>
      <c r="AY19" s="146"/>
      <c r="AZ19" s="143"/>
      <c r="BA19" s="143"/>
      <c r="BB19" s="143"/>
      <c r="BC19" s="142" t="s">
        <v>124</v>
      </c>
      <c r="BD19" s="140">
        <v>2</v>
      </c>
      <c r="BE19" s="140">
        <v>50</v>
      </c>
      <c r="BF19" s="141"/>
      <c r="BG19" s="142"/>
      <c r="BH19" s="149"/>
      <c r="BI19" s="140"/>
      <c r="BJ19" s="147"/>
      <c r="BK19" s="142"/>
      <c r="BL19" s="150">
        <v>2095</v>
      </c>
      <c r="BM19" s="151" t="s">
        <v>13</v>
      </c>
      <c r="BN19" s="151"/>
      <c r="BO19" s="151"/>
      <c r="BP19" s="151"/>
      <c r="BQ19" s="151"/>
      <c r="BR19" s="7">
        <f t="shared" si="3"/>
        <v>16</v>
      </c>
      <c r="BS19" s="18">
        <f t="shared" si="4"/>
        <v>0</v>
      </c>
      <c r="BT19" s="7">
        <f t="shared" si="1"/>
        <v>0</v>
      </c>
      <c r="BU19" s="18">
        <f t="shared" si="2"/>
        <v>0</v>
      </c>
    </row>
    <row r="20" spans="1:83" s="311" customFormat="1" ht="14" customHeight="1" x14ac:dyDescent="0.35">
      <c r="A20" s="1">
        <v>72</v>
      </c>
      <c r="B20" s="161" t="s">
        <v>150</v>
      </c>
      <c r="C20" s="161">
        <v>6201</v>
      </c>
      <c r="D20" s="161" t="s">
        <v>151</v>
      </c>
      <c r="E20" s="161" t="s">
        <v>152</v>
      </c>
      <c r="F20" s="161" t="s">
        <v>153</v>
      </c>
      <c r="G20" s="23" t="s">
        <v>114</v>
      </c>
      <c r="H20" s="7">
        <v>2.5</v>
      </c>
      <c r="I20" s="7">
        <v>50</v>
      </c>
      <c r="J20" s="152">
        <v>40</v>
      </c>
      <c r="K20" s="81"/>
      <c r="L20" s="7"/>
      <c r="M20" s="7"/>
      <c r="N20" s="85"/>
      <c r="O20" s="29" t="s">
        <v>115</v>
      </c>
      <c r="P20" s="7">
        <v>2.5</v>
      </c>
      <c r="Q20" s="7">
        <v>50</v>
      </c>
      <c r="R20" s="152">
        <v>43</v>
      </c>
      <c r="S20" s="29"/>
      <c r="T20" s="7"/>
      <c r="U20" s="7"/>
      <c r="V20" s="85"/>
      <c r="W20" s="29" t="s">
        <v>116</v>
      </c>
      <c r="X20" s="7">
        <v>2.5</v>
      </c>
      <c r="Y20" s="7">
        <v>50</v>
      </c>
      <c r="Z20" s="162">
        <v>45</v>
      </c>
      <c r="AA20" s="85"/>
      <c r="AB20" s="140"/>
      <c r="AC20" s="140"/>
      <c r="AD20" s="85"/>
      <c r="AE20" s="29" t="s">
        <v>118</v>
      </c>
      <c r="AF20" s="7">
        <v>2.5</v>
      </c>
      <c r="AG20" s="13">
        <v>50</v>
      </c>
      <c r="AH20" s="152">
        <v>42</v>
      </c>
      <c r="AI20" s="85"/>
      <c r="AJ20" s="7"/>
      <c r="AK20" s="7"/>
      <c r="AL20" s="11"/>
      <c r="AM20" s="29" t="s">
        <v>120</v>
      </c>
      <c r="AN20" s="7">
        <v>2.5</v>
      </c>
      <c r="AO20" s="13">
        <v>50</v>
      </c>
      <c r="AP20" s="152">
        <v>35</v>
      </c>
      <c r="AQ20" s="85"/>
      <c r="AR20" s="7"/>
      <c r="AS20" s="7"/>
      <c r="AT20" s="154"/>
      <c r="AU20" s="29" t="s">
        <v>122</v>
      </c>
      <c r="AV20" s="85">
        <v>1.5</v>
      </c>
      <c r="AW20" s="85">
        <v>50</v>
      </c>
      <c r="AX20" s="152">
        <v>41</v>
      </c>
      <c r="AY20" s="85"/>
      <c r="AZ20" s="85"/>
      <c r="BA20" s="85"/>
      <c r="BB20" s="165"/>
      <c r="BC20" s="81" t="s">
        <v>133</v>
      </c>
      <c r="BD20" s="7">
        <v>2</v>
      </c>
      <c r="BE20" s="13">
        <v>50</v>
      </c>
      <c r="BF20" s="160">
        <v>44</v>
      </c>
      <c r="BG20" s="81"/>
      <c r="BH20" s="156"/>
      <c r="BI20" s="13"/>
      <c r="BJ20" s="85"/>
      <c r="BK20" s="13"/>
      <c r="BL20" s="34">
        <v>2080</v>
      </c>
      <c r="BM20" s="13" t="s">
        <v>13</v>
      </c>
      <c r="BN20" s="13"/>
      <c r="BO20" s="13"/>
      <c r="BP20" s="13"/>
      <c r="BQ20" s="13"/>
      <c r="BR20" s="7">
        <f t="shared" si="3"/>
        <v>16</v>
      </c>
      <c r="BS20" s="18">
        <f t="shared" si="4"/>
        <v>290</v>
      </c>
      <c r="BT20" s="7">
        <f t="shared" si="1"/>
        <v>0</v>
      </c>
      <c r="BU20" s="18">
        <f t="shared" si="2"/>
        <v>0</v>
      </c>
      <c r="BV20" s="80"/>
      <c r="BW20" s="80"/>
      <c r="BX20" s="80"/>
      <c r="BY20" s="80"/>
      <c r="BZ20" s="80"/>
      <c r="CA20" s="80"/>
      <c r="CB20" s="80"/>
      <c r="CC20" s="80"/>
      <c r="CD20" s="80"/>
      <c r="CE20" s="80"/>
    </row>
    <row r="21" spans="1:83" s="311" customFormat="1" ht="14" customHeight="1" x14ac:dyDescent="0.35">
      <c r="A21" s="1">
        <v>73</v>
      </c>
      <c r="B21" s="161" t="s">
        <v>150</v>
      </c>
      <c r="C21" s="161">
        <v>6202</v>
      </c>
      <c r="D21" s="161" t="s">
        <v>155</v>
      </c>
      <c r="E21" s="161" t="s">
        <v>156</v>
      </c>
      <c r="F21" s="161" t="s">
        <v>157</v>
      </c>
      <c r="G21" s="23" t="s">
        <v>114</v>
      </c>
      <c r="H21" s="7">
        <v>2.5</v>
      </c>
      <c r="I21" s="7">
        <v>50</v>
      </c>
      <c r="J21" s="152"/>
      <c r="K21" s="81"/>
      <c r="L21" s="7"/>
      <c r="M21" s="7"/>
      <c r="N21" s="85"/>
      <c r="O21" s="29" t="s">
        <v>115</v>
      </c>
      <c r="P21" s="7">
        <v>2.5</v>
      </c>
      <c r="Q21" s="7">
        <v>50</v>
      </c>
      <c r="R21" s="152"/>
      <c r="S21" s="29"/>
      <c r="T21" s="7"/>
      <c r="U21" s="7"/>
      <c r="V21" s="85"/>
      <c r="W21" s="29" t="s">
        <v>116</v>
      </c>
      <c r="X21" s="7">
        <v>2.5</v>
      </c>
      <c r="Y21" s="7">
        <v>50</v>
      </c>
      <c r="Z21" s="162"/>
      <c r="AA21" s="85"/>
      <c r="AB21" s="140"/>
      <c r="AC21" s="140"/>
      <c r="AD21" s="85"/>
      <c r="AE21" s="29" t="s">
        <v>118</v>
      </c>
      <c r="AF21" s="7">
        <v>2.5</v>
      </c>
      <c r="AG21" s="13">
        <v>50</v>
      </c>
      <c r="AH21" s="152"/>
      <c r="AI21" s="85"/>
      <c r="AJ21" s="7"/>
      <c r="AK21" s="7"/>
      <c r="AL21" s="11"/>
      <c r="AM21" s="29" t="s">
        <v>120</v>
      </c>
      <c r="AN21" s="7">
        <v>2.5</v>
      </c>
      <c r="AO21" s="13">
        <v>50</v>
      </c>
      <c r="AP21" s="152"/>
      <c r="AQ21" s="85"/>
      <c r="AR21" s="7"/>
      <c r="AS21" s="7"/>
      <c r="AT21" s="154"/>
      <c r="AU21" s="29" t="s">
        <v>122</v>
      </c>
      <c r="AV21" s="85">
        <v>1.5</v>
      </c>
      <c r="AW21" s="85">
        <v>50</v>
      </c>
      <c r="AX21" s="152"/>
      <c r="AY21" s="85"/>
      <c r="AZ21" s="85"/>
      <c r="BA21" s="85"/>
      <c r="BB21" s="165"/>
      <c r="BC21" s="81" t="s">
        <v>133</v>
      </c>
      <c r="BD21" s="7">
        <v>2</v>
      </c>
      <c r="BE21" s="13">
        <v>50</v>
      </c>
      <c r="BF21" s="160"/>
      <c r="BG21" s="81"/>
      <c r="BH21" s="156"/>
      <c r="BI21" s="13"/>
      <c r="BJ21" s="85"/>
      <c r="BK21" s="13"/>
      <c r="BL21" s="34">
        <v>2080</v>
      </c>
      <c r="BM21" s="13" t="s">
        <v>13</v>
      </c>
      <c r="BN21" s="13"/>
      <c r="BO21" s="13"/>
      <c r="BP21" s="13"/>
      <c r="BQ21" s="13"/>
      <c r="BR21" s="7">
        <f t="shared" si="3"/>
        <v>16</v>
      </c>
      <c r="BS21" s="18">
        <f t="shared" si="4"/>
        <v>0</v>
      </c>
      <c r="BT21" s="7">
        <f t="shared" si="1"/>
        <v>0</v>
      </c>
      <c r="BU21" s="18">
        <f t="shared" si="2"/>
        <v>0</v>
      </c>
      <c r="BV21" s="80"/>
      <c r="BW21" s="80"/>
      <c r="BX21" s="80"/>
      <c r="BY21" s="80"/>
      <c r="BZ21" s="80"/>
      <c r="CA21" s="80"/>
      <c r="CB21" s="80"/>
      <c r="CC21" s="80"/>
      <c r="CD21" s="80"/>
      <c r="CE21" s="80"/>
    </row>
    <row r="22" spans="1:83" s="311" customFormat="1" ht="14" customHeight="1" x14ac:dyDescent="0.35">
      <c r="A22" s="1">
        <v>74</v>
      </c>
      <c r="B22" s="161" t="s">
        <v>150</v>
      </c>
      <c r="C22" s="161">
        <v>6203</v>
      </c>
      <c r="D22" s="161"/>
      <c r="E22" s="161" t="s">
        <v>158</v>
      </c>
      <c r="F22" s="161" t="s">
        <v>159</v>
      </c>
      <c r="G22" s="23" t="s">
        <v>114</v>
      </c>
      <c r="H22" s="7">
        <v>2.5</v>
      </c>
      <c r="I22" s="7">
        <v>50</v>
      </c>
      <c r="J22" s="152"/>
      <c r="K22" s="81"/>
      <c r="L22" s="7"/>
      <c r="M22" s="7"/>
      <c r="N22" s="85"/>
      <c r="O22" s="29" t="s">
        <v>115</v>
      </c>
      <c r="P22" s="7">
        <v>2.5</v>
      </c>
      <c r="Q22" s="7">
        <v>50</v>
      </c>
      <c r="R22" s="152"/>
      <c r="S22" s="29"/>
      <c r="T22" s="7"/>
      <c r="U22" s="7"/>
      <c r="V22" s="85"/>
      <c r="W22" s="29" t="s">
        <v>116</v>
      </c>
      <c r="X22" s="7">
        <v>2.5</v>
      </c>
      <c r="Y22" s="7">
        <v>50</v>
      </c>
      <c r="Z22" s="162"/>
      <c r="AA22" s="85"/>
      <c r="AB22" s="140"/>
      <c r="AC22" s="140"/>
      <c r="AD22" s="85"/>
      <c r="AE22" s="29" t="s">
        <v>118</v>
      </c>
      <c r="AF22" s="7">
        <v>2.5</v>
      </c>
      <c r="AG22" s="13">
        <v>50</v>
      </c>
      <c r="AH22" s="152"/>
      <c r="AI22" s="85"/>
      <c r="AJ22" s="7"/>
      <c r="AK22" s="7"/>
      <c r="AL22" s="11"/>
      <c r="AM22" s="29" t="s">
        <v>120</v>
      </c>
      <c r="AN22" s="7">
        <v>2.5</v>
      </c>
      <c r="AO22" s="13">
        <v>50</v>
      </c>
      <c r="AP22" s="152"/>
      <c r="AQ22" s="85"/>
      <c r="AR22" s="7"/>
      <c r="AS22" s="7"/>
      <c r="AT22" s="154"/>
      <c r="AU22" s="29" t="s">
        <v>122</v>
      </c>
      <c r="AV22" s="85">
        <v>1.5</v>
      </c>
      <c r="AW22" s="85">
        <v>50</v>
      </c>
      <c r="AX22" s="152"/>
      <c r="AY22" s="85"/>
      <c r="AZ22" s="85"/>
      <c r="BA22" s="85"/>
      <c r="BB22" s="165"/>
      <c r="BC22" s="81" t="s">
        <v>133</v>
      </c>
      <c r="BD22" s="7">
        <v>2</v>
      </c>
      <c r="BE22" s="13">
        <v>50</v>
      </c>
      <c r="BF22" s="160"/>
      <c r="BG22" s="81"/>
      <c r="BH22" s="156"/>
      <c r="BI22" s="13"/>
      <c r="BJ22" s="85"/>
      <c r="BK22" s="13"/>
      <c r="BL22" s="34">
        <v>2080</v>
      </c>
      <c r="BM22" s="13" t="s">
        <v>13</v>
      </c>
      <c r="BN22" s="13"/>
      <c r="BO22" s="13"/>
      <c r="BP22" s="13"/>
      <c r="BQ22" s="13"/>
      <c r="BR22" s="7">
        <f t="shared" si="3"/>
        <v>16</v>
      </c>
      <c r="BS22" s="18">
        <f t="shared" si="4"/>
        <v>0</v>
      </c>
      <c r="BT22" s="7">
        <f t="shared" si="1"/>
        <v>0</v>
      </c>
      <c r="BU22" s="18">
        <f t="shared" si="2"/>
        <v>0</v>
      </c>
      <c r="BV22" s="80"/>
      <c r="BW22" s="80"/>
      <c r="BX22" s="80"/>
      <c r="BY22" s="80"/>
      <c r="BZ22" s="80"/>
      <c r="CA22" s="80"/>
      <c r="CB22" s="80"/>
      <c r="CC22" s="80"/>
      <c r="CD22" s="80"/>
      <c r="CE22" s="80"/>
    </row>
    <row r="23" spans="1:83" s="80" customFormat="1" x14ac:dyDescent="0.35">
      <c r="A23" s="1">
        <v>108</v>
      </c>
      <c r="B23" s="166">
        <v>7</v>
      </c>
      <c r="C23" s="166">
        <v>7201</v>
      </c>
      <c r="D23" s="167"/>
      <c r="E23" s="166" t="s">
        <v>163</v>
      </c>
      <c r="F23" s="166"/>
      <c r="G23" s="23" t="s">
        <v>114</v>
      </c>
      <c r="H23" s="7">
        <v>2.5</v>
      </c>
      <c r="I23" s="7">
        <v>50</v>
      </c>
      <c r="J23" s="152"/>
      <c r="K23" s="81"/>
      <c r="L23" s="7"/>
      <c r="M23" s="7"/>
      <c r="N23" s="85"/>
      <c r="O23" s="29" t="s">
        <v>115</v>
      </c>
      <c r="P23" s="7">
        <v>2.5</v>
      </c>
      <c r="Q23" s="7">
        <v>50</v>
      </c>
      <c r="R23" s="152"/>
      <c r="S23" s="29"/>
      <c r="T23" s="7"/>
      <c r="U23" s="7"/>
      <c r="V23" s="85"/>
      <c r="W23" s="29" t="s">
        <v>116</v>
      </c>
      <c r="X23" s="7">
        <v>2.5</v>
      </c>
      <c r="Y23" s="7">
        <v>50</v>
      </c>
      <c r="Z23" s="162"/>
      <c r="AA23" s="85"/>
      <c r="AB23" s="140"/>
      <c r="AC23" s="140"/>
      <c r="AD23" s="85"/>
      <c r="AE23" s="29" t="s">
        <v>202</v>
      </c>
      <c r="AF23" s="7">
        <v>2.5</v>
      </c>
      <c r="AG23" s="13">
        <v>50</v>
      </c>
      <c r="AH23" s="152"/>
      <c r="AI23" s="85"/>
      <c r="AJ23" s="7"/>
      <c r="AK23" s="7"/>
      <c r="AL23" s="11"/>
      <c r="AM23" s="29" t="s">
        <v>120</v>
      </c>
      <c r="AN23" s="7">
        <v>2.5</v>
      </c>
      <c r="AO23" s="13">
        <v>50</v>
      </c>
      <c r="AP23" s="152"/>
      <c r="AQ23" s="85"/>
      <c r="AR23" s="7"/>
      <c r="AS23" s="7"/>
      <c r="AT23" s="154"/>
      <c r="AU23" s="29" t="s">
        <v>122</v>
      </c>
      <c r="AV23" s="85">
        <v>1.5</v>
      </c>
      <c r="AW23" s="85">
        <v>50</v>
      </c>
      <c r="AX23" s="152"/>
      <c r="AY23" s="85"/>
      <c r="AZ23" s="85"/>
      <c r="BA23" s="85"/>
      <c r="BB23" s="165"/>
      <c r="BC23" s="81" t="s">
        <v>133</v>
      </c>
      <c r="BD23" s="7">
        <v>2</v>
      </c>
      <c r="BE23" s="13">
        <v>50</v>
      </c>
      <c r="BF23" s="163"/>
      <c r="BG23" s="81"/>
      <c r="BH23" s="156"/>
      <c r="BI23" s="13"/>
      <c r="BJ23" s="85"/>
      <c r="BK23" s="13"/>
      <c r="BL23" s="34">
        <v>2080</v>
      </c>
      <c r="BM23" s="13" t="s">
        <v>13</v>
      </c>
      <c r="BN23" s="13"/>
      <c r="BO23" s="13"/>
      <c r="BP23" s="13"/>
      <c r="BQ23" s="13"/>
      <c r="BR23" s="7">
        <f t="shared" ref="BR23:BR26" si="5">H23+P23+X23+AF23+AN23+AV23+BD23</f>
        <v>16</v>
      </c>
      <c r="BS23" s="18">
        <f t="shared" ref="BS23:BS26" si="6">J23+R23+Z23+AH23+AP23+AX23+BF23</f>
        <v>0</v>
      </c>
      <c r="BT23" s="7">
        <f t="shared" ref="BT23:BT24" si="7">L23+T23+AB23+AJ23+AR23+AZ23+BH23</f>
        <v>0</v>
      </c>
      <c r="BU23" s="18">
        <f t="shared" ref="BU23:BU26" si="8">N23+V23+AD23+AL23+AT23+BB23+BJ23</f>
        <v>0</v>
      </c>
    </row>
    <row r="24" spans="1:83" s="80" customFormat="1" x14ac:dyDescent="0.35">
      <c r="A24" s="1">
        <v>109</v>
      </c>
      <c r="B24" s="166">
        <v>7</v>
      </c>
      <c r="C24" s="166">
        <v>7202</v>
      </c>
      <c r="D24" s="170">
        <v>61858</v>
      </c>
      <c r="E24" s="166" t="s">
        <v>164</v>
      </c>
      <c r="F24" s="166" t="s">
        <v>165</v>
      </c>
      <c r="G24" s="23" t="s">
        <v>114</v>
      </c>
      <c r="H24" s="7">
        <v>2.5</v>
      </c>
      <c r="I24" s="7">
        <v>50</v>
      </c>
      <c r="J24" s="152"/>
      <c r="K24" s="81"/>
      <c r="L24" s="7"/>
      <c r="M24" s="7"/>
      <c r="N24" s="85"/>
      <c r="O24" s="29" t="s">
        <v>115</v>
      </c>
      <c r="P24" s="7">
        <v>2.5</v>
      </c>
      <c r="Q24" s="7">
        <v>50</v>
      </c>
      <c r="R24" s="152"/>
      <c r="S24" s="29"/>
      <c r="T24" s="7"/>
      <c r="U24" s="7"/>
      <c r="V24" s="85"/>
      <c r="W24" s="29" t="s">
        <v>116</v>
      </c>
      <c r="X24" s="7">
        <v>2.5</v>
      </c>
      <c r="Y24" s="7">
        <v>50</v>
      </c>
      <c r="Z24" s="162"/>
      <c r="AA24" s="85"/>
      <c r="AB24" s="140"/>
      <c r="AC24" s="140"/>
      <c r="AD24" s="85"/>
      <c r="AE24" s="29" t="s">
        <v>202</v>
      </c>
      <c r="AF24" s="7">
        <v>2.5</v>
      </c>
      <c r="AG24" s="13">
        <v>50</v>
      </c>
      <c r="AH24" s="152"/>
      <c r="AI24" s="85"/>
      <c r="AJ24" s="7"/>
      <c r="AK24" s="7"/>
      <c r="AL24" s="11"/>
      <c r="AM24" s="29" t="s">
        <v>120</v>
      </c>
      <c r="AN24" s="7">
        <v>2.5</v>
      </c>
      <c r="AO24" s="13">
        <v>50</v>
      </c>
      <c r="AP24" s="152"/>
      <c r="AQ24" s="85"/>
      <c r="AR24" s="7"/>
      <c r="AS24" s="7"/>
      <c r="AT24" s="154"/>
      <c r="AU24" s="29" t="s">
        <v>122</v>
      </c>
      <c r="AV24" s="85">
        <v>1.5</v>
      </c>
      <c r="AW24" s="85">
        <v>50</v>
      </c>
      <c r="AX24" s="152"/>
      <c r="AY24" s="85"/>
      <c r="AZ24" s="85"/>
      <c r="BA24" s="85"/>
      <c r="BB24" s="165"/>
      <c r="BC24" s="81" t="s">
        <v>133</v>
      </c>
      <c r="BD24" s="7">
        <v>2</v>
      </c>
      <c r="BE24" s="13">
        <v>50</v>
      </c>
      <c r="BF24" s="163"/>
      <c r="BG24" s="81"/>
      <c r="BH24" s="156"/>
      <c r="BI24" s="13"/>
      <c r="BJ24" s="85"/>
      <c r="BK24" s="13"/>
      <c r="BL24" s="34">
        <v>2080</v>
      </c>
      <c r="BM24" s="13" t="s">
        <v>13</v>
      </c>
      <c r="BN24" s="13"/>
      <c r="BO24" s="13"/>
      <c r="BP24" s="13"/>
      <c r="BQ24" s="13"/>
      <c r="BR24" s="7">
        <f t="shared" si="5"/>
        <v>16</v>
      </c>
      <c r="BS24" s="18">
        <f t="shared" si="6"/>
        <v>0</v>
      </c>
      <c r="BT24" s="7">
        <f t="shared" si="7"/>
        <v>0</v>
      </c>
      <c r="BU24" s="18">
        <f t="shared" si="8"/>
        <v>0</v>
      </c>
    </row>
    <row r="25" spans="1:83" s="80" customFormat="1" x14ac:dyDescent="0.35">
      <c r="A25" s="1">
        <v>135</v>
      </c>
      <c r="B25" s="161">
        <v>8</v>
      </c>
      <c r="C25" s="161">
        <v>8201</v>
      </c>
      <c r="D25" s="161"/>
      <c r="E25" s="161" t="s">
        <v>168</v>
      </c>
      <c r="F25" s="161"/>
      <c r="G25" s="23" t="s">
        <v>114</v>
      </c>
      <c r="H25" s="7">
        <v>2.5</v>
      </c>
      <c r="I25" s="7">
        <v>50</v>
      </c>
      <c r="J25" s="152"/>
      <c r="K25" s="81"/>
      <c r="L25" s="7"/>
      <c r="M25" s="7"/>
      <c r="N25" s="85"/>
      <c r="O25" s="29" t="s">
        <v>115</v>
      </c>
      <c r="P25" s="7">
        <v>2.5</v>
      </c>
      <c r="Q25" s="7">
        <v>50</v>
      </c>
      <c r="R25" s="152"/>
      <c r="S25" s="29"/>
      <c r="T25" s="7"/>
      <c r="U25" s="7"/>
      <c r="V25" s="168"/>
      <c r="W25" s="29" t="s">
        <v>116</v>
      </c>
      <c r="X25" s="7">
        <v>2.5</v>
      </c>
      <c r="Y25" s="7">
        <v>50</v>
      </c>
      <c r="Z25" s="162"/>
      <c r="AA25" s="85"/>
      <c r="AB25" s="140"/>
      <c r="AC25" s="140"/>
      <c r="AD25" s="168"/>
      <c r="AE25" s="29" t="s">
        <v>202</v>
      </c>
      <c r="AF25" s="7">
        <v>2.5</v>
      </c>
      <c r="AG25" s="13">
        <v>50</v>
      </c>
      <c r="AH25" s="152"/>
      <c r="AI25" s="85"/>
      <c r="AJ25" s="7"/>
      <c r="AK25" s="7"/>
      <c r="AL25" s="11"/>
      <c r="AM25" s="29" t="s">
        <v>120</v>
      </c>
      <c r="AN25" s="7">
        <v>2.5</v>
      </c>
      <c r="AO25" s="13">
        <v>50</v>
      </c>
      <c r="AP25" s="152"/>
      <c r="AQ25" s="85"/>
      <c r="AR25" s="7"/>
      <c r="AS25" s="7"/>
      <c r="AT25" s="154"/>
      <c r="AU25" s="29" t="s">
        <v>122</v>
      </c>
      <c r="AV25" s="85">
        <v>1.5</v>
      </c>
      <c r="AW25" s="85">
        <v>50</v>
      </c>
      <c r="AX25" s="169"/>
      <c r="AY25" s="85"/>
      <c r="AZ25" s="85"/>
      <c r="BA25" s="85"/>
      <c r="BB25" s="169"/>
      <c r="BC25" s="81" t="s">
        <v>133</v>
      </c>
      <c r="BD25" s="7">
        <v>2</v>
      </c>
      <c r="BE25" s="13">
        <v>50</v>
      </c>
      <c r="BF25" s="169"/>
      <c r="BG25" s="81"/>
      <c r="BH25" s="156"/>
      <c r="BI25" s="13"/>
      <c r="BJ25" s="169"/>
      <c r="BK25" s="13"/>
      <c r="BL25" s="34">
        <v>2080</v>
      </c>
      <c r="BM25" s="13" t="s">
        <v>13</v>
      </c>
      <c r="BN25" s="13"/>
      <c r="BO25" s="13"/>
      <c r="BP25" s="13"/>
      <c r="BQ25" s="13"/>
      <c r="BR25" s="7">
        <f t="shared" si="5"/>
        <v>16</v>
      </c>
      <c r="BS25" s="18">
        <f t="shared" si="6"/>
        <v>0</v>
      </c>
      <c r="BT25" s="7">
        <f t="shared" ref="BT25:BT26" si="9">L25+T25+AB25+AJ25+AR25+AZ25+BH25</f>
        <v>0</v>
      </c>
      <c r="BU25" s="18">
        <f t="shared" si="8"/>
        <v>0</v>
      </c>
    </row>
    <row r="26" spans="1:83" s="80" customFormat="1" x14ac:dyDescent="0.35">
      <c r="A26" s="1">
        <v>136</v>
      </c>
      <c r="B26" s="161">
        <v>8</v>
      </c>
      <c r="C26" s="161">
        <v>8202</v>
      </c>
      <c r="D26" s="161" t="s">
        <v>170</v>
      </c>
      <c r="E26" s="161" t="s">
        <v>171</v>
      </c>
      <c r="F26" s="161" t="s">
        <v>172</v>
      </c>
      <c r="G26" s="23" t="s">
        <v>114</v>
      </c>
      <c r="H26" s="7">
        <v>2.5</v>
      </c>
      <c r="I26" s="7">
        <v>50</v>
      </c>
      <c r="J26" s="152"/>
      <c r="K26" s="81"/>
      <c r="L26" s="7"/>
      <c r="M26" s="7"/>
      <c r="N26" s="85"/>
      <c r="O26" s="29" t="s">
        <v>115</v>
      </c>
      <c r="P26" s="7">
        <v>2.5</v>
      </c>
      <c r="Q26" s="7">
        <v>50</v>
      </c>
      <c r="R26" s="152"/>
      <c r="S26" s="29"/>
      <c r="T26" s="7"/>
      <c r="U26" s="7"/>
      <c r="V26" s="168"/>
      <c r="W26" s="29" t="s">
        <v>116</v>
      </c>
      <c r="X26" s="7">
        <v>2.5</v>
      </c>
      <c r="Y26" s="7">
        <v>50</v>
      </c>
      <c r="Z26" s="162"/>
      <c r="AA26" s="85"/>
      <c r="AB26" s="140"/>
      <c r="AC26" s="140"/>
      <c r="AD26" s="168"/>
      <c r="AE26" s="29" t="s">
        <v>202</v>
      </c>
      <c r="AF26" s="7">
        <v>2.5</v>
      </c>
      <c r="AG26" s="13">
        <v>50</v>
      </c>
      <c r="AH26" s="152"/>
      <c r="AI26" s="85"/>
      <c r="AJ26" s="7"/>
      <c r="AK26" s="7"/>
      <c r="AL26" s="11"/>
      <c r="AM26" s="29" t="s">
        <v>120</v>
      </c>
      <c r="AN26" s="7">
        <v>2.5</v>
      </c>
      <c r="AO26" s="13">
        <v>50</v>
      </c>
      <c r="AP26" s="152"/>
      <c r="AQ26" s="85"/>
      <c r="AR26" s="7"/>
      <c r="AS26" s="7"/>
      <c r="AT26" s="154"/>
      <c r="AU26" s="29" t="s">
        <v>122</v>
      </c>
      <c r="AV26" s="85">
        <v>1.5</v>
      </c>
      <c r="AW26" s="85">
        <v>50</v>
      </c>
      <c r="AX26" s="169"/>
      <c r="AY26" s="85"/>
      <c r="AZ26" s="85"/>
      <c r="BA26" s="85"/>
      <c r="BB26" s="169"/>
      <c r="BC26" s="81" t="s">
        <v>133</v>
      </c>
      <c r="BD26" s="7">
        <v>2</v>
      </c>
      <c r="BE26" s="13">
        <v>50</v>
      </c>
      <c r="BF26" s="169"/>
      <c r="BG26" s="81"/>
      <c r="BH26" s="156"/>
      <c r="BI26" s="13"/>
      <c r="BJ26" s="169"/>
      <c r="BK26" s="13"/>
      <c r="BL26" s="34">
        <v>2080</v>
      </c>
      <c r="BM26" s="13" t="s">
        <v>13</v>
      </c>
      <c r="BN26" s="13"/>
      <c r="BO26" s="13"/>
      <c r="BP26" s="13"/>
      <c r="BQ26" s="13"/>
      <c r="BR26" s="7">
        <f t="shared" si="5"/>
        <v>16</v>
      </c>
      <c r="BS26" s="18">
        <f t="shared" si="6"/>
        <v>0</v>
      </c>
      <c r="BT26" s="7">
        <f t="shared" si="9"/>
        <v>0</v>
      </c>
      <c r="BU26" s="18">
        <f t="shared" si="8"/>
        <v>0</v>
      </c>
    </row>
    <row r="27" spans="1:83" s="80" customFormat="1" x14ac:dyDescent="0.35">
      <c r="A27" s="1">
        <v>175</v>
      </c>
      <c r="B27" s="161">
        <v>9</v>
      </c>
      <c r="C27" s="161">
        <v>9201</v>
      </c>
      <c r="D27" s="161" t="s">
        <v>182</v>
      </c>
      <c r="E27" s="161" t="s">
        <v>183</v>
      </c>
      <c r="F27" s="161" t="s">
        <v>184</v>
      </c>
      <c r="G27" s="18" t="s">
        <v>114</v>
      </c>
      <c r="H27" s="7">
        <v>2.5</v>
      </c>
      <c r="I27" s="7">
        <v>50</v>
      </c>
      <c r="J27" s="152"/>
      <c r="K27" s="81"/>
      <c r="L27" s="7"/>
      <c r="M27" s="7"/>
      <c r="N27" s="85"/>
      <c r="O27" s="29" t="s">
        <v>115</v>
      </c>
      <c r="P27" s="7">
        <v>2.5</v>
      </c>
      <c r="Q27" s="7">
        <v>50</v>
      </c>
      <c r="R27" s="152"/>
      <c r="S27" s="29"/>
      <c r="T27" s="7"/>
      <c r="U27" s="7"/>
      <c r="V27" s="13"/>
      <c r="W27" s="29" t="s">
        <v>116</v>
      </c>
      <c r="X27" s="7">
        <v>2.5</v>
      </c>
      <c r="Y27" s="7">
        <v>50</v>
      </c>
      <c r="Z27" s="158"/>
      <c r="AA27" s="85"/>
      <c r="AB27" s="140"/>
      <c r="AC27" s="140"/>
      <c r="AD27" s="85"/>
      <c r="AE27" s="29" t="s">
        <v>202</v>
      </c>
      <c r="AF27" s="7">
        <v>2.5</v>
      </c>
      <c r="AG27" s="13">
        <v>50</v>
      </c>
      <c r="AH27" s="152"/>
      <c r="AI27" s="85"/>
      <c r="AJ27" s="7"/>
      <c r="AK27" s="7"/>
      <c r="AL27" s="11"/>
      <c r="AM27" s="29" t="s">
        <v>120</v>
      </c>
      <c r="AN27" s="7">
        <v>2.5</v>
      </c>
      <c r="AO27" s="13">
        <v>50</v>
      </c>
      <c r="AP27" s="159"/>
      <c r="AQ27" s="85"/>
      <c r="AR27" s="7"/>
      <c r="AS27" s="7"/>
      <c r="AT27" s="154"/>
      <c r="AU27" s="29" t="s">
        <v>122</v>
      </c>
      <c r="AV27" s="85">
        <v>1.5</v>
      </c>
      <c r="AW27" s="85">
        <v>50</v>
      </c>
      <c r="AX27" s="158"/>
      <c r="AY27" s="85"/>
      <c r="AZ27" s="7"/>
      <c r="BA27" s="7"/>
      <c r="BB27" s="85"/>
      <c r="BC27" s="81" t="s">
        <v>169</v>
      </c>
      <c r="BD27" s="7">
        <v>2</v>
      </c>
      <c r="BE27" s="13">
        <v>50</v>
      </c>
      <c r="BF27" s="158"/>
      <c r="BG27" s="81"/>
      <c r="BH27" s="7"/>
      <c r="BI27" s="7"/>
      <c r="BJ27" s="85"/>
      <c r="BK27" s="13"/>
      <c r="BL27" s="34">
        <v>2080</v>
      </c>
      <c r="BM27" s="13" t="s">
        <v>80</v>
      </c>
      <c r="BN27" s="13"/>
      <c r="BO27" s="13"/>
      <c r="BP27" s="13"/>
      <c r="BQ27" s="13"/>
      <c r="BR27" s="7">
        <f t="shared" ref="BR27:BR29" si="10">H27+P27+X27+AF27+AN27+AV27+BD27</f>
        <v>16</v>
      </c>
      <c r="BS27" s="107">
        <f t="shared" ref="BS27:BS29" si="11">H27+P27+X27+AF27+AN27+AV27+BD27</f>
        <v>16</v>
      </c>
      <c r="BT27" s="18">
        <f t="shared" ref="BT27:BT28" si="12">J28+R28+Z28+AH28+AP28+AX28+BF28</f>
        <v>0</v>
      </c>
      <c r="BU27" s="18">
        <f t="shared" ref="BU27:BU29" si="13">N27+V27+AD27+AL27+AT27+BB27+BJ27</f>
        <v>0</v>
      </c>
    </row>
    <row r="28" spans="1:83" s="80" customFormat="1" x14ac:dyDescent="0.35">
      <c r="A28" s="1">
        <v>176</v>
      </c>
      <c r="B28" s="161">
        <v>9</v>
      </c>
      <c r="C28" s="161">
        <v>9202</v>
      </c>
      <c r="D28" s="161" t="s">
        <v>185</v>
      </c>
      <c r="E28" s="161" t="s">
        <v>186</v>
      </c>
      <c r="F28" s="161" t="s">
        <v>187</v>
      </c>
      <c r="G28" s="18" t="s">
        <v>114</v>
      </c>
      <c r="H28" s="7">
        <v>2.5</v>
      </c>
      <c r="I28" s="7">
        <v>50</v>
      </c>
      <c r="J28" s="152"/>
      <c r="K28" s="81"/>
      <c r="L28" s="7"/>
      <c r="M28" s="7"/>
      <c r="N28" s="85"/>
      <c r="O28" s="29" t="s">
        <v>115</v>
      </c>
      <c r="P28" s="7">
        <v>2.5</v>
      </c>
      <c r="Q28" s="7">
        <v>50</v>
      </c>
      <c r="R28" s="152"/>
      <c r="S28" s="29"/>
      <c r="T28" s="7"/>
      <c r="U28" s="7"/>
      <c r="V28" s="13"/>
      <c r="W28" s="29" t="s">
        <v>116</v>
      </c>
      <c r="X28" s="7">
        <v>2.5</v>
      </c>
      <c r="Y28" s="7">
        <v>50</v>
      </c>
      <c r="Z28" s="158"/>
      <c r="AA28" s="85"/>
      <c r="AB28" s="140"/>
      <c r="AC28" s="140"/>
      <c r="AD28" s="85"/>
      <c r="AE28" s="29" t="s">
        <v>202</v>
      </c>
      <c r="AF28" s="7">
        <v>2.5</v>
      </c>
      <c r="AG28" s="13">
        <v>50</v>
      </c>
      <c r="AH28" s="152"/>
      <c r="AI28" s="85"/>
      <c r="AJ28" s="7"/>
      <c r="AK28" s="7"/>
      <c r="AL28" s="11"/>
      <c r="AM28" s="29" t="s">
        <v>120</v>
      </c>
      <c r="AN28" s="7">
        <v>2.5</v>
      </c>
      <c r="AO28" s="13">
        <v>50</v>
      </c>
      <c r="AP28" s="159"/>
      <c r="AQ28" s="85"/>
      <c r="AR28" s="7"/>
      <c r="AS28" s="7"/>
      <c r="AT28" s="154"/>
      <c r="AU28" s="29" t="s">
        <v>122</v>
      </c>
      <c r="AV28" s="85">
        <v>1.5</v>
      </c>
      <c r="AW28" s="85">
        <v>50</v>
      </c>
      <c r="AX28" s="158"/>
      <c r="AY28" s="85"/>
      <c r="AZ28" s="7"/>
      <c r="BA28" s="7"/>
      <c r="BB28" s="85"/>
      <c r="BC28" s="81" t="s">
        <v>169</v>
      </c>
      <c r="BD28" s="7">
        <v>2</v>
      </c>
      <c r="BE28" s="13">
        <v>50</v>
      </c>
      <c r="BF28" s="158"/>
      <c r="BG28" s="81"/>
      <c r="BH28" s="7"/>
      <c r="BI28" s="7"/>
      <c r="BJ28" s="85"/>
      <c r="BK28" s="13"/>
      <c r="BL28" s="34">
        <v>2080</v>
      </c>
      <c r="BM28" s="13" t="s">
        <v>80</v>
      </c>
      <c r="BN28" s="13"/>
      <c r="BO28" s="13"/>
      <c r="BP28" s="13"/>
      <c r="BQ28" s="13"/>
      <c r="BR28" s="7">
        <f t="shared" si="10"/>
        <v>16</v>
      </c>
      <c r="BS28" s="107">
        <f t="shared" si="11"/>
        <v>16</v>
      </c>
      <c r="BT28" s="18">
        <f t="shared" si="12"/>
        <v>0</v>
      </c>
      <c r="BU28" s="18">
        <f t="shared" si="13"/>
        <v>0</v>
      </c>
    </row>
    <row r="29" spans="1:83" s="80" customFormat="1" x14ac:dyDescent="0.35">
      <c r="A29" s="1">
        <v>177</v>
      </c>
      <c r="B29" s="161">
        <v>9</v>
      </c>
      <c r="C29" s="161">
        <v>9203</v>
      </c>
      <c r="D29" s="161"/>
      <c r="E29" s="161" t="s">
        <v>188</v>
      </c>
      <c r="F29" s="161" t="s">
        <v>159</v>
      </c>
      <c r="G29" s="18" t="s">
        <v>114</v>
      </c>
      <c r="H29" s="7">
        <v>2.5</v>
      </c>
      <c r="I29" s="7">
        <v>50</v>
      </c>
      <c r="J29" s="152"/>
      <c r="K29" s="81"/>
      <c r="L29" s="7"/>
      <c r="M29" s="7"/>
      <c r="N29" s="85"/>
      <c r="O29" s="29" t="s">
        <v>115</v>
      </c>
      <c r="P29" s="7">
        <v>2.5</v>
      </c>
      <c r="Q29" s="7">
        <v>50</v>
      </c>
      <c r="R29" s="152"/>
      <c r="S29" s="29"/>
      <c r="T29" s="7"/>
      <c r="U29" s="7"/>
      <c r="V29" s="13"/>
      <c r="W29" s="29" t="s">
        <v>116</v>
      </c>
      <c r="X29" s="7">
        <v>2.5</v>
      </c>
      <c r="Y29" s="7">
        <v>50</v>
      </c>
      <c r="Z29" s="158"/>
      <c r="AA29" s="85"/>
      <c r="AB29" s="140"/>
      <c r="AC29" s="140"/>
      <c r="AD29" s="85"/>
      <c r="AE29" s="29" t="s">
        <v>202</v>
      </c>
      <c r="AF29" s="7">
        <v>2.5</v>
      </c>
      <c r="AG29" s="13">
        <v>50</v>
      </c>
      <c r="AH29" s="152"/>
      <c r="AI29" s="85"/>
      <c r="AJ29" s="7"/>
      <c r="AK29" s="7"/>
      <c r="AL29" s="11"/>
      <c r="AM29" s="29" t="s">
        <v>120</v>
      </c>
      <c r="AN29" s="7">
        <v>2.5</v>
      </c>
      <c r="AO29" s="13">
        <v>50</v>
      </c>
      <c r="AP29" s="159"/>
      <c r="AQ29" s="85"/>
      <c r="AR29" s="7"/>
      <c r="AS29" s="7"/>
      <c r="AT29" s="154"/>
      <c r="AU29" s="29" t="s">
        <v>122</v>
      </c>
      <c r="AV29" s="85">
        <v>1.5</v>
      </c>
      <c r="AW29" s="85">
        <v>50</v>
      </c>
      <c r="AX29" s="158"/>
      <c r="AY29" s="85"/>
      <c r="AZ29" s="7"/>
      <c r="BA29" s="7"/>
      <c r="BB29" s="85"/>
      <c r="BC29" s="81" t="s">
        <v>169</v>
      </c>
      <c r="BD29" s="7">
        <v>2</v>
      </c>
      <c r="BE29" s="13">
        <v>50</v>
      </c>
      <c r="BF29" s="158"/>
      <c r="BG29" s="81"/>
      <c r="BH29" s="7"/>
      <c r="BI29" s="7"/>
      <c r="BJ29" s="85"/>
      <c r="BK29" s="13"/>
      <c r="BL29" s="34">
        <v>2080</v>
      </c>
      <c r="BM29" s="13" t="s">
        <v>80</v>
      </c>
      <c r="BN29" s="13"/>
      <c r="BO29" s="13"/>
      <c r="BP29" s="13"/>
      <c r="BQ29" s="13"/>
      <c r="BR29" s="7">
        <f t="shared" si="10"/>
        <v>16</v>
      </c>
      <c r="BS29" s="107">
        <f t="shared" si="11"/>
        <v>16</v>
      </c>
      <c r="BT29" s="18" t="e">
        <f>#REF!+#REF!+#REF!+#REF!+#REF!+#REF!+#REF!</f>
        <v>#REF!</v>
      </c>
      <c r="BU29" s="18">
        <f t="shared" si="13"/>
        <v>0</v>
      </c>
    </row>
    <row r="30" spans="1:83" s="80" customFormat="1" x14ac:dyDescent="0.35">
      <c r="A30" s="1">
        <v>231</v>
      </c>
      <c r="B30" s="172">
        <v>10</v>
      </c>
      <c r="C30" s="164">
        <v>10201</v>
      </c>
      <c r="D30" s="164" t="s">
        <v>192</v>
      </c>
      <c r="E30" s="164" t="s">
        <v>193</v>
      </c>
      <c r="F30" s="164" t="s">
        <v>194</v>
      </c>
      <c r="G30" s="18" t="s">
        <v>114</v>
      </c>
      <c r="H30" s="7">
        <v>3.75</v>
      </c>
      <c r="I30" s="7">
        <v>75</v>
      </c>
      <c r="J30" s="171"/>
      <c r="K30" s="81"/>
      <c r="L30" s="13"/>
      <c r="M30" s="85"/>
      <c r="N30" s="85"/>
      <c r="O30" s="29" t="s">
        <v>115</v>
      </c>
      <c r="P30" s="7">
        <v>3.75</v>
      </c>
      <c r="Q30" s="7">
        <v>75</v>
      </c>
      <c r="R30" s="158"/>
      <c r="S30" s="29"/>
      <c r="T30" s="13"/>
      <c r="U30" s="85"/>
      <c r="V30" s="85"/>
      <c r="W30" s="29" t="s">
        <v>116</v>
      </c>
      <c r="X30" s="7">
        <v>3.75</v>
      </c>
      <c r="Y30" s="7">
        <v>75</v>
      </c>
      <c r="Z30" s="158"/>
      <c r="AA30" s="85"/>
      <c r="AB30" s="140"/>
      <c r="AC30" s="140"/>
      <c r="AD30" s="168"/>
      <c r="AE30" s="29" t="s">
        <v>202</v>
      </c>
      <c r="AF30" s="13">
        <v>3.75</v>
      </c>
      <c r="AG30" s="13">
        <v>75</v>
      </c>
      <c r="AH30" s="158"/>
      <c r="AI30" s="85"/>
      <c r="AJ30" s="13"/>
      <c r="AK30" s="85"/>
      <c r="AL30" s="153"/>
      <c r="AM30" s="29" t="s">
        <v>120</v>
      </c>
      <c r="AN30" s="7">
        <v>3</v>
      </c>
      <c r="AO30" s="13">
        <v>75</v>
      </c>
      <c r="AP30" s="158"/>
      <c r="AQ30" s="85"/>
      <c r="AR30" s="13"/>
      <c r="AS30" s="85"/>
      <c r="AT30" s="155"/>
      <c r="AU30" s="29" t="s">
        <v>177</v>
      </c>
      <c r="AV30" s="85">
        <v>3</v>
      </c>
      <c r="AW30" s="85">
        <v>75</v>
      </c>
      <c r="AX30" s="158"/>
      <c r="AY30" s="85"/>
      <c r="AZ30" s="13"/>
      <c r="BA30" s="85"/>
      <c r="BB30" s="153"/>
      <c r="BC30" s="81" t="s">
        <v>179</v>
      </c>
      <c r="BD30" s="7">
        <v>3</v>
      </c>
      <c r="BE30" s="13">
        <v>75</v>
      </c>
      <c r="BF30" s="157"/>
      <c r="BG30" s="81"/>
      <c r="BH30" s="156"/>
      <c r="BI30" s="85"/>
      <c r="BJ30" s="13"/>
      <c r="BK30" s="13"/>
      <c r="BL30" s="34">
        <v>2080</v>
      </c>
      <c r="BM30" s="13" t="s">
        <v>13</v>
      </c>
      <c r="BN30" s="13"/>
      <c r="BO30" s="13"/>
      <c r="BP30" s="13"/>
      <c r="BQ30" s="13"/>
      <c r="BR30" s="7">
        <f t="shared" ref="BR30:BR31" si="14">H30+P30+X30+AF30+AN30+AV30+BD30</f>
        <v>24</v>
      </c>
      <c r="BS30" s="18">
        <f t="shared" ref="BS30:BS31" si="15">J30+R30+Z30+AH30+AP30+AX30+BF30</f>
        <v>0</v>
      </c>
      <c r="BT30" s="7">
        <f t="shared" ref="BT30:BT31" si="16">L30+T30+AB30+AJ30+AR30+AZ30+BH30</f>
        <v>0</v>
      </c>
      <c r="BU30" s="18">
        <f t="shared" ref="BU30:BU31" si="17">N30+V30+AD30+AL30+AT30+BB30+BJ30</f>
        <v>0</v>
      </c>
    </row>
    <row r="31" spans="1:83" s="80" customFormat="1" x14ac:dyDescent="0.35">
      <c r="A31" s="1">
        <v>232</v>
      </c>
      <c r="B31" s="172">
        <v>10</v>
      </c>
      <c r="C31" s="164">
        <v>10202</v>
      </c>
      <c r="D31" s="164" t="s">
        <v>195</v>
      </c>
      <c r="E31" s="164" t="s">
        <v>196</v>
      </c>
      <c r="F31" s="164" t="s">
        <v>197</v>
      </c>
      <c r="G31" s="18" t="s">
        <v>114</v>
      </c>
      <c r="H31" s="7">
        <v>3.75</v>
      </c>
      <c r="I31" s="7">
        <v>75</v>
      </c>
      <c r="J31" s="171"/>
      <c r="K31" s="81"/>
      <c r="L31" s="13"/>
      <c r="M31" s="85"/>
      <c r="N31" s="85"/>
      <c r="O31" s="29" t="s">
        <v>115</v>
      </c>
      <c r="P31" s="7">
        <v>3.75</v>
      </c>
      <c r="Q31" s="7">
        <v>75</v>
      </c>
      <c r="R31" s="158"/>
      <c r="S31" s="29"/>
      <c r="T31" s="13"/>
      <c r="U31" s="85"/>
      <c r="V31" s="85"/>
      <c r="W31" s="29" t="s">
        <v>116</v>
      </c>
      <c r="X31" s="7">
        <v>3.75</v>
      </c>
      <c r="Y31" s="7">
        <v>75</v>
      </c>
      <c r="Z31" s="158"/>
      <c r="AA31" s="85"/>
      <c r="AB31" s="140"/>
      <c r="AC31" s="140"/>
      <c r="AD31" s="168"/>
      <c r="AE31" s="29" t="s">
        <v>202</v>
      </c>
      <c r="AF31" s="13">
        <v>3.75</v>
      </c>
      <c r="AG31" s="13">
        <v>75</v>
      </c>
      <c r="AH31" s="158"/>
      <c r="AI31" s="85"/>
      <c r="AJ31" s="13"/>
      <c r="AK31" s="85"/>
      <c r="AL31" s="153"/>
      <c r="AM31" s="29" t="s">
        <v>120</v>
      </c>
      <c r="AN31" s="7">
        <v>3</v>
      </c>
      <c r="AO31" s="13">
        <v>75</v>
      </c>
      <c r="AP31" s="158"/>
      <c r="AQ31" s="85"/>
      <c r="AR31" s="13"/>
      <c r="AS31" s="85"/>
      <c r="AT31" s="155"/>
      <c r="AU31" s="29" t="s">
        <v>177</v>
      </c>
      <c r="AV31" s="85">
        <v>3</v>
      </c>
      <c r="AW31" s="85">
        <v>75</v>
      </c>
      <c r="AX31" s="158"/>
      <c r="AY31" s="85"/>
      <c r="AZ31" s="13"/>
      <c r="BA31" s="85"/>
      <c r="BB31" s="153"/>
      <c r="BC31" s="81" t="s">
        <v>179</v>
      </c>
      <c r="BD31" s="7">
        <v>3</v>
      </c>
      <c r="BE31" s="13">
        <v>75</v>
      </c>
      <c r="BF31" s="159"/>
      <c r="BG31" s="81"/>
      <c r="BH31" s="156"/>
      <c r="BI31" s="85"/>
      <c r="BJ31" s="13"/>
      <c r="BK31" s="13"/>
      <c r="BL31" s="34">
        <v>2080</v>
      </c>
      <c r="BM31" s="13" t="s">
        <v>13</v>
      </c>
      <c r="BN31" s="13"/>
      <c r="BO31" s="13"/>
      <c r="BP31" s="13"/>
      <c r="BQ31" s="13"/>
      <c r="BR31" s="7">
        <f t="shared" si="14"/>
        <v>24</v>
      </c>
      <c r="BS31" s="18">
        <f t="shared" si="15"/>
        <v>0</v>
      </c>
      <c r="BT31" s="7">
        <f t="shared" si="16"/>
        <v>0</v>
      </c>
      <c r="BU31" s="18">
        <f t="shared" si="17"/>
        <v>0</v>
      </c>
    </row>
    <row r="32" spans="1:83" s="32" customFormat="1" ht="18.75" customHeight="1" x14ac:dyDescent="0.3">
      <c r="A32" s="1">
        <v>398</v>
      </c>
      <c r="B32" s="21">
        <v>12</v>
      </c>
      <c r="C32" s="21">
        <v>1280101</v>
      </c>
      <c r="D32" s="22">
        <v>59339</v>
      </c>
      <c r="E32" s="23" t="s">
        <v>28</v>
      </c>
      <c r="F32" s="23" t="s">
        <v>29</v>
      </c>
      <c r="G32" s="24" t="s">
        <v>2</v>
      </c>
      <c r="H32" s="7">
        <v>2.25</v>
      </c>
      <c r="I32" s="7">
        <v>50</v>
      </c>
      <c r="J32" s="25"/>
      <c r="K32" s="7"/>
      <c r="L32" s="7"/>
      <c r="M32" s="11"/>
      <c r="N32" s="26"/>
      <c r="O32" s="27" t="s">
        <v>27</v>
      </c>
      <c r="P32" s="28">
        <v>3</v>
      </c>
      <c r="Q32" s="7">
        <v>50</v>
      </c>
      <c r="R32" s="26"/>
      <c r="S32" s="29"/>
      <c r="T32" s="28"/>
      <c r="U32" s="30"/>
      <c r="V32" s="26"/>
      <c r="W32" s="27" t="s">
        <v>5</v>
      </c>
      <c r="X32" s="28">
        <v>3.75</v>
      </c>
      <c r="Y32" s="7">
        <v>50</v>
      </c>
      <c r="Z32" s="26"/>
      <c r="AA32" s="85"/>
      <c r="AB32" s="140"/>
      <c r="AC32" s="140"/>
      <c r="AD32" s="312"/>
      <c r="AE32" s="31" t="s">
        <v>7</v>
      </c>
      <c r="AF32" s="28">
        <v>3.75</v>
      </c>
      <c r="AG32" s="7">
        <v>50</v>
      </c>
      <c r="AH32" s="313"/>
      <c r="AI32" s="85"/>
      <c r="AJ32" s="28"/>
      <c r="AK32" s="30"/>
      <c r="AL32" s="314"/>
      <c r="AM32" s="20" t="s">
        <v>9</v>
      </c>
      <c r="AN32" s="28">
        <v>3.75</v>
      </c>
      <c r="AO32" s="7">
        <v>50</v>
      </c>
      <c r="AP32" s="314"/>
      <c r="AQ32" s="85"/>
      <c r="AR32" s="28"/>
      <c r="AS32" s="30"/>
      <c r="AT32" s="315"/>
      <c r="AU32" s="31" t="s">
        <v>11</v>
      </c>
      <c r="AV32" s="30">
        <v>3.75</v>
      </c>
      <c r="AW32" s="7">
        <v>50</v>
      </c>
      <c r="AX32" s="89"/>
      <c r="AY32" s="316"/>
      <c r="AZ32" s="28"/>
      <c r="BA32" s="30"/>
      <c r="BB32" s="317"/>
      <c r="BD32" s="28"/>
      <c r="BE32" s="28"/>
      <c r="BF32" s="28"/>
      <c r="BG32" s="28"/>
      <c r="BH32" s="33"/>
      <c r="BI32" s="28"/>
      <c r="BJ32" s="28"/>
      <c r="BK32" s="318"/>
      <c r="BL32" s="34">
        <v>2081</v>
      </c>
      <c r="BM32" s="13" t="s">
        <v>13</v>
      </c>
      <c r="BN32" s="13"/>
      <c r="BO32" s="13"/>
      <c r="BP32" s="13"/>
      <c r="BQ32" s="13"/>
    </row>
    <row r="33" spans="1:72" s="32" customFormat="1" ht="18.75" customHeight="1" x14ac:dyDescent="0.3">
      <c r="A33" s="1">
        <v>399</v>
      </c>
      <c r="B33" s="21">
        <v>12</v>
      </c>
      <c r="C33" s="21">
        <v>1280102</v>
      </c>
      <c r="D33" s="22">
        <v>59943</v>
      </c>
      <c r="E33" s="23" t="s">
        <v>30</v>
      </c>
      <c r="F33" s="23" t="s">
        <v>31</v>
      </c>
      <c r="G33" s="24" t="s">
        <v>2</v>
      </c>
      <c r="H33" s="7">
        <v>2.25</v>
      </c>
      <c r="I33" s="7">
        <v>50</v>
      </c>
      <c r="J33" s="25"/>
      <c r="K33" s="7"/>
      <c r="L33" s="7"/>
      <c r="M33" s="11"/>
      <c r="N33" s="26"/>
      <c r="O33" s="27" t="s">
        <v>27</v>
      </c>
      <c r="P33" s="28">
        <v>3</v>
      </c>
      <c r="Q33" s="7">
        <v>50</v>
      </c>
      <c r="R33" s="26"/>
      <c r="S33" s="29"/>
      <c r="T33" s="28"/>
      <c r="U33" s="30"/>
      <c r="V33" s="26"/>
      <c r="W33" s="27" t="s">
        <v>5</v>
      </c>
      <c r="X33" s="28">
        <v>3.75</v>
      </c>
      <c r="Y33" s="7">
        <v>50</v>
      </c>
      <c r="Z33" s="26"/>
      <c r="AA33" s="85"/>
      <c r="AB33" s="140"/>
      <c r="AC33" s="140"/>
      <c r="AD33" s="312"/>
      <c r="AE33" s="31" t="s">
        <v>7</v>
      </c>
      <c r="AF33" s="28">
        <v>3.75</v>
      </c>
      <c r="AG33" s="7">
        <v>50</v>
      </c>
      <c r="AH33" s="313"/>
      <c r="AI33" s="85"/>
      <c r="AJ33" s="28"/>
      <c r="AK33" s="30"/>
      <c r="AL33" s="314"/>
      <c r="AM33" s="20" t="s">
        <v>9</v>
      </c>
      <c r="AN33" s="28">
        <v>3.75</v>
      </c>
      <c r="AO33" s="7">
        <v>50</v>
      </c>
      <c r="AP33" s="314"/>
      <c r="AQ33" s="85"/>
      <c r="AR33" s="28"/>
      <c r="AS33" s="30"/>
      <c r="AT33" s="315"/>
      <c r="AU33" s="31" t="s">
        <v>11</v>
      </c>
      <c r="AV33" s="30">
        <v>3.75</v>
      </c>
      <c r="AW33" s="7">
        <v>50</v>
      </c>
      <c r="AX33" s="89"/>
      <c r="AY33" s="316"/>
      <c r="AZ33" s="28"/>
      <c r="BA33" s="30"/>
      <c r="BB33" s="317"/>
      <c r="BD33" s="28"/>
      <c r="BE33" s="28"/>
      <c r="BF33" s="28"/>
      <c r="BG33" s="28"/>
      <c r="BH33" s="33"/>
      <c r="BI33" s="28"/>
      <c r="BJ33" s="28"/>
      <c r="BK33" s="318"/>
      <c r="BL33" s="34">
        <v>2082</v>
      </c>
      <c r="BM33" s="13" t="s">
        <v>13</v>
      </c>
      <c r="BN33" s="13"/>
      <c r="BO33" s="13"/>
      <c r="BP33" s="13"/>
      <c r="BQ33" s="13"/>
    </row>
    <row r="34" spans="1:72" s="32" customFormat="1" ht="18.75" customHeight="1" x14ac:dyDescent="0.3">
      <c r="A34" s="1">
        <v>400</v>
      </c>
      <c r="B34" s="21">
        <v>12</v>
      </c>
      <c r="C34" s="21">
        <v>1280103</v>
      </c>
      <c r="D34" s="21" t="s">
        <v>32</v>
      </c>
      <c r="E34" s="23" t="s">
        <v>33</v>
      </c>
      <c r="F34" s="23" t="s">
        <v>34</v>
      </c>
      <c r="G34" s="24" t="s">
        <v>2</v>
      </c>
      <c r="H34" s="7">
        <v>2.25</v>
      </c>
      <c r="I34" s="7">
        <v>50</v>
      </c>
      <c r="J34" s="25"/>
      <c r="K34" s="7"/>
      <c r="L34" s="7"/>
      <c r="M34" s="11"/>
      <c r="N34" s="26"/>
      <c r="O34" s="27" t="s">
        <v>27</v>
      </c>
      <c r="P34" s="28">
        <v>3</v>
      </c>
      <c r="Q34" s="7">
        <v>50</v>
      </c>
      <c r="R34" s="26"/>
      <c r="S34" s="29"/>
      <c r="T34" s="28"/>
      <c r="U34" s="30"/>
      <c r="V34" s="26"/>
      <c r="W34" s="27" t="s">
        <v>5</v>
      </c>
      <c r="X34" s="28">
        <v>3.75</v>
      </c>
      <c r="Y34" s="7">
        <v>50</v>
      </c>
      <c r="Z34" s="26"/>
      <c r="AA34" s="85"/>
      <c r="AB34" s="140"/>
      <c r="AC34" s="140"/>
      <c r="AD34" s="312"/>
      <c r="AE34" s="31" t="s">
        <v>7</v>
      </c>
      <c r="AF34" s="28">
        <v>3.75</v>
      </c>
      <c r="AG34" s="7">
        <v>50</v>
      </c>
      <c r="AH34" s="313"/>
      <c r="AI34" s="85"/>
      <c r="AJ34" s="28"/>
      <c r="AK34" s="30"/>
      <c r="AL34" s="314"/>
      <c r="AM34" s="20" t="s">
        <v>9</v>
      </c>
      <c r="AN34" s="28">
        <v>3.75</v>
      </c>
      <c r="AO34" s="7">
        <v>50</v>
      </c>
      <c r="AP34" s="314"/>
      <c r="AQ34" s="85"/>
      <c r="AR34" s="28"/>
      <c r="AS34" s="30"/>
      <c r="AT34" s="315"/>
      <c r="AU34" s="31" t="s">
        <v>11</v>
      </c>
      <c r="AV34" s="30">
        <v>3.75</v>
      </c>
      <c r="AW34" s="7">
        <v>50</v>
      </c>
      <c r="AX34" s="89"/>
      <c r="AY34" s="316"/>
      <c r="AZ34" s="28"/>
      <c r="BA34" s="30"/>
      <c r="BB34" s="317"/>
      <c r="BD34" s="28"/>
      <c r="BE34" s="28"/>
      <c r="BF34" s="28"/>
      <c r="BG34" s="28"/>
      <c r="BH34" s="33"/>
      <c r="BI34" s="28"/>
      <c r="BJ34" s="28"/>
      <c r="BK34" s="318"/>
      <c r="BL34" s="34">
        <v>2083</v>
      </c>
      <c r="BM34" s="13" t="s">
        <v>13</v>
      </c>
      <c r="BN34" s="13"/>
      <c r="BO34" s="13"/>
      <c r="BP34" s="13"/>
      <c r="BQ34" s="13"/>
    </row>
    <row r="35" spans="1:72" s="32" customFormat="1" ht="18.75" customHeight="1" x14ac:dyDescent="0.3">
      <c r="A35" s="1">
        <v>454</v>
      </c>
      <c r="B35" s="319">
        <v>11</v>
      </c>
      <c r="C35" s="319">
        <v>11903460</v>
      </c>
      <c r="D35" s="3">
        <v>59981</v>
      </c>
      <c r="E35" s="320" t="s">
        <v>204</v>
      </c>
      <c r="F35" s="320" t="s">
        <v>205</v>
      </c>
      <c r="G35" s="24" t="s">
        <v>2</v>
      </c>
      <c r="H35" s="321">
        <v>2.25</v>
      </c>
      <c r="I35" s="321">
        <v>75</v>
      </c>
      <c r="J35" s="322">
        <v>60</v>
      </c>
      <c r="K35" s="6"/>
      <c r="L35" s="7"/>
      <c r="M35" s="8"/>
      <c r="N35" s="163"/>
      <c r="O35" s="27" t="s">
        <v>27</v>
      </c>
      <c r="P35" s="321">
        <v>3</v>
      </c>
      <c r="Q35" s="321">
        <v>75</v>
      </c>
      <c r="R35" s="323">
        <v>65</v>
      </c>
      <c r="S35" s="29"/>
      <c r="T35" s="324"/>
      <c r="U35" s="27"/>
      <c r="V35" s="323"/>
      <c r="W35" s="27" t="s">
        <v>5</v>
      </c>
      <c r="X35" s="321">
        <v>3.75</v>
      </c>
      <c r="Y35" s="321">
        <v>75</v>
      </c>
      <c r="Z35" s="323">
        <v>55</v>
      </c>
      <c r="AA35" s="85"/>
      <c r="AB35" s="13"/>
      <c r="AC35" s="27"/>
      <c r="AD35" s="325"/>
      <c r="AE35" s="20" t="s">
        <v>21</v>
      </c>
      <c r="AF35" s="321">
        <v>3.75</v>
      </c>
      <c r="AG35" s="321">
        <v>75</v>
      </c>
      <c r="AH35" s="323">
        <v>70</v>
      </c>
      <c r="AI35" s="85"/>
      <c r="AJ35" s="326"/>
      <c r="AK35" s="27"/>
      <c r="AL35" s="323"/>
      <c r="AM35" s="20" t="s">
        <v>203</v>
      </c>
      <c r="AN35" s="321">
        <v>3.75</v>
      </c>
      <c r="AO35" s="321">
        <v>75</v>
      </c>
      <c r="AP35" s="323">
        <v>65</v>
      </c>
      <c r="AQ35" s="85"/>
      <c r="AR35" s="324"/>
      <c r="AS35" s="27"/>
      <c r="AT35" s="323"/>
      <c r="AU35" s="24" t="s">
        <v>25</v>
      </c>
      <c r="AV35" s="27">
        <v>3.75</v>
      </c>
      <c r="AW35" s="321">
        <v>75</v>
      </c>
      <c r="AX35" s="323">
        <v>68</v>
      </c>
      <c r="AY35" s="327" t="s">
        <v>26</v>
      </c>
      <c r="AZ35" s="324"/>
      <c r="BA35" s="321"/>
      <c r="BB35" s="323"/>
      <c r="BC35" s="321"/>
      <c r="BD35" s="321"/>
      <c r="BE35" s="321"/>
      <c r="BF35" s="321"/>
      <c r="BG35" s="321"/>
      <c r="BH35" s="328"/>
      <c r="BI35" s="321"/>
      <c r="BJ35" s="321"/>
      <c r="BK35" s="329"/>
      <c r="BL35" s="17">
        <v>2080</v>
      </c>
      <c r="BM35" s="324" t="s">
        <v>13</v>
      </c>
      <c r="BN35" s="330"/>
      <c r="BO35" s="330"/>
      <c r="BP35" s="330"/>
      <c r="BQ35" s="330"/>
      <c r="BR35" s="331"/>
      <c r="BS35" s="332">
        <f t="shared" ref="BS35:BS36" si="18">H35+P35+X35+AF35+AN35+AV35+BD35</f>
        <v>20.25</v>
      </c>
      <c r="BT35" s="333">
        <f>J35+R35+Z35+AH35+AP35+AX35</f>
        <v>383</v>
      </c>
    </row>
    <row r="36" spans="1:72" s="32" customFormat="1" ht="18.75" customHeight="1" x14ac:dyDescent="0.3">
      <c r="A36" s="1">
        <v>455</v>
      </c>
      <c r="B36" s="2">
        <v>11</v>
      </c>
      <c r="C36" s="2">
        <v>11903461</v>
      </c>
      <c r="D36" s="3"/>
      <c r="E36" s="4" t="s">
        <v>0</v>
      </c>
      <c r="F36" s="4" t="s">
        <v>1</v>
      </c>
      <c r="G36" s="24" t="s">
        <v>2</v>
      </c>
      <c r="H36" s="334">
        <v>2.25</v>
      </c>
      <c r="I36" s="334">
        <v>75</v>
      </c>
      <c r="J36" s="5">
        <v>46</v>
      </c>
      <c r="K36" s="6"/>
      <c r="L36" s="7"/>
      <c r="M36" s="8"/>
      <c r="N36" s="9"/>
      <c r="O36" s="27" t="s">
        <v>27</v>
      </c>
      <c r="P36" s="334">
        <v>3</v>
      </c>
      <c r="Q36" s="334">
        <v>75</v>
      </c>
      <c r="R36" s="10">
        <v>28</v>
      </c>
      <c r="S36" s="29"/>
      <c r="T36" s="12"/>
      <c r="U36" s="335"/>
      <c r="V36" s="335"/>
      <c r="W36" s="27" t="s">
        <v>5</v>
      </c>
      <c r="X36" s="334">
        <v>3.75</v>
      </c>
      <c r="Y36" s="334">
        <v>75</v>
      </c>
      <c r="Z36" s="10">
        <v>49</v>
      </c>
      <c r="AA36" s="85"/>
      <c r="AB36" s="13"/>
      <c r="AC36" s="335"/>
      <c r="AD36" s="14"/>
      <c r="AE36" s="31" t="s">
        <v>7</v>
      </c>
      <c r="AF36" s="334">
        <v>3.75</v>
      </c>
      <c r="AG36" s="334">
        <v>75</v>
      </c>
      <c r="AH36" s="10">
        <v>34</v>
      </c>
      <c r="AI36" s="85"/>
      <c r="AJ36" s="15"/>
      <c r="AK36" s="335"/>
      <c r="AL36" s="335"/>
      <c r="AM36" s="20" t="s">
        <v>9</v>
      </c>
      <c r="AN36" s="334">
        <v>3.75</v>
      </c>
      <c r="AO36" s="334">
        <v>75</v>
      </c>
      <c r="AP36" s="10">
        <v>44</v>
      </c>
      <c r="AQ36" s="85"/>
      <c r="AR36" s="12"/>
      <c r="AS36" s="335"/>
      <c r="AT36" s="335"/>
      <c r="AU36" s="31" t="s">
        <v>11</v>
      </c>
      <c r="AV36" s="335">
        <v>3.75</v>
      </c>
      <c r="AW36" s="321">
        <v>75</v>
      </c>
      <c r="AX36" s="10">
        <v>45</v>
      </c>
      <c r="AY36" s="336" t="s">
        <v>12</v>
      </c>
      <c r="AZ36" s="12"/>
      <c r="BA36" s="334"/>
      <c r="BB36" s="335"/>
      <c r="BC36" s="334"/>
      <c r="BD36" s="334"/>
      <c r="BE36" s="334"/>
      <c r="BF36" s="334"/>
      <c r="BG36" s="334"/>
      <c r="BH36" s="337"/>
      <c r="BI36" s="334"/>
      <c r="BJ36" s="334"/>
      <c r="BK36" s="16"/>
      <c r="BL36" s="17">
        <v>2080</v>
      </c>
      <c r="BM36" s="12" t="s">
        <v>13</v>
      </c>
      <c r="BN36" s="13"/>
      <c r="BO36" s="13"/>
      <c r="BP36" s="13"/>
      <c r="BQ36" s="13"/>
      <c r="BS36" s="7">
        <f t="shared" si="18"/>
        <v>20.25</v>
      </c>
      <c r="BT36" s="338">
        <f t="shared" ref="BT36" si="19">J36+R36+Z36+AH36+AP36+AX36</f>
        <v>246</v>
      </c>
    </row>
  </sheetData>
  <protectedRanges>
    <protectedRange password="CC21" sqref="BB20:BB22" name="Range1_1_5_1_1_1_1_1_2_1_1_1_3_1_1_1_1_1_1"/>
    <protectedRange password="CC21" sqref="D10:D12" name="Range1_1_3_1_2_1_1_1_2_2_2_2"/>
    <protectedRange password="CC21" sqref="D28:D29" name="Range1_1_3_1_2_1_1_1_1_1_2"/>
    <protectedRange password="CC21" sqref="F28:F29" name="Range1_1_5_1_1_1_1_1_1_2_1_2_1_2_1"/>
    <protectedRange password="CC21" sqref="C15:C16" name="Range1_1_2_1_1_3_2_1_1_3_2_1"/>
    <protectedRange password="CC21" sqref="E15:E16" name="Range1_1_5_1_1_1_1_1_2_1_1_1_3_1_1_4_2_1"/>
    <protectedRange password="CC21" sqref="C17:C19" name="Range1_1_2_1_1_3_2_1_1_1_2"/>
    <protectedRange password="CC21" sqref="E17:E19" name="Range1_1_5_1_1_1_1_1_2_1_1_1_3_1_1_2_1_2"/>
    <protectedRange password="CC21" sqref="F1" name="Range1_1_5_1_1_1_1_1_1_2_1_1"/>
    <protectedRange password="CC21" sqref="F2" name="Range1_1_5_1_1_1_1_1_1_1_1_1_1"/>
  </protectedRanges>
  <mergeCells count="20">
    <mergeCell ref="AM5:AP5"/>
    <mergeCell ref="AQ5:AT5"/>
    <mergeCell ref="AU5:AX5"/>
    <mergeCell ref="AY5:BB5"/>
    <mergeCell ref="BC5:BF5"/>
    <mergeCell ref="BG5:BJ5"/>
    <mergeCell ref="AM4:AT4"/>
    <mergeCell ref="AU4:BB4"/>
    <mergeCell ref="BC4:BJ4"/>
    <mergeCell ref="G5:J5"/>
    <mergeCell ref="K5:N5"/>
    <mergeCell ref="O5:R5"/>
    <mergeCell ref="S5:V5"/>
    <mergeCell ref="AA5:AD5"/>
    <mergeCell ref="AE5:AH5"/>
    <mergeCell ref="AJ5:AL5"/>
    <mergeCell ref="G4:N4"/>
    <mergeCell ref="O4:V4"/>
    <mergeCell ref="X4:AD4"/>
    <mergeCell ref="AE4:AL4"/>
  </mergeCells>
  <conditionalFormatting sqref="BL32:BM34 K7:N14 S7:V14 AA7:AD14 AI7:AL14 AQ7:BQ14 G15:BQ19 B9:F19 G23:J24 L23:R24 K21:K24 AB23:AH31 G25:R31 T23:Z31 AJ23:AP31 AR23:AX31 AZ23:BF31 BH23:BQ31 AY21:AY31 BG21:BG31 B23:F31 A9:A36 S21:S36 AA21:AA36 AI21:AI36 AQ21:AQ36 G32:G36 O32:O36 W32:W36">
    <cfRule type="containsBlanks" dxfId="40" priority="60">
      <formula>LEN(TRIM(A7))=0</formula>
    </cfRule>
  </conditionalFormatting>
  <conditionalFormatting sqref="H32:N34 P32:R34 T32:V34 X32:Z34 AB32:AD34 AF32:AH34 AJ32:AL34 AN32:AP34 AR32:AT34 AV32:BK34">
    <cfRule type="containsBlanks" dxfId="39" priority="49">
      <formula>LEN(TRIM(H32))=0</formula>
    </cfRule>
  </conditionalFormatting>
  <conditionalFormatting sqref="H20:H22 AF20:AF22 AN20:AN22 X20:X22 AB20:AC22">
    <cfRule type="containsBlanks" dxfId="38" priority="48">
      <formula>LEN(TRIM(H20))=0</formula>
    </cfRule>
  </conditionalFormatting>
  <conditionalFormatting sqref="G20:G22">
    <cfRule type="containsBlanks" dxfId="37" priority="46">
      <formula>LEN(TRIM(G20))=0</formula>
    </cfRule>
  </conditionalFormatting>
  <conditionalFormatting sqref="A7:F8">
    <cfRule type="containsBlanks" dxfId="36" priority="57">
      <formula>LEN(TRIM(A7))=0</formula>
    </cfRule>
  </conditionalFormatting>
  <conditionalFormatting sqref="B21:F22">
    <cfRule type="containsBlanks" dxfId="35" priority="55">
      <formula>LEN(TRIM(B21))=0</formula>
    </cfRule>
  </conditionalFormatting>
  <conditionalFormatting sqref="B20:F20">
    <cfRule type="containsBlanks" dxfId="34" priority="53">
      <formula>LEN(TRIM(B20))=0</formula>
    </cfRule>
  </conditionalFormatting>
  <conditionalFormatting sqref="B32:F34">
    <cfRule type="containsBlanks" dxfId="33" priority="51">
      <formula>LEN(TRIM(B32))=0</formula>
    </cfRule>
  </conditionalFormatting>
  <conditionalFormatting sqref="BN32:BQ34">
    <cfRule type="containsBlanks" dxfId="32" priority="50">
      <formula>LEN(TRIM(BN32))=0</formula>
    </cfRule>
  </conditionalFormatting>
  <conditionalFormatting sqref="AG20:AM20 AO20:BQ20 Y20:AA20 I20:W20 AD20:AE22 I21:J22 L21:R22 T21:W22 Y21:Z22 AG21:AH22 AJ21:AM22 AO21:AP22 AR21:AX22 AZ21:BF22 BH21:BQ22">
    <cfRule type="containsBlanks" dxfId="31" priority="47">
      <formula>LEN(TRIM(I20))=0</formula>
    </cfRule>
  </conditionalFormatting>
  <conditionalFormatting sqref="BN35:BQ36 L35:L36 AB35:AB36">
    <cfRule type="containsBlanks" dxfId="30" priority="45">
      <formula>LEN(TRIM(L35))=0</formula>
    </cfRule>
  </conditionalFormatting>
  <conditionalFormatting sqref="BM36">
    <cfRule type="containsBlanks" dxfId="29" priority="44">
      <formula>LEN(TRIM(BM36))=0</formula>
    </cfRule>
  </conditionalFormatting>
  <conditionalFormatting sqref="V36 AR35:AR36 BC36:BK36 AZ35:BA36 N36 B36:C36 E36:F36 H36:J36 P36:R36 X36:Z36 AD36:AG36 AU36:AV36 AN36:AO36">
    <cfRule type="containsBlanks" dxfId="28" priority="43">
      <formula>LEN(TRIM(B35))=0</formula>
    </cfRule>
  </conditionalFormatting>
  <conditionalFormatting sqref="BM35">
    <cfRule type="containsBlanks" dxfId="27" priority="42">
      <formula>LEN(TRIM(BM35))=0</formula>
    </cfRule>
  </conditionalFormatting>
  <conditionalFormatting sqref="B35:F35 U35:V35 U36 AC36 AN35:AO35 AV35:AW35 AR35:AS35 AS36 AY35:BA35 BC35:BL35 AW36 BL36 M36 M35:N35 AC35:AD35 D36 K36 AJ35:AK36 AY36 H35:K35 P35:R35 X35:Z35 AF35:AG35">
    <cfRule type="containsBlanks" dxfId="26" priority="41">
      <formula>LEN(TRIM(B35))=0</formula>
    </cfRule>
  </conditionalFormatting>
  <conditionalFormatting sqref="T35:T36">
    <cfRule type="containsBlanks" dxfId="25" priority="40">
      <formula>LEN(TRIM(T35))=0</formula>
    </cfRule>
  </conditionalFormatting>
  <conditionalFormatting sqref="AP35">
    <cfRule type="containsBlanks" dxfId="24" priority="34">
      <formula>LEN(TRIM(AP35))=0</formula>
    </cfRule>
  </conditionalFormatting>
  <conditionalFormatting sqref="AH36">
    <cfRule type="containsBlanks" dxfId="23" priority="39">
      <formula>LEN(TRIM(AH36))=0</formula>
    </cfRule>
  </conditionalFormatting>
  <conditionalFormatting sqref="AH35">
    <cfRule type="containsBlanks" dxfId="22" priority="38">
      <formula>LEN(TRIM(AH35))=0</formula>
    </cfRule>
  </conditionalFormatting>
  <conditionalFormatting sqref="AL36">
    <cfRule type="containsBlanks" dxfId="21" priority="37">
      <formula>LEN(TRIM(AL36))=0</formula>
    </cfRule>
  </conditionalFormatting>
  <conditionalFormatting sqref="AL35">
    <cfRule type="containsBlanks" dxfId="20" priority="36">
      <formula>LEN(TRIM(AL35))=0</formula>
    </cfRule>
  </conditionalFormatting>
  <conditionalFormatting sqref="AP36">
    <cfRule type="containsBlanks" dxfId="19" priority="35">
      <formula>LEN(TRIM(AP36))=0</formula>
    </cfRule>
  </conditionalFormatting>
  <conditionalFormatting sqref="AT36">
    <cfRule type="containsBlanks" dxfId="18" priority="33">
      <formula>LEN(TRIM(AT36))=0</formula>
    </cfRule>
  </conditionalFormatting>
  <conditionalFormatting sqref="AT35">
    <cfRule type="containsBlanks" dxfId="17" priority="32">
      <formula>LEN(TRIM(AT35))=0</formula>
    </cfRule>
  </conditionalFormatting>
  <conditionalFormatting sqref="AX35">
    <cfRule type="containsBlanks" dxfId="16" priority="30">
      <formula>LEN(TRIM(AX35))=0</formula>
    </cfRule>
  </conditionalFormatting>
  <conditionalFormatting sqref="AX36">
    <cfRule type="containsBlanks" dxfId="15" priority="31">
      <formula>LEN(TRIM(AX36))=0</formula>
    </cfRule>
  </conditionalFormatting>
  <conditionalFormatting sqref="BB36">
    <cfRule type="containsBlanks" dxfId="14" priority="29">
      <formula>LEN(TRIM(BB36))=0</formula>
    </cfRule>
  </conditionalFormatting>
  <conditionalFormatting sqref="BB35">
    <cfRule type="containsBlanks" dxfId="13" priority="28">
      <formula>LEN(TRIM(BB35))=0</formula>
    </cfRule>
  </conditionalFormatting>
  <conditionalFormatting sqref="AU35">
    <cfRule type="containsBlanks" dxfId="8" priority="23">
      <formula>LEN(TRIM(AU35))=0</formula>
    </cfRule>
  </conditionalFormatting>
  <conditionalFormatting sqref="AE32:AE34">
    <cfRule type="containsBlanks" dxfId="7" priority="19">
      <formula>LEN(TRIM(AE32))=0</formula>
    </cfRule>
  </conditionalFormatting>
  <conditionalFormatting sqref="AM32:AM34">
    <cfRule type="containsBlanks" dxfId="6" priority="18">
      <formula>LEN(TRIM(AM32))=0</formula>
    </cfRule>
  </conditionalFormatting>
  <conditionalFormatting sqref="AM36">
    <cfRule type="containsBlanks" dxfId="5" priority="11">
      <formula>LEN(TRIM(AM36))=0</formula>
    </cfRule>
  </conditionalFormatting>
  <conditionalFormatting sqref="AM35">
    <cfRule type="containsBlanks" dxfId="4" priority="8">
      <formula>LEN(TRIM(AM35))=0</formula>
    </cfRule>
  </conditionalFormatting>
  <conditionalFormatting sqref="AU32:AU34">
    <cfRule type="containsBlanks" dxfId="2" priority="6">
      <formula>LEN(TRIM(AU32))=0</formula>
    </cfRule>
  </conditionalFormatting>
  <conditionalFormatting sqref="AE35">
    <cfRule type="containsBlanks" dxfId="1" priority="2">
      <formula>LEN(TRIM(AE35))=0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External+Internal</vt:lpstr>
      <vt:lpstr>SUBJECT &amp; TERM</vt:lpstr>
      <vt:lpstr>Only External</vt:lpstr>
      <vt:lpstr>'External+Internal'!pubhtml?gid_1950133457_single_true_1</vt:lpstr>
      <vt:lpstr>'Only External'!pubhtml?gid_1950133457_single_true_13</vt:lpstr>
      <vt:lpstr>'Only External'!pubhtml?gid_1950133457_single_true_14</vt:lpstr>
      <vt:lpstr>'Only External'!pubhtml?gid_1950133457_single_true_15</vt:lpstr>
      <vt:lpstr>'Only External'!pubhtml?gid_1950133457_single_true_16</vt:lpstr>
      <vt:lpstr>'Only External'!pubhtml?gid_1950133457_single_true_20</vt:lpstr>
      <vt:lpstr>'Only External'!pubhtml?gid_1950133457_single_true_21</vt:lpstr>
      <vt:lpstr>'Only External'!pubhtml?gid_1950133457_single_true_22</vt:lpstr>
      <vt:lpstr>'External+Internal'!pubhtml?gid_1950133457_single_true_4</vt:lpstr>
      <vt:lpstr>'Only External'!pubhtml?gid_1950133457_single_true_4</vt:lpstr>
      <vt:lpstr>'External+Internal'!pubhtml?gid_1950133457_single_true_5</vt:lpstr>
      <vt:lpstr>'Only External'!pubhtml?gid_1950133457_single_true_5</vt:lpstr>
      <vt:lpstr>'External+Internal'!pubhtml?gid_1950133457_single_true_6</vt:lpstr>
      <vt:lpstr>'Only External'!pubhtml?gid_1950133457_single_true_6</vt:lpstr>
      <vt:lpstr>'External+Internal'!pubhtml?gid_1950133457_single_true_7</vt:lpstr>
      <vt:lpstr>'Only External'!pubhtml?gid_1950133457_single_true_7</vt:lpstr>
      <vt:lpstr>'Only External'!pubhtml?gid_1950133457_single_true_8</vt:lpstr>
      <vt:lpstr>'Only External'!pubhtml?gid_1950133457_single_true_9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2024-12-30T04:21:46Z</dcterms:created>
  <dcterms:modified xsi:type="dcterms:W3CDTF">2025-01-05T12:44:35Z</dcterms:modified>
</cp:coreProperties>
</file>