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/Documents/PULP-DSP_miniproject/PULP-DSP/test/mrWolf/fft/test_lib/singlecore_riscy/"/>
    </mc:Choice>
  </mc:AlternateContent>
  <xr:revisionPtr revIDLastSave="0" documentId="13_ncr:1_{964D4B41-A309-2A4B-8224-DB7F0491EB93}" xr6:coauthVersionLast="43" xr6:coauthVersionMax="43" xr10:uidLastSave="{00000000-0000-0000-0000-000000000000}"/>
  <bookViews>
    <workbookView xWindow="2400" yWindow="1220" windowWidth="28240" windowHeight="17560" activeTab="3" xr2:uid="{71B939BF-7C30-E440-965E-C80482E583B9}"/>
  </bookViews>
  <sheets>
    <sheet name="LUT" sheetId="1" r:id="rId1"/>
    <sheet name="Shifting" sheetId="2" r:id="rId2"/>
    <sheet name="FFT" sheetId="3" r:id="rId3"/>
    <sheet name="Stages" sheetId="4" r:id="rId4"/>
  </sheets>
  <definedNames>
    <definedName name="_xlchart.v1.0" hidden="1">LUT!$A$3:$A$7</definedName>
    <definedName name="_xlchart.v1.1" hidden="1">LUT!$B$3:$B$7</definedName>
    <definedName name="_xlchart.v1.2" hidden="1">LUT!$A$3:$A$7</definedName>
    <definedName name="_xlchart.v1.3" hidden="1">LUT!$B$3:$B$7</definedName>
    <definedName name="_xlchart.v1.4" hidden="1">Shifting!$A$3:$A$7</definedName>
    <definedName name="_xlchart.v1.5" hidden="1">Shifting!$B$3:$B$7</definedName>
    <definedName name="_xlchart.v1.6" hidden="1">Shifting!$C$3:$C$7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24" i="4" l="1"/>
  <c r="Z23" i="4"/>
  <c r="Z22" i="4"/>
  <c r="Z21" i="4"/>
  <c r="Z20" i="4"/>
  <c r="Z19" i="4"/>
  <c r="Z18" i="4"/>
  <c r="Z17" i="4"/>
  <c r="Z16" i="4"/>
  <c r="S24" i="4"/>
  <c r="S23" i="4"/>
  <c r="S22" i="4"/>
  <c r="S21" i="4"/>
  <c r="S20" i="4"/>
  <c r="S19" i="4"/>
  <c r="S18" i="4"/>
  <c r="S17" i="4"/>
  <c r="S16" i="4"/>
  <c r="L24" i="4"/>
  <c r="L23" i="4"/>
  <c r="L22" i="4"/>
  <c r="L21" i="4"/>
  <c r="L20" i="4"/>
  <c r="L19" i="4"/>
  <c r="L18" i="4"/>
  <c r="L17" i="4"/>
  <c r="L16" i="4"/>
  <c r="E24" i="4"/>
  <c r="E23" i="4"/>
  <c r="E22" i="4"/>
  <c r="E21" i="4"/>
  <c r="E20" i="4"/>
  <c r="E19" i="4"/>
  <c r="E18" i="4"/>
  <c r="E17" i="4"/>
  <c r="E16" i="4"/>
  <c r="E4" i="4"/>
  <c r="E5" i="4"/>
  <c r="E6" i="4"/>
  <c r="E7" i="4"/>
  <c r="E8" i="4"/>
  <c r="E9" i="4"/>
  <c r="E10" i="4"/>
  <c r="E11" i="4"/>
  <c r="E3" i="4"/>
  <c r="F48" i="3"/>
  <c r="F49" i="3"/>
  <c r="F47" i="3"/>
  <c r="F50" i="3"/>
  <c r="F32" i="3"/>
  <c r="E50" i="3"/>
  <c r="E49" i="3"/>
  <c r="E48" i="3"/>
  <c r="E47" i="3"/>
  <c r="E42" i="3"/>
  <c r="E41" i="3"/>
  <c r="E40" i="3"/>
  <c r="E39" i="3"/>
  <c r="E38" i="3"/>
  <c r="E16" i="2"/>
  <c r="E15" i="2"/>
  <c r="E14" i="2"/>
  <c r="E13" i="2"/>
  <c r="E12" i="2"/>
  <c r="F13" i="3"/>
  <c r="F12" i="3"/>
  <c r="F15" i="3"/>
  <c r="F14" i="3"/>
  <c r="F33" i="3"/>
  <c r="F31" i="3"/>
  <c r="F30" i="3"/>
  <c r="E33" i="3"/>
  <c r="E32" i="3"/>
  <c r="E31" i="3"/>
  <c r="E30" i="3"/>
  <c r="E21" i="3"/>
  <c r="E25" i="3"/>
  <c r="E24" i="3"/>
  <c r="E23" i="3"/>
  <c r="E22" i="3"/>
  <c r="E13" i="3"/>
  <c r="E14" i="3"/>
  <c r="E15" i="3"/>
  <c r="E12" i="3"/>
  <c r="E7" i="3"/>
  <c r="E6" i="3"/>
  <c r="E5" i="3"/>
  <c r="E4" i="3"/>
  <c r="E3" i="3"/>
  <c r="E4" i="2"/>
  <c r="E5" i="2"/>
  <c r="E6" i="2"/>
  <c r="E7" i="2"/>
  <c r="E3" i="2"/>
</calcChain>
</file>

<file path=xl/sharedStrings.xml><?xml version="1.0" encoding="utf-8"?>
<sst xmlns="http://schemas.openxmlformats.org/spreadsheetml/2006/main" count="91" uniqueCount="23">
  <si>
    <t>N_FFT</t>
  </si>
  <si>
    <t>16-bit</t>
  </si>
  <si>
    <t>Cycles</t>
  </si>
  <si>
    <t>Instr</t>
  </si>
  <si>
    <t>Ld stall</t>
  </si>
  <si>
    <t>Instr/Cycles</t>
  </si>
  <si>
    <t>16-bit single vectorized</t>
  </si>
  <si>
    <t>16-bit single vecorized cplx</t>
  </si>
  <si>
    <t>Parallelization overhead</t>
  </si>
  <si>
    <t>32-bit</t>
  </si>
  <si>
    <t>32-bit single</t>
  </si>
  <si>
    <t>16-bit parallel vectorized cplx 512</t>
  </si>
  <si>
    <t>16-bit parallel vectorized 512</t>
  </si>
  <si>
    <t>nPE</t>
  </si>
  <si>
    <t>32-bit parallel 512</t>
  </si>
  <si>
    <t>Stage</t>
  </si>
  <si>
    <t>Instructions</t>
  </si>
  <si>
    <t>Load Stalls</t>
  </si>
  <si>
    <t>single, n=512 -&gt; 8 stages</t>
  </si>
  <si>
    <t>parallel 8-core, n=512 -&gt; 8 stages</t>
  </si>
  <si>
    <t>parallel 4-core, n=512 -&gt; 8 stages</t>
  </si>
  <si>
    <t>parallel 2-core, n=512 -&gt; 8 stages</t>
  </si>
  <si>
    <t>parallel 1-core, n=512 -&gt; 8 stages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</si>
</sst>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8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LUT Load to L1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LUT!$A$3:$A$7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LUT!$B$3:$B$7</c:f>
              <c:numCache>
                <c:formatCode>General</c:formatCode>
                <c:ptCount val="5"/>
                <c:pt idx="0">
                  <c:v>280</c:v>
                </c:pt>
                <c:pt idx="1">
                  <c:v>344</c:v>
                </c:pt>
                <c:pt idx="2">
                  <c:v>472</c:v>
                </c:pt>
                <c:pt idx="3">
                  <c:v>729</c:v>
                </c:pt>
                <c:pt idx="4">
                  <c:v>1238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01-DC4D-9B0E-928873308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6784"/>
        <c:axId val="25458416"/>
      </c:scatterChart>
      <c:valAx>
        <c:axId val="2545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FFT Dimension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458416"/>
        <c:crosses val="autoZero"/>
        <c:crossBetween val="midCat"/>
      </c:valAx>
      <c:valAx>
        <c:axId val="2545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45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Shifting to max-2 bit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Cycles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Shifting!$A$3:$A$7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Shifting!$B$3:$B$7</c:f>
              <c:numCache>
                <c:formatCode>General</c:formatCode>
                <c:ptCount val="5"/>
                <c:pt idx="0">
                  <c:v>4703</c:v>
                </c:pt>
                <c:pt idx="1">
                  <c:v>9312</c:v>
                </c:pt>
                <c:pt idx="2">
                  <c:v>18530</c:v>
                </c:pt>
                <c:pt idx="3">
                  <c:v>36961</c:v>
                </c:pt>
                <c:pt idx="4">
                  <c:v>73816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8C-3341-9B4F-E7FD29926CFA}"/>
            </c:ext>
          </c:extLst>
        </c:ser>
        <c:ser>
          <c:idx val="1"/>
          <c:order val="1"/>
          <c:tx>
            <c:v>Instructions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Shifting!$A$3:$A$7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Shifting!$C$3:$C$7</c:f>
              <c:numCache>
                <c:formatCode>General</c:formatCode>
                <c:ptCount val="5"/>
                <c:pt idx="0">
                  <c:v>3155</c:v>
                </c:pt>
                <c:pt idx="1">
                  <c:v>6226</c:v>
                </c:pt>
                <c:pt idx="2">
                  <c:v>12368</c:v>
                </c:pt>
                <c:pt idx="3">
                  <c:v>24657</c:v>
                </c:pt>
                <c:pt idx="4">
                  <c:v>49242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8C-3341-9B4F-E7FD29926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26048"/>
        <c:axId val="2127896207"/>
      </c:scatterChart>
      <c:valAx>
        <c:axId val="2732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7896207"/>
        <c:crosses val="autoZero"/>
        <c:crossBetween val="midCat"/>
      </c:valAx>
      <c:valAx>
        <c:axId val="212789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32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Cycles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FFT!$A$3:$A$7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FFT!$B$3:$B$7</c:f>
              <c:numCache>
                <c:formatCode>General</c:formatCode>
                <c:ptCount val="5"/>
                <c:pt idx="0">
                  <c:v>9672</c:v>
                </c:pt>
                <c:pt idx="1">
                  <c:v>21273</c:v>
                </c:pt>
                <c:pt idx="2">
                  <c:v>46490</c:v>
                </c:pt>
                <c:pt idx="3">
                  <c:v>101035</c:v>
                </c:pt>
                <c:pt idx="4">
                  <c:v>218268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07-E34C-AB59-41F22B3DB196}"/>
            </c:ext>
          </c:extLst>
        </c:ser>
        <c:ser>
          <c:idx val="1"/>
          <c:order val="1"/>
          <c:tx>
            <c:v>Instructions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FFT!$A$3:$A$7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FFT!$C$3:$C$7</c:f>
              <c:numCache>
                <c:formatCode>General</c:formatCode>
                <c:ptCount val="5"/>
                <c:pt idx="0">
                  <c:v>9066</c:v>
                </c:pt>
                <c:pt idx="1">
                  <c:v>19961</c:v>
                </c:pt>
                <c:pt idx="2">
                  <c:v>43624</c:v>
                </c:pt>
                <c:pt idx="3">
                  <c:v>94839</c:v>
                </c:pt>
                <c:pt idx="4">
                  <c:v>204870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07-E34C-AB59-41F22B3DB196}"/>
            </c:ext>
          </c:extLst>
        </c:ser>
        <c:ser>
          <c:idx val="2"/>
          <c:order val="2"/>
          <c:tx>
            <c:v>Load Stalls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FFT!$A$3:$A$7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FFT!$D$3:$D$7</c:f>
              <c:numCache>
                <c:formatCode>General</c:formatCode>
                <c:ptCount val="5"/>
                <c:pt idx="0">
                  <c:v>448</c:v>
                </c:pt>
                <c:pt idx="1">
                  <c:v>1024</c:v>
                </c:pt>
                <c:pt idx="2">
                  <c:v>2304</c:v>
                </c:pt>
                <c:pt idx="3">
                  <c:v>5120</c:v>
                </c:pt>
                <c:pt idx="4">
                  <c:v>11264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607-E34C-AB59-41F22B3DB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76480"/>
        <c:axId val="31334400"/>
      </c:scatterChart>
      <c:valAx>
        <c:axId val="4607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334400"/>
        <c:crosses val="autoZero"/>
        <c:crossBetween val="midCat"/>
      </c:valAx>
      <c:valAx>
        <c:axId val="3133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076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120650</xdr:colOff>
      <xdr:row>3</xdr:row>
      <xdr:rowOff>158750</xdr:rowOff>
    </xdr:from>
    <xdr:to>
      <xdr:col>13</xdr:col>
      <xdr:colOff>565150</xdr:colOff>
      <xdr:row>17</xdr:row>
      <xdr:rowOff>57150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36B493D-501E-8047-8FE6-34CA18D2C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215900</xdr:colOff>
      <xdr:row>2</xdr:row>
      <xdr:rowOff>171450</xdr:rowOff>
    </xdr:from>
    <xdr:to>
      <xdr:col>13</xdr:col>
      <xdr:colOff>660400</xdr:colOff>
      <xdr:row>16</xdr:row>
      <xdr:rowOff>69850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005231F-8379-8C4C-B152-A5ECE3A59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82550</xdr:rowOff>
    </xdr:from>
    <xdr:to>
      <xdr:col>14</xdr:col>
      <xdr:colOff>114300</xdr:colOff>
      <xdr:row>14</xdr:row>
      <xdr:rowOff>184150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0AC1C47-B419-CB48-9530-B73AB3702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13DB4-D9F0-CD43-86D7-C0EA934561F9}">
  <dimension ref="A1:D16"/>
  <sheetViews>
    <sheetView workbookViewId="0">
      <selection activeCell="F20" sqref="F20"/>
    </sheetView>
  </sheetViews>
  <sheetFormatPr baseColWidth="10" defaultRowHeight="16" x14ac:dyDescent="0.2"/>
  <sheetData>
    <row r="1" spans="1:4" x14ac:dyDescent="0.2">
      <c r="A1" t="s">
        <v>1</v>
      </c>
    </row>
    <row r="2" spans="1:4" x14ac:dyDescent="0.2">
      <c r="A2" t="s">
        <v>0</v>
      </c>
      <c r="B2" t="s">
        <v>2</v>
      </c>
      <c r="C2" t="s">
        <v>3</v>
      </c>
      <c r="D2" t="s">
        <v>4</v>
      </c>
    </row>
    <row r="3" spans="1:4" x14ac:dyDescent="0.2">
      <c r="A3">
        <v>128</v>
      </c>
      <c r="B3">
        <v>280</v>
      </c>
      <c r="C3">
        <v>147</v>
      </c>
      <c r="D3">
        <v>4</v>
      </c>
    </row>
    <row r="4" spans="1:4" x14ac:dyDescent="0.2">
      <c r="A4">
        <v>256</v>
      </c>
      <c r="B4">
        <v>344</v>
      </c>
      <c r="C4">
        <v>147</v>
      </c>
      <c r="D4">
        <v>4</v>
      </c>
    </row>
    <row r="5" spans="1:4" x14ac:dyDescent="0.2">
      <c r="A5">
        <v>512</v>
      </c>
      <c r="B5">
        <v>472</v>
      </c>
      <c r="C5">
        <v>147</v>
      </c>
      <c r="D5">
        <v>4</v>
      </c>
    </row>
    <row r="6" spans="1:4" x14ac:dyDescent="0.2">
      <c r="A6">
        <v>1024</v>
      </c>
      <c r="B6">
        <v>729</v>
      </c>
      <c r="C6">
        <v>147</v>
      </c>
      <c r="D6">
        <v>4</v>
      </c>
    </row>
    <row r="7" spans="1:4" x14ac:dyDescent="0.2">
      <c r="A7">
        <v>2048</v>
      </c>
      <c r="B7">
        <v>1238</v>
      </c>
      <c r="C7">
        <v>147</v>
      </c>
      <c r="D7">
        <v>4</v>
      </c>
    </row>
    <row r="10" spans="1:4" x14ac:dyDescent="0.2">
      <c r="A10" t="s">
        <v>9</v>
      </c>
    </row>
    <row r="11" spans="1:4" x14ac:dyDescent="0.2">
      <c r="A11" t="s">
        <v>0</v>
      </c>
      <c r="B11" t="s">
        <v>2</v>
      </c>
      <c r="C11" t="s">
        <v>3</v>
      </c>
      <c r="D11" t="s">
        <v>4</v>
      </c>
    </row>
    <row r="12" spans="1:4" x14ac:dyDescent="0.2">
      <c r="A12">
        <v>128</v>
      </c>
      <c r="B12">
        <v>312</v>
      </c>
      <c r="C12">
        <v>147</v>
      </c>
      <c r="D12">
        <v>4</v>
      </c>
    </row>
    <row r="13" spans="1:4" x14ac:dyDescent="0.2">
      <c r="A13">
        <v>256</v>
      </c>
      <c r="B13">
        <v>408</v>
      </c>
      <c r="C13">
        <v>147</v>
      </c>
      <c r="D13">
        <v>4</v>
      </c>
    </row>
    <row r="14" spans="1:4" x14ac:dyDescent="0.2">
      <c r="A14">
        <v>512</v>
      </c>
      <c r="B14">
        <v>601</v>
      </c>
      <c r="C14">
        <v>148</v>
      </c>
      <c r="D14">
        <v>4</v>
      </c>
    </row>
    <row r="15" spans="1:4" x14ac:dyDescent="0.2">
      <c r="A15">
        <v>1024</v>
      </c>
      <c r="B15">
        <v>984</v>
      </c>
      <c r="C15">
        <v>147</v>
      </c>
      <c r="D15">
        <v>4</v>
      </c>
    </row>
    <row r="16" spans="1:4" x14ac:dyDescent="0.2">
      <c r="A16">
        <v>2048</v>
      </c>
      <c r="B16">
        <v>1750</v>
      </c>
      <c r="C16">
        <v>145</v>
      </c>
      <c r="D16">
        <v>4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E0BAE-5114-2B41-B71F-783B3D77A639}">
  <dimension ref="A1:E16"/>
  <sheetViews>
    <sheetView workbookViewId="0">
      <selection activeCell="E17" sqref="E17"/>
    </sheetView>
  </sheetViews>
  <sheetFormatPr baseColWidth="10" defaultRowHeight="16" x14ac:dyDescent="0.2"/>
  <sheetData>
    <row r="1" spans="1:5" x14ac:dyDescent="0.2">
      <c r="A1" t="s">
        <v>1</v>
      </c>
    </row>
    <row r="2" spans="1:5" x14ac:dyDescent="0.2">
      <c r="A2" t="s">
        <v>0</v>
      </c>
      <c r="B2" t="s">
        <v>2</v>
      </c>
      <c r="C2" t="s">
        <v>3</v>
      </c>
      <c r="D2" t="s">
        <v>4</v>
      </c>
      <c r="E2" t="s">
        <v>5</v>
      </c>
    </row>
    <row r="3" spans="1:5" x14ac:dyDescent="0.2">
      <c r="A3">
        <v>128</v>
      </c>
      <c r="B3">
        <v>4703</v>
      </c>
      <c r="C3">
        <v>3155</v>
      </c>
      <c r="D3">
        <v>0</v>
      </c>
      <c r="E3" s="1">
        <f>C3/B3</f>
        <v>0.67084839464171808</v>
      </c>
    </row>
    <row r="4" spans="1:5" x14ac:dyDescent="0.2">
      <c r="A4">
        <v>256</v>
      </c>
      <c r="B4">
        <v>9312</v>
      </c>
      <c r="C4">
        <v>6226</v>
      </c>
      <c r="D4">
        <v>0</v>
      </c>
      <c r="E4" s="1">
        <f t="shared" ref="E4:E7" si="0">C4/B4</f>
        <v>0.66859965635738827</v>
      </c>
    </row>
    <row r="5" spans="1:5" x14ac:dyDescent="0.2">
      <c r="A5">
        <v>512</v>
      </c>
      <c r="B5">
        <v>18530</v>
      </c>
      <c r="C5">
        <v>12368</v>
      </c>
      <c r="D5">
        <v>0</v>
      </c>
      <c r="E5" s="1">
        <f t="shared" si="0"/>
        <v>0.66745817593092283</v>
      </c>
    </row>
    <row r="6" spans="1:5" x14ac:dyDescent="0.2">
      <c r="A6">
        <v>1024</v>
      </c>
      <c r="B6">
        <v>36961</v>
      </c>
      <c r="C6">
        <v>24657</v>
      </c>
      <c r="D6">
        <v>0</v>
      </c>
      <c r="E6" s="1">
        <f t="shared" si="0"/>
        <v>0.66710857390222122</v>
      </c>
    </row>
    <row r="7" spans="1:5" x14ac:dyDescent="0.2">
      <c r="A7">
        <v>2048</v>
      </c>
      <c r="B7">
        <v>73816</v>
      </c>
      <c r="C7">
        <v>49242</v>
      </c>
      <c r="D7">
        <v>0</v>
      </c>
      <c r="E7" s="1">
        <f t="shared" si="0"/>
        <v>0.66709114555110005</v>
      </c>
    </row>
    <row r="10" spans="1:5" x14ac:dyDescent="0.2">
      <c r="A10" t="s">
        <v>9</v>
      </c>
    </row>
    <row r="11" spans="1:5" x14ac:dyDescent="0.2">
      <c r="A11" t="s">
        <v>0</v>
      </c>
      <c r="B11" t="s">
        <v>2</v>
      </c>
      <c r="C11" t="s">
        <v>3</v>
      </c>
      <c r="D11" t="s">
        <v>4</v>
      </c>
      <c r="E11" t="s">
        <v>5</v>
      </c>
    </row>
    <row r="12" spans="1:5" x14ac:dyDescent="0.2">
      <c r="A12">
        <v>128</v>
      </c>
      <c r="B12">
        <v>4718</v>
      </c>
      <c r="C12">
        <v>3160</v>
      </c>
      <c r="D12">
        <v>0</v>
      </c>
      <c r="E12" s="1">
        <f>C12/B12</f>
        <v>0.66977532852903776</v>
      </c>
    </row>
    <row r="13" spans="1:5" x14ac:dyDescent="0.2">
      <c r="A13">
        <v>256</v>
      </c>
      <c r="B13">
        <v>9324</v>
      </c>
      <c r="C13">
        <v>6234</v>
      </c>
      <c r="D13">
        <v>0</v>
      </c>
      <c r="E13" s="1">
        <f t="shared" ref="E13:E16" si="1">C13/B13</f>
        <v>0.66859716859716856</v>
      </c>
    </row>
    <row r="14" spans="1:5" x14ac:dyDescent="0.2">
      <c r="A14">
        <v>512</v>
      </c>
      <c r="B14">
        <v>18540</v>
      </c>
      <c r="C14">
        <v>12378</v>
      </c>
      <c r="D14">
        <v>0</v>
      </c>
      <c r="E14" s="1">
        <f t="shared" si="1"/>
        <v>0.66763754045307444</v>
      </c>
    </row>
    <row r="15" spans="1:5" x14ac:dyDescent="0.2">
      <c r="A15">
        <v>1024</v>
      </c>
      <c r="B15">
        <v>36970</v>
      </c>
      <c r="C15">
        <v>24668</v>
      </c>
      <c r="D15">
        <v>0</v>
      </c>
      <c r="E15" s="1">
        <f t="shared" si="1"/>
        <v>0.667243711117122</v>
      </c>
    </row>
    <row r="16" spans="1:5" x14ac:dyDescent="0.2">
      <c r="A16">
        <v>2048</v>
      </c>
      <c r="B16">
        <v>73832</v>
      </c>
      <c r="C16">
        <v>49246</v>
      </c>
      <c r="D16">
        <v>0</v>
      </c>
      <c r="E16" s="1">
        <f t="shared" si="1"/>
        <v>0.66700075847870843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C88CF-F60F-3C4C-94BE-0C4E78418DAB}">
  <dimension ref="A1:F51"/>
  <sheetViews>
    <sheetView topLeftCell="A34" workbookViewId="0">
      <selection activeCell="F24" sqref="F24"/>
    </sheetView>
  </sheetViews>
  <sheetFormatPr baseColWidth="10" defaultRowHeight="16" x14ac:dyDescent="0.2"/>
  <sheetData>
    <row r="1" spans="1:6" x14ac:dyDescent="0.2">
      <c r="A1" t="s">
        <v>6</v>
      </c>
    </row>
    <row r="2" spans="1:6" x14ac:dyDescent="0.2">
      <c r="A2" t="s">
        <v>0</v>
      </c>
      <c r="B2" t="s">
        <v>2</v>
      </c>
      <c r="C2" t="s">
        <v>3</v>
      </c>
      <c r="D2" t="s">
        <v>4</v>
      </c>
      <c r="E2" t="s">
        <v>5</v>
      </c>
    </row>
    <row r="3" spans="1:6" x14ac:dyDescent="0.2">
      <c r="A3">
        <v>128</v>
      </c>
      <c r="B3">
        <v>9672</v>
      </c>
      <c r="C3">
        <v>9066</v>
      </c>
      <c r="D3">
        <v>448</v>
      </c>
      <c r="E3" s="1">
        <f>C3/B3</f>
        <v>0.93734491315136481</v>
      </c>
    </row>
    <row r="4" spans="1:6" x14ac:dyDescent="0.2">
      <c r="A4">
        <v>256</v>
      </c>
      <c r="B4">
        <v>21273</v>
      </c>
      <c r="C4">
        <v>19961</v>
      </c>
      <c r="D4">
        <v>1024</v>
      </c>
      <c r="E4" s="1">
        <f t="shared" ref="E4:E7" si="0">C4/B4</f>
        <v>0.93832557702251684</v>
      </c>
    </row>
    <row r="5" spans="1:6" x14ac:dyDescent="0.2">
      <c r="A5">
        <v>512</v>
      </c>
      <c r="B5">
        <v>46490</v>
      </c>
      <c r="C5">
        <v>43624</v>
      </c>
      <c r="D5">
        <v>2304</v>
      </c>
      <c r="E5" s="1">
        <f t="shared" si="0"/>
        <v>0.93835233383523342</v>
      </c>
    </row>
    <row r="6" spans="1:6" x14ac:dyDescent="0.2">
      <c r="A6">
        <v>1024</v>
      </c>
      <c r="B6">
        <v>101035</v>
      </c>
      <c r="C6">
        <v>94839</v>
      </c>
      <c r="D6">
        <v>5120</v>
      </c>
      <c r="E6" s="1">
        <f t="shared" si="0"/>
        <v>0.93867471668233782</v>
      </c>
    </row>
    <row r="7" spans="1:6" x14ac:dyDescent="0.2">
      <c r="A7">
        <v>2048</v>
      </c>
      <c r="B7">
        <v>218268</v>
      </c>
      <c r="C7">
        <v>204870</v>
      </c>
      <c r="D7">
        <v>11264</v>
      </c>
      <c r="E7" s="1">
        <f t="shared" si="0"/>
        <v>0.93861674638517789</v>
      </c>
    </row>
    <row r="10" spans="1:6" x14ac:dyDescent="0.2">
      <c r="A10" t="s">
        <v>12</v>
      </c>
    </row>
    <row r="11" spans="1:6" x14ac:dyDescent="0.2">
      <c r="A11" t="s">
        <v>13</v>
      </c>
      <c r="B11" t="s">
        <v>2</v>
      </c>
      <c r="C11" t="s">
        <v>3</v>
      </c>
      <c r="D11" t="s">
        <v>4</v>
      </c>
      <c r="E11" t="s">
        <v>5</v>
      </c>
      <c r="F11" t="s">
        <v>8</v>
      </c>
    </row>
    <row r="12" spans="1:6" x14ac:dyDescent="0.2">
      <c r="A12">
        <v>1</v>
      </c>
      <c r="B12">
        <v>54536</v>
      </c>
      <c r="C12">
        <v>49046</v>
      </c>
      <c r="D12">
        <v>2305</v>
      </c>
      <c r="E12">
        <f>C12/B12</f>
        <v>0.89933255097550246</v>
      </c>
      <c r="F12" s="2">
        <f>(B12*A12-B5)/A12</f>
        <v>8046</v>
      </c>
    </row>
    <row r="13" spans="1:6" x14ac:dyDescent="0.2">
      <c r="A13">
        <v>2</v>
      </c>
      <c r="B13">
        <v>25492</v>
      </c>
      <c r="C13">
        <v>22441</v>
      </c>
      <c r="D13">
        <v>1025</v>
      </c>
      <c r="E13">
        <f t="shared" ref="E13:E15" si="1">C13/B13</f>
        <v>0.8803153930644908</v>
      </c>
      <c r="F13" s="2">
        <f>(B13*A13-B5)/A13</f>
        <v>2247</v>
      </c>
    </row>
    <row r="14" spans="1:6" x14ac:dyDescent="0.2">
      <c r="A14">
        <v>4</v>
      </c>
      <c r="B14">
        <v>13620</v>
      </c>
      <c r="C14">
        <v>11930</v>
      </c>
      <c r="D14">
        <v>449</v>
      </c>
      <c r="E14">
        <f t="shared" si="1"/>
        <v>0.8759177679882526</v>
      </c>
      <c r="F14" s="2">
        <f>(B14*A14-B5)/A14</f>
        <v>1997.5</v>
      </c>
    </row>
    <row r="15" spans="1:6" x14ac:dyDescent="0.2">
      <c r="A15">
        <v>8</v>
      </c>
      <c r="B15">
        <v>7258</v>
      </c>
      <c r="C15">
        <v>6263</v>
      </c>
      <c r="D15">
        <v>193</v>
      </c>
      <c r="E15">
        <f t="shared" si="1"/>
        <v>0.86290989253237804</v>
      </c>
      <c r="F15" s="2">
        <f>(B15*A15-B5)/A15</f>
        <v>1446.75</v>
      </c>
    </row>
    <row r="19" spans="1:6" x14ac:dyDescent="0.2">
      <c r="A19" t="s">
        <v>7</v>
      </c>
    </row>
    <row r="20" spans="1:6" x14ac:dyDescent="0.2">
      <c r="A20" t="s">
        <v>0</v>
      </c>
      <c r="B20" t="s">
        <v>2</v>
      </c>
      <c r="C20" t="s">
        <v>3</v>
      </c>
      <c r="D20" t="s">
        <v>4</v>
      </c>
      <c r="E20" t="s">
        <v>5</v>
      </c>
    </row>
    <row r="21" spans="1:6" x14ac:dyDescent="0.2">
      <c r="A21">
        <v>128</v>
      </c>
      <c r="B21">
        <v>6076</v>
      </c>
      <c r="C21">
        <v>5216</v>
      </c>
      <c r="D21">
        <v>582</v>
      </c>
      <c r="E21" s="1">
        <f>C21/B21</f>
        <v>0.85845951283739297</v>
      </c>
    </row>
    <row r="22" spans="1:6" x14ac:dyDescent="0.2">
      <c r="A22">
        <v>256</v>
      </c>
      <c r="B22">
        <v>12877</v>
      </c>
      <c r="C22">
        <v>11119</v>
      </c>
      <c r="D22">
        <v>1286</v>
      </c>
      <c r="E22" s="1">
        <f t="shared" ref="E22:E25" si="2">C22/B22</f>
        <v>0.8634775180554477</v>
      </c>
    </row>
    <row r="23" spans="1:6" x14ac:dyDescent="0.2">
      <c r="A23">
        <v>512</v>
      </c>
      <c r="B23">
        <v>27470</v>
      </c>
      <c r="C23">
        <v>23774</v>
      </c>
      <c r="D23">
        <v>2822</v>
      </c>
      <c r="E23" s="1">
        <f t="shared" si="2"/>
        <v>0.86545322169639605</v>
      </c>
    </row>
    <row r="24" spans="1:6" x14ac:dyDescent="0.2">
      <c r="A24">
        <v>1024</v>
      </c>
      <c r="B24">
        <v>58722</v>
      </c>
      <c r="C24">
        <v>50928</v>
      </c>
      <c r="D24">
        <v>6150</v>
      </c>
      <c r="E24" s="1">
        <f t="shared" si="2"/>
        <v>0.86727291304792076</v>
      </c>
    </row>
    <row r="25" spans="1:6" x14ac:dyDescent="0.2">
      <c r="A25">
        <v>2048</v>
      </c>
      <c r="B25">
        <v>125261</v>
      </c>
      <c r="C25">
        <v>108729</v>
      </c>
      <c r="D25">
        <v>13318</v>
      </c>
      <c r="E25" s="1">
        <f t="shared" si="2"/>
        <v>0.86801957512713457</v>
      </c>
    </row>
    <row r="28" spans="1:6" x14ac:dyDescent="0.2">
      <c r="A28" t="s">
        <v>11</v>
      </c>
    </row>
    <row r="29" spans="1:6" x14ac:dyDescent="0.2">
      <c r="A29" t="s">
        <v>13</v>
      </c>
      <c r="B29" t="s">
        <v>2</v>
      </c>
      <c r="C29" t="s">
        <v>3</v>
      </c>
      <c r="D29" t="s">
        <v>4</v>
      </c>
      <c r="E29" t="s">
        <v>5</v>
      </c>
      <c r="F29" t="s">
        <v>8</v>
      </c>
    </row>
    <row r="30" spans="1:6" x14ac:dyDescent="0.2">
      <c r="A30">
        <v>1</v>
      </c>
      <c r="B30">
        <v>35526</v>
      </c>
      <c r="C30">
        <v>29718</v>
      </c>
      <c r="D30">
        <v>2310</v>
      </c>
      <c r="E30" s="1">
        <f>C30/B30</f>
        <v>0.83651410234757639</v>
      </c>
      <c r="F30" s="2">
        <f>(B30*A30-B23)/A30</f>
        <v>8056</v>
      </c>
    </row>
    <row r="31" spans="1:6" x14ac:dyDescent="0.2">
      <c r="A31">
        <v>2</v>
      </c>
      <c r="B31">
        <v>17234</v>
      </c>
      <c r="C31">
        <v>13865</v>
      </c>
      <c r="D31">
        <v>1030</v>
      </c>
      <c r="E31" s="1">
        <f t="shared" ref="E31:E34" si="3">C31/B31</f>
        <v>0.80451433213415346</v>
      </c>
      <c r="F31" s="2">
        <f>(B31*A31-B23)/A31</f>
        <v>3499</v>
      </c>
    </row>
    <row r="32" spans="1:6" x14ac:dyDescent="0.2">
      <c r="A32">
        <v>4</v>
      </c>
      <c r="B32">
        <v>9586</v>
      </c>
      <c r="C32">
        <v>7578</v>
      </c>
      <c r="D32">
        <v>454</v>
      </c>
      <c r="E32" s="1">
        <f t="shared" si="3"/>
        <v>0.7905278531191321</v>
      </c>
      <c r="F32" s="2">
        <f>(B32*A32-B23)/A32</f>
        <v>2718.5</v>
      </c>
    </row>
    <row r="33" spans="1:6" x14ac:dyDescent="0.2">
      <c r="A33">
        <v>8</v>
      </c>
      <c r="B33">
        <v>5472</v>
      </c>
      <c r="C33">
        <v>4087</v>
      </c>
      <c r="D33">
        <v>198</v>
      </c>
      <c r="E33" s="1">
        <f t="shared" si="3"/>
        <v>0.74689327485380119</v>
      </c>
      <c r="F33" s="2">
        <f>(B33*A33-B23)/A33</f>
        <v>2038.25</v>
      </c>
    </row>
    <row r="34" spans="1:6" x14ac:dyDescent="0.2">
      <c r="E34" s="1"/>
    </row>
    <row r="36" spans="1:6" x14ac:dyDescent="0.2">
      <c r="A36" t="s">
        <v>10</v>
      </c>
    </row>
    <row r="37" spans="1:6" x14ac:dyDescent="0.2">
      <c r="A37" t="s">
        <v>0</v>
      </c>
      <c r="B37" t="s">
        <v>2</v>
      </c>
      <c r="C37" t="s">
        <v>3</v>
      </c>
      <c r="D37" t="s">
        <v>4</v>
      </c>
      <c r="E37" t="s">
        <v>5</v>
      </c>
    </row>
    <row r="38" spans="1:6" x14ac:dyDescent="0.2">
      <c r="A38">
        <v>128</v>
      </c>
      <c r="B38">
        <v>17713</v>
      </c>
      <c r="C38">
        <v>15670</v>
      </c>
      <c r="D38">
        <v>1725</v>
      </c>
      <c r="E38" s="1">
        <f>C38/B38</f>
        <v>0.88466098345847688</v>
      </c>
    </row>
    <row r="39" spans="1:6" x14ac:dyDescent="0.2">
      <c r="A39">
        <v>256</v>
      </c>
      <c r="B39">
        <v>39461</v>
      </c>
      <c r="C39">
        <v>34952</v>
      </c>
      <c r="D39">
        <v>3965</v>
      </c>
      <c r="E39" s="1">
        <f t="shared" ref="E39:E42" si="4">C39/B39</f>
        <v>0.88573528293758397</v>
      </c>
    </row>
    <row r="40" spans="1:6" x14ac:dyDescent="0.2">
      <c r="A40">
        <v>512</v>
      </c>
      <c r="B40">
        <v>87234</v>
      </c>
      <c r="C40">
        <v>77275</v>
      </c>
      <c r="D40">
        <v>8949</v>
      </c>
      <c r="E40" s="1">
        <f t="shared" si="4"/>
        <v>0.88583579796868195</v>
      </c>
    </row>
    <row r="41" spans="1:6" x14ac:dyDescent="0.2">
      <c r="A41">
        <v>1024</v>
      </c>
      <c r="B41">
        <v>191573</v>
      </c>
      <c r="C41">
        <v>169708</v>
      </c>
      <c r="D41">
        <v>19957</v>
      </c>
      <c r="E41" s="1">
        <f t="shared" si="4"/>
        <v>0.88586596232245673</v>
      </c>
    </row>
    <row r="42" spans="1:6" x14ac:dyDescent="0.2">
      <c r="A42">
        <v>2048</v>
      </c>
      <c r="B42">
        <v>417528</v>
      </c>
      <c r="C42">
        <v>369789</v>
      </c>
      <c r="D42">
        <v>44005</v>
      </c>
      <c r="E42" s="1">
        <f t="shared" si="4"/>
        <v>0.88566275794677241</v>
      </c>
    </row>
    <row r="45" spans="1:6" x14ac:dyDescent="0.2">
      <c r="A45" t="s">
        <v>14</v>
      </c>
    </row>
    <row r="46" spans="1:6" x14ac:dyDescent="0.2">
      <c r="A46" t="s">
        <v>13</v>
      </c>
      <c r="B46" t="s">
        <v>2</v>
      </c>
      <c r="C46" t="s">
        <v>3</v>
      </c>
      <c r="D46" t="s">
        <v>4</v>
      </c>
      <c r="E46" t="s">
        <v>5</v>
      </c>
      <c r="F46" t="s">
        <v>8</v>
      </c>
    </row>
    <row r="47" spans="1:6" x14ac:dyDescent="0.2">
      <c r="A47">
        <v>1</v>
      </c>
      <c r="B47">
        <v>124646</v>
      </c>
      <c r="C47">
        <v>105389</v>
      </c>
      <c r="D47">
        <v>9461</v>
      </c>
      <c r="E47" s="1">
        <f>C47/B47</f>
        <v>0.84550647433531767</v>
      </c>
      <c r="F47" s="2">
        <f>(B47*A47-B40)/A47</f>
        <v>37412</v>
      </c>
    </row>
    <row r="48" spans="1:6" x14ac:dyDescent="0.2">
      <c r="A48">
        <v>2</v>
      </c>
      <c r="B48">
        <v>68180</v>
      </c>
      <c r="C48">
        <v>54740</v>
      </c>
      <c r="D48">
        <v>4157</v>
      </c>
      <c r="E48" s="1">
        <f t="shared" ref="E48:E50" si="5">C48/B48</f>
        <v>0.80287474332648867</v>
      </c>
      <c r="F48" s="2">
        <f>(B48*A48-B40)/A48</f>
        <v>24563</v>
      </c>
    </row>
    <row r="49" spans="1:6" x14ac:dyDescent="0.2">
      <c r="A49">
        <v>4</v>
      </c>
      <c r="B49">
        <v>44909</v>
      </c>
      <c r="C49">
        <v>34479</v>
      </c>
      <c r="D49">
        <v>2097</v>
      </c>
      <c r="E49" s="1">
        <f t="shared" si="5"/>
        <v>0.76775256630074151</v>
      </c>
      <c r="F49" s="2">
        <f>(B49*A49-B40)/A49</f>
        <v>23100.5</v>
      </c>
    </row>
    <row r="50" spans="1:6" x14ac:dyDescent="0.2">
      <c r="A50">
        <v>8</v>
      </c>
      <c r="B50">
        <v>32718</v>
      </c>
      <c r="C50">
        <v>23845</v>
      </c>
      <c r="D50">
        <v>1055</v>
      </c>
      <c r="E50" s="1">
        <f t="shared" si="5"/>
        <v>0.72880371660859466</v>
      </c>
      <c r="F50" s="2">
        <f>(B50*A50-B40)/A50</f>
        <v>21813.75</v>
      </c>
    </row>
    <row r="51" spans="1:6" x14ac:dyDescent="0.2">
      <c r="E51" s="1"/>
    </row>
  </sheetData>
  <pageMargins left="0.7" right="0.7" top="0.78740157499999996" bottom="0.78740157499999996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651C3-BB28-FD49-B9C7-9673EA907889}">
  <dimension ref="A1:Z24"/>
  <sheetViews>
    <sheetView tabSelected="1" workbookViewId="0">
      <selection activeCell="J24" sqref="J24"/>
    </sheetView>
  </sheetViews>
  <sheetFormatPr baseColWidth="10" defaultRowHeight="16" x14ac:dyDescent="0.2"/>
  <sheetData>
    <row r="1" spans="1:26" x14ac:dyDescent="0.2">
      <c r="A1" t="s">
        <v>18</v>
      </c>
    </row>
    <row r="2" spans="1:26" x14ac:dyDescent="0.2">
      <c r="A2" t="s">
        <v>15</v>
      </c>
      <c r="B2" t="s">
        <v>2</v>
      </c>
      <c r="C2" t="s">
        <v>16</v>
      </c>
      <c r="D2" t="s">
        <v>17</v>
      </c>
      <c r="E2" t="s">
        <v>5</v>
      </c>
    </row>
    <row r="3" spans="1:26" x14ac:dyDescent="0.2">
      <c r="A3">
        <v>1</v>
      </c>
      <c r="B3">
        <v>6423</v>
      </c>
      <c r="C3">
        <v>6165</v>
      </c>
      <c r="D3">
        <v>256</v>
      </c>
      <c r="E3" s="3">
        <f>C3/B3</f>
        <v>0.95983185427370388</v>
      </c>
    </row>
    <row r="4" spans="1:26" x14ac:dyDescent="0.2">
      <c r="A4">
        <v>2</v>
      </c>
      <c r="B4">
        <v>5271</v>
      </c>
      <c r="C4">
        <v>5013</v>
      </c>
      <c r="D4">
        <v>256</v>
      </c>
      <c r="E4" s="3">
        <f t="shared" ref="E4:E11" si="0">C4/B4</f>
        <v>0.95105293113261236</v>
      </c>
    </row>
    <row r="5" spans="1:26" x14ac:dyDescent="0.2">
      <c r="A5">
        <v>3</v>
      </c>
      <c r="B5">
        <v>4695</v>
      </c>
      <c r="C5">
        <v>4437</v>
      </c>
      <c r="D5">
        <v>256</v>
      </c>
      <c r="E5" s="3">
        <f t="shared" si="0"/>
        <v>0.94504792332268373</v>
      </c>
    </row>
    <row r="6" spans="1:26" x14ac:dyDescent="0.2">
      <c r="A6">
        <v>4</v>
      </c>
      <c r="B6">
        <v>4407</v>
      </c>
      <c r="C6">
        <v>4149</v>
      </c>
      <c r="D6">
        <v>256</v>
      </c>
      <c r="E6" s="3">
        <f t="shared" si="0"/>
        <v>0.94145677331518041</v>
      </c>
    </row>
    <row r="7" spans="1:26" x14ac:dyDescent="0.2">
      <c r="A7">
        <v>5</v>
      </c>
      <c r="B7">
        <v>4263</v>
      </c>
      <c r="C7">
        <v>4005</v>
      </c>
      <c r="D7">
        <v>256</v>
      </c>
      <c r="E7" s="3">
        <f t="shared" si="0"/>
        <v>0.93947923997185079</v>
      </c>
    </row>
    <row r="8" spans="1:26" x14ac:dyDescent="0.2">
      <c r="A8">
        <v>6</v>
      </c>
      <c r="B8">
        <v>4191</v>
      </c>
      <c r="C8">
        <v>3933</v>
      </c>
      <c r="D8">
        <v>256</v>
      </c>
      <c r="E8" s="3">
        <f t="shared" si="0"/>
        <v>0.93843951324266284</v>
      </c>
    </row>
    <row r="9" spans="1:26" x14ac:dyDescent="0.2">
      <c r="A9">
        <v>7</v>
      </c>
      <c r="B9">
        <v>4155</v>
      </c>
      <c r="C9">
        <v>3897</v>
      </c>
      <c r="D9">
        <v>256</v>
      </c>
      <c r="E9" s="3">
        <f t="shared" si="0"/>
        <v>0.93790613718411553</v>
      </c>
    </row>
    <row r="10" spans="1:26" x14ac:dyDescent="0.2">
      <c r="A10">
        <v>8</v>
      </c>
      <c r="B10">
        <v>4137</v>
      </c>
      <c r="C10">
        <v>3879</v>
      </c>
      <c r="D10">
        <v>256</v>
      </c>
      <c r="E10" s="3">
        <f t="shared" si="0"/>
        <v>0.9376359680928209</v>
      </c>
    </row>
    <row r="11" spans="1:26" x14ac:dyDescent="0.2">
      <c r="A11">
        <v>9</v>
      </c>
      <c r="B11">
        <v>1813</v>
      </c>
      <c r="C11">
        <v>1554</v>
      </c>
      <c r="D11">
        <v>257</v>
      </c>
      <c r="E11" s="3">
        <f t="shared" si="0"/>
        <v>0.8571428571428571</v>
      </c>
    </row>
    <row r="14" spans="1:26" x14ac:dyDescent="0.2">
      <c r="A14" t="s">
        <v>19</v>
      </c>
      <c r="H14" t="s">
        <v>20</v>
      </c>
      <c r="O14" t="s">
        <v>21</v>
      </c>
      <c r="V14" t="s">
        <v>22</v>
      </c>
    </row>
    <row r="15" spans="1:26" x14ac:dyDescent="0.2">
      <c r="A15" t="s">
        <v>15</v>
      </c>
      <c r="B15" t="s">
        <v>2</v>
      </c>
      <c r="C15" t="s">
        <v>16</v>
      </c>
      <c r="D15" t="s">
        <v>17</v>
      </c>
      <c r="E15" t="s">
        <v>5</v>
      </c>
      <c r="H15" t="s">
        <v>15</v>
      </c>
      <c r="I15" t="s">
        <v>2</v>
      </c>
      <c r="J15" t="s">
        <v>16</v>
      </c>
      <c r="K15" t="s">
        <v>17</v>
      </c>
      <c r="L15" t="s">
        <v>5</v>
      </c>
      <c r="O15" t="s">
        <v>15</v>
      </c>
      <c r="P15" t="s">
        <v>2</v>
      </c>
      <c r="Q15" t="s">
        <v>16</v>
      </c>
      <c r="R15" t="s">
        <v>17</v>
      </c>
      <c r="S15" t="s">
        <v>5</v>
      </c>
      <c r="V15" t="s">
        <v>15</v>
      </c>
      <c r="W15" t="s">
        <v>2</v>
      </c>
      <c r="X15" t="s">
        <v>16</v>
      </c>
      <c r="Y15" t="s">
        <v>17</v>
      </c>
      <c r="Z15" t="s">
        <v>5</v>
      </c>
    </row>
    <row r="16" spans="1:26" x14ac:dyDescent="0.2">
      <c r="A16">
        <v>1</v>
      </c>
      <c r="B16">
        <v>1066</v>
      </c>
      <c r="C16">
        <v>952</v>
      </c>
      <c r="D16">
        <v>32</v>
      </c>
      <c r="E16" s="3">
        <f>C16/B16</f>
        <v>0.89305816135084426</v>
      </c>
      <c r="H16">
        <v>1</v>
      </c>
      <c r="K16">
        <v>64</v>
      </c>
      <c r="L16" s="3" t="e">
        <f>J16/I16</f>
        <v>#DIV/0!</v>
      </c>
      <c r="O16">
        <v>1</v>
      </c>
      <c r="R16">
        <v>128</v>
      </c>
      <c r="S16" s="3" t="e">
        <f>Q16/P16</f>
        <v>#DIV/0!</v>
      </c>
      <c r="V16">
        <v>1</v>
      </c>
      <c r="Y16">
        <v>256</v>
      </c>
      <c r="Z16" s="3" t="e">
        <f>X16/W16</f>
        <v>#DIV/0!</v>
      </c>
    </row>
    <row r="17" spans="1:26" x14ac:dyDescent="0.2">
      <c r="A17">
        <v>2</v>
      </c>
      <c r="B17">
        <v>800</v>
      </c>
      <c r="C17">
        <v>728</v>
      </c>
      <c r="D17">
        <v>32</v>
      </c>
      <c r="E17" s="3">
        <f t="shared" ref="E17:E24" si="1">C17/B17</f>
        <v>0.91</v>
      </c>
      <c r="H17">
        <v>2</v>
      </c>
      <c r="K17">
        <v>64</v>
      </c>
      <c r="L17" s="3" t="e">
        <f t="shared" ref="L17:L24" si="2">J17/I17</f>
        <v>#DIV/0!</v>
      </c>
      <c r="O17">
        <v>2</v>
      </c>
      <c r="R17">
        <v>128</v>
      </c>
      <c r="S17" s="3" t="e">
        <f t="shared" ref="S17:S24" si="3">Q17/P17</f>
        <v>#DIV/0!</v>
      </c>
      <c r="V17">
        <v>2</v>
      </c>
      <c r="Y17">
        <v>256</v>
      </c>
      <c r="Z17" s="3" t="e">
        <f t="shared" ref="Z17:Z24" si="4">X17/W17</f>
        <v>#DIV/0!</v>
      </c>
    </row>
    <row r="18" spans="1:26" x14ac:dyDescent="0.2">
      <c r="A18">
        <v>3</v>
      </c>
      <c r="B18">
        <v>673</v>
      </c>
      <c r="C18">
        <v>616</v>
      </c>
      <c r="D18">
        <v>32</v>
      </c>
      <c r="E18" s="3">
        <f t="shared" si="1"/>
        <v>0.91530460624071319</v>
      </c>
      <c r="H18">
        <v>3</v>
      </c>
      <c r="K18">
        <v>64</v>
      </c>
      <c r="L18" s="3" t="e">
        <f t="shared" si="2"/>
        <v>#DIV/0!</v>
      </c>
      <c r="O18">
        <v>3</v>
      </c>
      <c r="R18">
        <v>128</v>
      </c>
      <c r="S18" s="3" t="e">
        <f t="shared" si="3"/>
        <v>#DIV/0!</v>
      </c>
      <c r="V18">
        <v>3</v>
      </c>
      <c r="Y18">
        <v>256</v>
      </c>
      <c r="Z18" s="3" t="e">
        <f t="shared" si="4"/>
        <v>#DIV/0!</v>
      </c>
    </row>
    <row r="19" spans="1:26" x14ac:dyDescent="0.2">
      <c r="A19">
        <v>4</v>
      </c>
      <c r="B19">
        <v>611</v>
      </c>
      <c r="C19">
        <v>560</v>
      </c>
      <c r="D19">
        <v>32</v>
      </c>
      <c r="E19" s="3">
        <f t="shared" si="1"/>
        <v>0.91653027823240585</v>
      </c>
      <c r="H19">
        <v>4</v>
      </c>
      <c r="K19">
        <v>64</v>
      </c>
      <c r="L19" s="3" t="e">
        <f t="shared" si="2"/>
        <v>#DIV/0!</v>
      </c>
      <c r="O19">
        <v>4</v>
      </c>
      <c r="R19">
        <v>128</v>
      </c>
      <c r="S19" s="3" t="e">
        <f t="shared" si="3"/>
        <v>#DIV/0!</v>
      </c>
      <c r="V19">
        <v>4</v>
      </c>
      <c r="Y19">
        <v>256</v>
      </c>
      <c r="Z19" s="3" t="e">
        <f t="shared" si="4"/>
        <v>#DIV/0!</v>
      </c>
    </row>
    <row r="20" spans="1:26" x14ac:dyDescent="0.2">
      <c r="A20">
        <v>5</v>
      </c>
      <c r="B20">
        <v>584</v>
      </c>
      <c r="C20">
        <v>532</v>
      </c>
      <c r="D20">
        <v>32</v>
      </c>
      <c r="E20" s="3">
        <f t="shared" si="1"/>
        <v>0.91095890410958902</v>
      </c>
      <c r="H20">
        <v>5</v>
      </c>
      <c r="K20">
        <v>64</v>
      </c>
      <c r="L20" s="3" t="e">
        <f t="shared" si="2"/>
        <v>#DIV/0!</v>
      </c>
      <c r="O20">
        <v>5</v>
      </c>
      <c r="R20">
        <v>128</v>
      </c>
      <c r="S20" s="3" t="e">
        <f t="shared" si="3"/>
        <v>#DIV/0!</v>
      </c>
      <c r="V20">
        <v>5</v>
      </c>
      <c r="Y20">
        <v>256</v>
      </c>
      <c r="Z20" s="3" t="e">
        <f t="shared" si="4"/>
        <v>#DIV/0!</v>
      </c>
    </row>
    <row r="21" spans="1:26" x14ac:dyDescent="0.2">
      <c r="A21">
        <v>6</v>
      </c>
      <c r="B21">
        <v>567</v>
      </c>
      <c r="C21">
        <v>518</v>
      </c>
      <c r="D21">
        <v>32</v>
      </c>
      <c r="E21" s="3">
        <f t="shared" si="1"/>
        <v>0.9135802469135802</v>
      </c>
      <c r="H21">
        <v>6</v>
      </c>
      <c r="K21">
        <v>64</v>
      </c>
      <c r="L21" s="3" t="e">
        <f t="shared" si="2"/>
        <v>#DIV/0!</v>
      </c>
      <c r="O21">
        <v>6</v>
      </c>
      <c r="R21">
        <v>128</v>
      </c>
      <c r="S21" s="3" t="e">
        <f t="shared" si="3"/>
        <v>#DIV/0!</v>
      </c>
      <c r="V21">
        <v>6</v>
      </c>
      <c r="Y21">
        <v>256</v>
      </c>
      <c r="Z21" s="3" t="e">
        <f t="shared" si="4"/>
        <v>#DIV/0!</v>
      </c>
    </row>
    <row r="22" spans="1:26" x14ac:dyDescent="0.2">
      <c r="A22">
        <v>7</v>
      </c>
      <c r="B22">
        <v>763</v>
      </c>
      <c r="C22">
        <v>715</v>
      </c>
      <c r="D22">
        <v>0</v>
      </c>
      <c r="E22" s="3">
        <f t="shared" si="1"/>
        <v>0.9370904325032765</v>
      </c>
      <c r="H22">
        <v>7</v>
      </c>
      <c r="K22">
        <v>0</v>
      </c>
      <c r="L22" s="3" t="e">
        <f t="shared" si="2"/>
        <v>#DIV/0!</v>
      </c>
      <c r="O22">
        <v>7</v>
      </c>
      <c r="R22">
        <v>0</v>
      </c>
      <c r="S22" s="3" t="e">
        <f t="shared" si="3"/>
        <v>#DIV/0!</v>
      </c>
      <c r="V22">
        <v>7</v>
      </c>
      <c r="Y22">
        <v>0</v>
      </c>
      <c r="Z22" s="3" t="e">
        <f t="shared" si="4"/>
        <v>#DIV/0!</v>
      </c>
    </row>
    <row r="23" spans="1:26" x14ac:dyDescent="0.2">
      <c r="A23">
        <v>8</v>
      </c>
      <c r="B23">
        <v>898</v>
      </c>
      <c r="C23">
        <v>835</v>
      </c>
      <c r="D23">
        <v>0</v>
      </c>
      <c r="E23" s="3">
        <f t="shared" si="1"/>
        <v>0.92984409799554568</v>
      </c>
      <c r="H23">
        <v>8</v>
      </c>
      <c r="K23">
        <v>0</v>
      </c>
      <c r="L23" s="3" t="e">
        <f t="shared" si="2"/>
        <v>#DIV/0!</v>
      </c>
      <c r="O23">
        <v>8</v>
      </c>
      <c r="R23">
        <v>0</v>
      </c>
      <c r="S23" s="3" t="e">
        <f t="shared" si="3"/>
        <v>#DIV/0!</v>
      </c>
      <c r="V23">
        <v>8</v>
      </c>
      <c r="Y23">
        <v>0</v>
      </c>
      <c r="Z23" s="3" t="e">
        <f t="shared" si="4"/>
        <v>#DIV/0!</v>
      </c>
    </row>
    <row r="24" spans="1:26" x14ac:dyDescent="0.2">
      <c r="A24">
        <v>9</v>
      </c>
      <c r="B24">
        <v>348</v>
      </c>
      <c r="C24">
        <v>276</v>
      </c>
      <c r="D24">
        <v>0</v>
      </c>
      <c r="E24" s="3">
        <f t="shared" si="1"/>
        <v>0.7931034482758621</v>
      </c>
      <c r="H24">
        <v>9</v>
      </c>
      <c r="K24">
        <v>0</v>
      </c>
      <c r="L24" s="3" t="e">
        <f t="shared" si="2"/>
        <v>#DIV/0!</v>
      </c>
      <c r="O24">
        <v>9</v>
      </c>
      <c r="R24">
        <v>0</v>
      </c>
      <c r="S24" s="3" t="e">
        <f t="shared" si="3"/>
        <v>#DIV/0!</v>
      </c>
      <c r="V24">
        <v>9</v>
      </c>
      <c r="Y24">
        <v>0</v>
      </c>
      <c r="Z24" s="3" t="e">
        <f t="shared" si="4"/>
        <v>#DIV/0!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LUT</vt:lpstr>
      <vt:lpstr>Shifting</vt:lpstr>
      <vt:lpstr>FFT</vt:lpstr>
      <vt:lpstr>Stages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Fischer</dc:creator>
  <cp:lastModifiedBy>Tim Fischer</cp:lastModifiedBy>
  <dcterms:created xsi:type="dcterms:W3CDTF">2019-08-12T08:24:46Z</dcterms:created>
  <dcterms:modified xsi:type="dcterms:W3CDTF">2019-08-12T13:50:55Z</dcterms:modified>
</cp:coreProperties>
</file>