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ess\Desktop\Alessio-Work\My_Publications\Accepted\I27-PULP-Transformers\pulp-transformer\layer_generator\"/>
    </mc:Choice>
  </mc:AlternateContent>
  <xr:revisionPtr revIDLastSave="0" documentId="13_ncr:1_{4E303D2F-FF13-4934-9ECB-C46AF2682B77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Profiling Layers Final" sheetId="11" r:id="rId1"/>
    <sheet name="Exploration_matmul" sheetId="5" r:id="rId2"/>
    <sheet name="Exploration_linear" sheetId="12" r:id="rId3"/>
    <sheet name="Exploration_matmul_softmax" sheetId="1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1" i="12" l="1"/>
  <c r="H121" i="12"/>
  <c r="H120" i="12"/>
  <c r="J120" i="12" s="1"/>
  <c r="H119" i="12"/>
  <c r="J119" i="12" s="1"/>
  <c r="H118" i="12"/>
  <c r="J118" i="12" s="1"/>
  <c r="J117" i="12"/>
  <c r="H117" i="12"/>
  <c r="H116" i="12"/>
  <c r="J116" i="12" s="1"/>
  <c r="H115" i="12"/>
  <c r="J115" i="12" s="1"/>
  <c r="H114" i="12"/>
  <c r="J114" i="12" s="1"/>
  <c r="J113" i="12"/>
  <c r="H113" i="12"/>
  <c r="H112" i="12"/>
  <c r="J112" i="12" s="1"/>
  <c r="H111" i="12"/>
  <c r="J111" i="12" s="1"/>
  <c r="H110" i="12"/>
  <c r="J110" i="12" s="1"/>
  <c r="J109" i="12"/>
  <c r="H109" i="12"/>
  <c r="H108" i="12"/>
  <c r="J108" i="12" s="1"/>
  <c r="H107" i="12"/>
  <c r="J107" i="12" s="1"/>
  <c r="H106" i="12"/>
  <c r="J106" i="12" s="1"/>
  <c r="J105" i="12"/>
  <c r="H105" i="12"/>
  <c r="H104" i="12"/>
  <c r="J104" i="12" s="1"/>
  <c r="H103" i="12"/>
  <c r="J103" i="12" s="1"/>
  <c r="H102" i="12"/>
  <c r="J102" i="12" s="1"/>
  <c r="J101" i="12"/>
  <c r="H101" i="12"/>
  <c r="H100" i="12"/>
  <c r="J100" i="12" s="1"/>
  <c r="H99" i="12"/>
  <c r="J99" i="12" s="1"/>
  <c r="H98" i="12"/>
  <c r="J98" i="12" s="1"/>
  <c r="J97" i="12"/>
  <c r="H97" i="12"/>
  <c r="H96" i="12"/>
  <c r="J96" i="12" s="1"/>
  <c r="H95" i="12"/>
  <c r="J95" i="12" s="1"/>
  <c r="H94" i="12"/>
  <c r="J94" i="12" s="1"/>
  <c r="J93" i="12"/>
  <c r="H93" i="12"/>
  <c r="H92" i="12"/>
  <c r="J92" i="12" s="1"/>
  <c r="H91" i="12"/>
  <c r="J91" i="12" s="1"/>
  <c r="H90" i="12"/>
  <c r="J90" i="12" s="1"/>
  <c r="J89" i="12"/>
  <c r="H89" i="12"/>
  <c r="H88" i="12"/>
  <c r="J88" i="12" s="1"/>
  <c r="H87" i="12"/>
  <c r="J87" i="12" s="1"/>
  <c r="H86" i="12"/>
  <c r="J86" i="12" s="1"/>
  <c r="J85" i="12"/>
  <c r="H85" i="12"/>
  <c r="H84" i="12"/>
  <c r="J84" i="12" s="1"/>
  <c r="H83" i="12"/>
  <c r="J83" i="12" s="1"/>
  <c r="H82" i="12"/>
  <c r="J82" i="12" s="1"/>
  <c r="J81" i="12"/>
  <c r="H81" i="12"/>
  <c r="H80" i="12"/>
  <c r="J80" i="12" s="1"/>
  <c r="H79" i="12"/>
  <c r="J79" i="12" s="1"/>
  <c r="H78" i="12"/>
  <c r="J78" i="12" s="1"/>
  <c r="J77" i="12"/>
  <c r="H77" i="12"/>
  <c r="H76" i="12"/>
  <c r="J76" i="12" s="1"/>
  <c r="H75" i="12"/>
  <c r="J75" i="12" s="1"/>
  <c r="H74" i="12"/>
  <c r="J74" i="12" s="1"/>
  <c r="J73" i="12"/>
  <c r="H73" i="12"/>
  <c r="H72" i="12"/>
  <c r="J72" i="12" s="1"/>
  <c r="H71" i="12"/>
  <c r="J71" i="12" s="1"/>
  <c r="H70" i="12"/>
  <c r="J70" i="12" s="1"/>
  <c r="J69" i="12"/>
  <c r="H69" i="12"/>
  <c r="H68" i="12"/>
  <c r="J68" i="12" s="1"/>
  <c r="H67" i="12"/>
  <c r="J67" i="12" s="1"/>
  <c r="H66" i="12"/>
  <c r="J66" i="12" s="1"/>
  <c r="J65" i="12"/>
  <c r="H65" i="12"/>
  <c r="H64" i="12"/>
  <c r="J64" i="12" s="1"/>
  <c r="H63" i="12"/>
  <c r="J63" i="12" s="1"/>
  <c r="H62" i="12"/>
  <c r="J62" i="12" s="1"/>
  <c r="J61" i="12"/>
  <c r="H61" i="12"/>
  <c r="H60" i="12"/>
  <c r="J60" i="12" s="1"/>
  <c r="H59" i="12"/>
  <c r="J59" i="12" s="1"/>
  <c r="H58" i="12"/>
  <c r="J58" i="12" s="1"/>
  <c r="J57" i="12"/>
  <c r="H57" i="12"/>
  <c r="H56" i="12"/>
  <c r="J56" i="12" s="1"/>
  <c r="H55" i="12"/>
  <c r="J55" i="12" s="1"/>
  <c r="H54" i="12"/>
  <c r="J54" i="12" s="1"/>
  <c r="J53" i="12"/>
  <c r="H53" i="12"/>
  <c r="H52" i="12"/>
  <c r="J52" i="12" s="1"/>
  <c r="H51" i="12"/>
  <c r="J51" i="12" s="1"/>
  <c r="H50" i="12"/>
  <c r="J50" i="12" s="1"/>
  <c r="J49" i="12"/>
  <c r="H49" i="12"/>
  <c r="H48" i="12"/>
  <c r="J48" i="12" s="1"/>
  <c r="H47" i="12"/>
  <c r="J47" i="12" s="1"/>
  <c r="H46" i="12"/>
  <c r="J46" i="12" s="1"/>
  <c r="J45" i="12"/>
  <c r="H45" i="12"/>
  <c r="H44" i="12"/>
  <c r="J44" i="12" s="1"/>
  <c r="H43" i="12"/>
  <c r="J43" i="12" s="1"/>
  <c r="H42" i="12"/>
  <c r="J42" i="12" s="1"/>
  <c r="J41" i="12"/>
  <c r="H41" i="12"/>
  <c r="H40" i="12"/>
  <c r="J40" i="12" s="1"/>
  <c r="H39" i="12"/>
  <c r="J39" i="12" s="1"/>
  <c r="H38" i="12"/>
  <c r="J38" i="12" s="1"/>
  <c r="J37" i="12"/>
  <c r="H37" i="12"/>
  <c r="H36" i="12"/>
  <c r="J36" i="12" s="1"/>
  <c r="H35" i="12"/>
  <c r="J35" i="12" s="1"/>
  <c r="H34" i="12"/>
  <c r="J34" i="12" s="1"/>
  <c r="J33" i="12"/>
  <c r="H33" i="12"/>
  <c r="H32" i="12"/>
  <c r="J32" i="12" s="1"/>
  <c r="H31" i="12"/>
  <c r="J31" i="12" s="1"/>
  <c r="H30" i="12"/>
  <c r="J30" i="12" s="1"/>
  <c r="J29" i="12"/>
  <c r="H29" i="12"/>
  <c r="H28" i="12"/>
  <c r="J28" i="12" s="1"/>
  <c r="H27" i="12"/>
  <c r="J27" i="12" s="1"/>
  <c r="H26" i="12"/>
  <c r="J26" i="12" s="1"/>
  <c r="J25" i="12"/>
  <c r="H25" i="12"/>
  <c r="H24" i="12"/>
  <c r="J24" i="12" s="1"/>
  <c r="H23" i="12"/>
  <c r="J23" i="12" s="1"/>
  <c r="H22" i="12"/>
  <c r="J22" i="12" s="1"/>
  <c r="J21" i="12"/>
  <c r="H21" i="12"/>
  <c r="H20" i="12"/>
  <c r="J20" i="12" s="1"/>
  <c r="H19" i="12"/>
  <c r="J19" i="12" s="1"/>
  <c r="H18" i="12"/>
  <c r="J18" i="12" s="1"/>
  <c r="J17" i="12"/>
  <c r="H17" i="12"/>
  <c r="H16" i="12"/>
  <c r="J16" i="12" s="1"/>
  <c r="H15" i="12"/>
  <c r="J15" i="12" s="1"/>
  <c r="H14" i="12"/>
  <c r="J14" i="12" s="1"/>
  <c r="J13" i="12"/>
  <c r="H13" i="12"/>
  <c r="H12" i="12"/>
  <c r="J12" i="12" s="1"/>
  <c r="H11" i="12"/>
  <c r="J11" i="12" s="1"/>
  <c r="H10" i="12"/>
  <c r="J10" i="12" s="1"/>
  <c r="J9" i="12"/>
  <c r="H9" i="12"/>
  <c r="H8" i="12"/>
  <c r="J8" i="12" s="1"/>
  <c r="H7" i="12"/>
  <c r="J7" i="12" s="1"/>
  <c r="H6" i="12"/>
  <c r="J6" i="12" s="1"/>
  <c r="J5" i="12"/>
  <c r="H5" i="12"/>
  <c r="H4" i="12"/>
  <c r="J4" i="12" s="1"/>
  <c r="H3" i="12"/>
  <c r="J3" i="12" s="1"/>
  <c r="H2" i="12"/>
  <c r="J2" i="12" s="1"/>
  <c r="J7" i="13"/>
  <c r="J6" i="13"/>
  <c r="J5" i="13"/>
  <c r="J4" i="13"/>
  <c r="J3" i="13"/>
  <c r="J2" i="13"/>
  <c r="J7" i="5"/>
  <c r="K10" i="11" l="1"/>
  <c r="Q8" i="11"/>
  <c r="P7" i="11"/>
  <c r="N28" i="11"/>
  <c r="O28" i="11"/>
  <c r="P28" i="11"/>
  <c r="P31" i="11"/>
  <c r="Q31" i="11" s="1"/>
  <c r="K31" i="11"/>
  <c r="N31" i="11" s="1"/>
  <c r="O31" i="11" s="1"/>
  <c r="P30" i="11"/>
  <c r="Q30" i="11" s="1"/>
  <c r="K30" i="11"/>
  <c r="N30" i="11" s="1"/>
  <c r="O30" i="11" s="1"/>
  <c r="P29" i="11"/>
  <c r="Q29" i="11" s="1"/>
  <c r="K29" i="11"/>
  <c r="N29" i="11" s="1"/>
  <c r="O29" i="11" s="1"/>
  <c r="Q28" i="11"/>
  <c r="K28" i="11"/>
  <c r="P26" i="11"/>
  <c r="Q26" i="11" s="1"/>
  <c r="K26" i="11"/>
  <c r="N26" i="11" s="1"/>
  <c r="O26" i="11" s="1"/>
  <c r="P27" i="11"/>
  <c r="Q27" i="11" s="1"/>
  <c r="K27" i="11"/>
  <c r="N27" i="11" s="1"/>
  <c r="O27" i="11" s="1"/>
  <c r="P19" i="11"/>
  <c r="Q19" i="11" s="1"/>
  <c r="K19" i="11"/>
  <c r="M19" i="11" s="1"/>
  <c r="P18" i="11"/>
  <c r="Q18" i="11" s="1"/>
  <c r="K18" i="11"/>
  <c r="M10" i="11"/>
  <c r="N11" i="11"/>
  <c r="O11" i="11" s="1"/>
  <c r="N2" i="11"/>
  <c r="O2" i="11" s="1"/>
  <c r="P3" i="11"/>
  <c r="Q3" i="11" s="1"/>
  <c r="P4" i="11"/>
  <c r="Q4" i="11" s="1"/>
  <c r="P5" i="11"/>
  <c r="Q5" i="11" s="1"/>
  <c r="P6" i="11"/>
  <c r="Q6" i="11" s="1"/>
  <c r="Q7" i="11"/>
  <c r="P8" i="11"/>
  <c r="P9" i="11"/>
  <c r="Q9" i="11" s="1"/>
  <c r="P10" i="11"/>
  <c r="Q10" i="11" s="1"/>
  <c r="P11" i="11"/>
  <c r="Q11" i="11" s="1"/>
  <c r="P12" i="11"/>
  <c r="Q12" i="11" s="1"/>
  <c r="P13" i="11"/>
  <c r="Q13" i="11" s="1"/>
  <c r="P14" i="11"/>
  <c r="Q14" i="11" s="1"/>
  <c r="P15" i="11"/>
  <c r="Q15" i="11" s="1"/>
  <c r="P16" i="11"/>
  <c r="Q16" i="11" s="1"/>
  <c r="P17" i="11"/>
  <c r="Q17" i="11" s="1"/>
  <c r="P20" i="11"/>
  <c r="Q20" i="11" s="1"/>
  <c r="P21" i="11"/>
  <c r="Q21" i="11" s="1"/>
  <c r="P22" i="11"/>
  <c r="Q22" i="11" s="1"/>
  <c r="P23" i="11"/>
  <c r="Q23" i="11" s="1"/>
  <c r="P2" i="11"/>
  <c r="Q2" i="11" s="1"/>
  <c r="K9" i="11"/>
  <c r="N9" i="11" s="1"/>
  <c r="O9" i="11" s="1"/>
  <c r="K11" i="11"/>
  <c r="M11" i="11" s="1"/>
  <c r="K12" i="11"/>
  <c r="M12" i="11" s="1"/>
  <c r="K13" i="11"/>
  <c r="M13" i="11" s="1"/>
  <c r="K14" i="11"/>
  <c r="M14" i="11" s="1"/>
  <c r="K15" i="11"/>
  <c r="M15" i="11" s="1"/>
  <c r="K16" i="11"/>
  <c r="M16" i="11" s="1"/>
  <c r="K17" i="11"/>
  <c r="M17" i="11" s="1"/>
  <c r="K20" i="11"/>
  <c r="M20" i="11" s="1"/>
  <c r="K21" i="11"/>
  <c r="M21" i="11" s="1"/>
  <c r="K22" i="11"/>
  <c r="M22" i="11" s="1"/>
  <c r="K23" i="11"/>
  <c r="M23" i="11" s="1"/>
  <c r="K5" i="11"/>
  <c r="M5" i="11" s="1"/>
  <c r="K4" i="11"/>
  <c r="M4" i="11" s="1"/>
  <c r="K3" i="11"/>
  <c r="M3" i="11" s="1"/>
  <c r="K6" i="11"/>
  <c r="M6" i="11" s="1"/>
  <c r="K7" i="11"/>
  <c r="M7" i="11" s="1"/>
  <c r="K8" i="11"/>
  <c r="M8" i="11" s="1"/>
  <c r="K2" i="11"/>
  <c r="M2" i="11" s="1"/>
  <c r="M31" i="11" l="1"/>
  <c r="M30" i="11"/>
  <c r="M29" i="11"/>
  <c r="M28" i="11"/>
  <c r="N23" i="11"/>
  <c r="O23" i="11" s="1"/>
  <c r="N5" i="11"/>
  <c r="O5" i="11" s="1"/>
  <c r="N22" i="11"/>
  <c r="O22" i="11" s="1"/>
  <c r="N21" i="11"/>
  <c r="O21" i="11" s="1"/>
  <c r="M27" i="11"/>
  <c r="N20" i="11"/>
  <c r="O20" i="11" s="1"/>
  <c r="N14" i="11"/>
  <c r="O14" i="11" s="1"/>
  <c r="N13" i="11"/>
  <c r="O13" i="11" s="1"/>
  <c r="N12" i="11"/>
  <c r="O12" i="11" s="1"/>
  <c r="M26" i="11"/>
  <c r="N18" i="11"/>
  <c r="O18" i="11" s="1"/>
  <c r="M18" i="11"/>
  <c r="N6" i="11"/>
  <c r="O6" i="11" s="1"/>
  <c r="N4" i="11"/>
  <c r="O4" i="11" s="1"/>
  <c r="N3" i="11"/>
  <c r="O3" i="11" s="1"/>
  <c r="N10" i="11"/>
  <c r="O10" i="11" s="1"/>
  <c r="M9" i="11"/>
  <c r="N17" i="11"/>
  <c r="O17" i="11" s="1"/>
  <c r="N16" i="11"/>
  <c r="O16" i="11" s="1"/>
  <c r="N8" i="11"/>
  <c r="O8" i="11" s="1"/>
  <c r="N15" i="11"/>
  <c r="O15" i="11" s="1"/>
  <c r="N7" i="11"/>
  <c r="O7" i="11" s="1"/>
  <c r="N19" i="11"/>
  <c r="O19" i="11" s="1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<sst xmlns="http://schemas.openxmlformats.org/spreadsheetml/2006/main" count="611" uniqueCount="43">
  <si>
    <t>Seq</t>
  </si>
  <si>
    <t>Proj</t>
  </si>
  <si>
    <t>Heads</t>
  </si>
  <si>
    <t>Linear Tiled</t>
  </si>
  <si>
    <t>Mat1 Tiled</t>
  </si>
  <si>
    <t>Mat2 Tiled</t>
  </si>
  <si>
    <t>Test n.</t>
  </si>
  <si>
    <t>Yes</t>
  </si>
  <si>
    <t>No</t>
  </si>
  <si>
    <t>MACs matmul_softmax</t>
  </si>
  <si>
    <t>cycles softmax</t>
  </si>
  <si>
    <t>MAC/cycle softmax</t>
  </si>
  <si>
    <t>MACs/cycle</t>
  </si>
  <si>
    <t>Cycles</t>
  </si>
  <si>
    <t>MACs</t>
  </si>
  <si>
    <t>n.a.</t>
  </si>
  <si>
    <t>Layer</t>
  </si>
  <si>
    <t>Embedding</t>
  </si>
  <si>
    <t>Projections</t>
  </si>
  <si>
    <t>Sequence</t>
  </si>
  <si>
    <t>Memory Location</t>
  </si>
  <si>
    <t>Softmax</t>
  </si>
  <si>
    <t>Platform</t>
  </si>
  <si>
    <t>Library</t>
  </si>
  <si>
    <t>GAP8</t>
  </si>
  <si>
    <t>Attention</t>
  </si>
  <si>
    <t>PULP-NN</t>
  </si>
  <si>
    <t>L1</t>
  </si>
  <si>
    <t>yes</t>
  </si>
  <si>
    <t>L2</t>
  </si>
  <si>
    <t>Cores</t>
  </si>
  <si>
    <t>CMSIS-NN</t>
  </si>
  <si>
    <t>STM32L4</t>
  </si>
  <si>
    <t>STM32H7</t>
  </si>
  <si>
    <t>GMAC/s</t>
  </si>
  <si>
    <t>latency [ms]</t>
  </si>
  <si>
    <t>energy[mJ]</t>
  </si>
  <si>
    <t>GMAC/s/W</t>
  </si>
  <si>
    <t>fs [MHz]</t>
  </si>
  <si>
    <t>Power [mW]</t>
  </si>
  <si>
    <t>MACs Linear</t>
  </si>
  <si>
    <t>cycles Linear</t>
  </si>
  <si>
    <t>MAC/cycle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</si>
</sst>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ss\Desktop\Alessio-Work\My_Publications\Accepted\I27-PULP-Transformers\Performance%20exploration.xlsx" TargetMode="External"/><Relationship Id="rId1" Type="http://schemas.openxmlformats.org/officeDocument/2006/relationships/externalLinkPath" Target="/Users/aless/Desktop/Alessio-Work/My_Publications/Accepted/I27-PULP-Transformers/Performance%20explo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ling Layers Final"/>
      <sheetName val="Result_figure_2"/>
      <sheetName val="Exploration"/>
      <sheetName val="Network"/>
      <sheetName val="NewNetwork"/>
      <sheetName val="ARMH7"/>
      <sheetName val="ARMM4"/>
      <sheetName val="Table_Comparison"/>
      <sheetName val="Exploration_linear"/>
      <sheetName val="Exploration_matmul_softmax"/>
      <sheetName val="Exploration_matmul"/>
    </sheetNames>
    <sheetDataSet>
      <sheetData sheetId="0"/>
      <sheetData sheetId="1"/>
      <sheetData sheetId="2">
        <row r="9">
          <cell r="D9">
            <v>524288</v>
          </cell>
        </row>
        <row r="10">
          <cell r="D10">
            <v>524288</v>
          </cell>
        </row>
        <row r="11">
          <cell r="D11">
            <v>524288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4548-C7A2-4CE8-8D0A-D4733FD832E1}">
  <dimension ref="A1:S41"/>
  <sheetViews>
    <sheetView zoomScale="85" zoomScaleNormal="85" workbookViewId="0">
      <selection activeCell="G37" sqref="G37"/>
    </sheetView>
  </sheetViews>
  <sheetFormatPr defaultRowHeight="14.25" x14ac:dyDescent="0.45"/>
  <cols>
    <col min="1" max="1" width="8.86328125" style="1"/>
    <col min="2" max="2" width="10.6640625" style="1" customWidth="1"/>
    <col min="3" max="3" width="11.6640625" style="1" customWidth="1"/>
    <col min="4" max="4" width="8.86328125" style="1"/>
    <col min="5" max="5" width="11.796875" style="1" customWidth="1"/>
    <col min="6" max="6" width="11.46484375" style="1" customWidth="1"/>
    <col min="7" max="7" width="9.53125" style="1" customWidth="1"/>
    <col min="8" max="8" width="18.1328125" style="1" customWidth="1"/>
    <col min="9" max="9" width="8" style="1" customWidth="1"/>
    <col min="10" max="10" width="8.86328125" style="1"/>
    <col min="11" max="11" width="11" style="1" bestFit="1" customWidth="1"/>
    <col min="12" max="12" width="13.33203125" style="1" customWidth="1"/>
    <col min="13" max="13" width="11.53125" style="1" customWidth="1"/>
    <col min="14" max="14" width="8.86328125" style="5"/>
    <col min="15" max="15" width="12" customWidth="1"/>
    <col min="16" max="16" width="12.53125" customWidth="1"/>
    <col min="17" max="17" width="11.46484375" customWidth="1"/>
    <col min="19" max="19" width="15.46484375" customWidth="1"/>
  </cols>
  <sheetData>
    <row r="1" spans="1:19" x14ac:dyDescent="0.45">
      <c r="A1" s="1" t="s">
        <v>16</v>
      </c>
      <c r="B1" s="1" t="s">
        <v>19</v>
      </c>
      <c r="C1" s="1" t="s">
        <v>17</v>
      </c>
      <c r="D1" s="1" t="s">
        <v>2</v>
      </c>
      <c r="E1" s="1" t="s">
        <v>18</v>
      </c>
      <c r="F1" s="1" t="s">
        <v>23</v>
      </c>
      <c r="G1" s="1" t="s">
        <v>22</v>
      </c>
      <c r="H1" s="1" t="s">
        <v>20</v>
      </c>
      <c r="I1" s="1" t="s">
        <v>30</v>
      </c>
      <c r="J1" s="1" t="s">
        <v>21</v>
      </c>
      <c r="K1" s="1" t="s">
        <v>14</v>
      </c>
      <c r="L1" s="1" t="s">
        <v>13</v>
      </c>
      <c r="M1" s="1" t="s">
        <v>12</v>
      </c>
      <c r="N1" s="4" t="s">
        <v>34</v>
      </c>
      <c r="O1" s="1" t="s">
        <v>37</v>
      </c>
      <c r="P1" s="1" t="s">
        <v>35</v>
      </c>
      <c r="Q1" s="1" t="s">
        <v>36</v>
      </c>
      <c r="R1" s="1" t="s">
        <v>38</v>
      </c>
      <c r="S1" s="1" t="s">
        <v>39</v>
      </c>
    </row>
    <row r="2" spans="1:19" x14ac:dyDescent="0.45">
      <c r="A2" s="1">
        <v>1</v>
      </c>
      <c r="B2" s="1">
        <v>4</v>
      </c>
      <c r="C2" s="1">
        <v>32</v>
      </c>
      <c r="D2" s="1">
        <v>8</v>
      </c>
      <c r="E2" s="1">
        <v>32</v>
      </c>
      <c r="F2" s="1" t="s">
        <v>25</v>
      </c>
      <c r="G2" s="1" t="s">
        <v>24</v>
      </c>
      <c r="H2" s="1" t="s">
        <v>27</v>
      </c>
      <c r="I2" s="1">
        <v>8</v>
      </c>
      <c r="J2" s="1" t="s">
        <v>28</v>
      </c>
      <c r="K2" s="2">
        <f>B2*C2*D2*E2*4+D2*B2*B2*E2*2</f>
        <v>139264</v>
      </c>
      <c r="L2" s="2">
        <v>14785</v>
      </c>
      <c r="M2" s="3">
        <f>K2/L2</f>
        <v>9.4192762935407508</v>
      </c>
      <c r="N2" s="4">
        <f>K2/P2/1000/1000</f>
        <v>0.94192762935407515</v>
      </c>
      <c r="O2" s="3">
        <f>N2/(S2/1000)</f>
        <v>18.469169203021082</v>
      </c>
      <c r="P2" s="3">
        <f>L2/R2/1000</f>
        <v>0.14784999999999998</v>
      </c>
      <c r="Q2" s="3">
        <f>P2*S2/1000</f>
        <v>7.5403499999999995E-3</v>
      </c>
      <c r="R2" s="1">
        <v>100</v>
      </c>
      <c r="S2" s="1">
        <v>51</v>
      </c>
    </row>
    <row r="3" spans="1:19" x14ac:dyDescent="0.45">
      <c r="A3" s="1">
        <v>2</v>
      </c>
      <c r="B3" s="1">
        <v>4</v>
      </c>
      <c r="C3" s="1">
        <v>32</v>
      </c>
      <c r="D3" s="1">
        <v>8</v>
      </c>
      <c r="E3" s="1">
        <v>32</v>
      </c>
      <c r="F3" s="1" t="s">
        <v>25</v>
      </c>
      <c r="G3" s="1" t="s">
        <v>24</v>
      </c>
      <c r="H3" s="1" t="s">
        <v>29</v>
      </c>
      <c r="I3" s="1">
        <v>8</v>
      </c>
      <c r="J3" s="1" t="s">
        <v>28</v>
      </c>
      <c r="K3" s="2">
        <f>B3*C3*D3*E3*4+D3*B3*B3*E3*2</f>
        <v>139264</v>
      </c>
      <c r="L3" s="2">
        <v>20192</v>
      </c>
      <c r="M3" s="3">
        <f t="shared" ref="M3:M23" si="0">K3/L3</f>
        <v>6.8969889064976231</v>
      </c>
      <c r="N3" s="4">
        <f t="shared" ref="N3:N23" si="1">K3/P3/1000/1000</f>
        <v>0.68969889064976231</v>
      </c>
      <c r="O3" s="3">
        <f t="shared" ref="O3:O23" si="2">N3/(S3/1000)</f>
        <v>13.523507659799261</v>
      </c>
      <c r="P3" s="3">
        <f t="shared" ref="P3:P23" si="3">L3/R3/1000</f>
        <v>0.20191999999999999</v>
      </c>
      <c r="Q3" s="3">
        <f t="shared" ref="Q3:Q23" si="4">P3*S3/1000</f>
        <v>1.029792E-2</v>
      </c>
      <c r="R3" s="1">
        <v>100</v>
      </c>
      <c r="S3" s="1">
        <v>51</v>
      </c>
    </row>
    <row r="4" spans="1:19" x14ac:dyDescent="0.45">
      <c r="A4" s="1">
        <v>3</v>
      </c>
      <c r="B4" s="1">
        <v>4</v>
      </c>
      <c r="C4" s="1">
        <v>32</v>
      </c>
      <c r="D4" s="1">
        <v>8</v>
      </c>
      <c r="E4" s="1">
        <v>32</v>
      </c>
      <c r="F4" s="1" t="s">
        <v>26</v>
      </c>
      <c r="G4" s="1" t="s">
        <v>24</v>
      </c>
      <c r="H4" s="1" t="s">
        <v>27</v>
      </c>
      <c r="I4" s="1">
        <v>8</v>
      </c>
      <c r="J4" s="1" t="s">
        <v>28</v>
      </c>
      <c r="K4" s="2">
        <f t="shared" ref="K4" si="5">B4*C4*D4*E4*4+D4*B4*B4*E4*2</f>
        <v>139264</v>
      </c>
      <c r="L4" s="2">
        <v>34322</v>
      </c>
      <c r="M4" s="3">
        <f t="shared" si="0"/>
        <v>4.0575724025406448</v>
      </c>
      <c r="N4" s="4">
        <f t="shared" si="1"/>
        <v>0.4057572402540644</v>
      </c>
      <c r="O4" s="3">
        <f t="shared" si="2"/>
        <v>7.9560243187071453</v>
      </c>
      <c r="P4" s="3">
        <f t="shared" si="3"/>
        <v>0.34322000000000003</v>
      </c>
      <c r="Q4" s="3">
        <f t="shared" si="4"/>
        <v>1.7504220000000001E-2</v>
      </c>
      <c r="R4" s="1">
        <v>100</v>
      </c>
      <c r="S4" s="1">
        <v>51</v>
      </c>
    </row>
    <row r="5" spans="1:19" x14ac:dyDescent="0.45">
      <c r="A5" s="1">
        <v>4</v>
      </c>
      <c r="B5" s="1">
        <v>4</v>
      </c>
      <c r="C5" s="1">
        <v>32</v>
      </c>
      <c r="D5" s="1">
        <v>8</v>
      </c>
      <c r="E5" s="1">
        <v>32</v>
      </c>
      <c r="F5" s="1" t="s">
        <v>26</v>
      </c>
      <c r="G5" s="1" t="s">
        <v>24</v>
      </c>
      <c r="H5" s="1" t="s">
        <v>29</v>
      </c>
      <c r="I5" s="1">
        <v>8</v>
      </c>
      <c r="J5" s="1" t="s">
        <v>28</v>
      </c>
      <c r="K5" s="2">
        <f t="shared" ref="K5" si="6">B5*C5*D5*E5*4+D5*B5*B5*E5*2</f>
        <v>139264</v>
      </c>
      <c r="L5" s="2">
        <v>39071</v>
      </c>
      <c r="M5" s="3">
        <f>K5/L5</f>
        <v>3.5643827903048297</v>
      </c>
      <c r="N5" s="4">
        <f t="shared" si="1"/>
        <v>0.35643827903048297</v>
      </c>
      <c r="O5" s="3">
        <f t="shared" si="2"/>
        <v>6.9889858633428039</v>
      </c>
      <c r="P5" s="3">
        <f t="shared" si="3"/>
        <v>0.39071</v>
      </c>
      <c r="Q5" s="3">
        <f t="shared" si="4"/>
        <v>1.992621E-2</v>
      </c>
      <c r="R5" s="1">
        <v>100</v>
      </c>
      <c r="S5" s="1">
        <v>51</v>
      </c>
    </row>
    <row r="6" spans="1:19" x14ac:dyDescent="0.45">
      <c r="A6" s="1">
        <v>5</v>
      </c>
      <c r="B6" s="1">
        <v>32</v>
      </c>
      <c r="C6" s="1">
        <v>64</v>
      </c>
      <c r="D6" s="1">
        <v>16</v>
      </c>
      <c r="E6" s="1">
        <v>64</v>
      </c>
      <c r="F6" s="1" t="s">
        <v>26</v>
      </c>
      <c r="G6" s="1" t="s">
        <v>24</v>
      </c>
      <c r="H6" s="1" t="s">
        <v>29</v>
      </c>
      <c r="I6" s="1">
        <v>8</v>
      </c>
      <c r="J6" s="1" t="s">
        <v>28</v>
      </c>
      <c r="K6" s="2">
        <f>B6*C6*D6*E6*4+D6*B6*B6*E6*2</f>
        <v>10485760</v>
      </c>
      <c r="L6" s="2">
        <v>1952342</v>
      </c>
      <c r="M6" s="3">
        <f t="shared" si="0"/>
        <v>5.3708622772034822</v>
      </c>
      <c r="N6" s="4">
        <f t="shared" si="1"/>
        <v>0.5370862277203482</v>
      </c>
      <c r="O6" s="3">
        <f t="shared" si="2"/>
        <v>10.531102504320554</v>
      </c>
      <c r="P6" s="3">
        <f t="shared" si="3"/>
        <v>19.523419999999998</v>
      </c>
      <c r="Q6" s="3">
        <f t="shared" si="4"/>
        <v>0.99569441999999997</v>
      </c>
      <c r="R6" s="1">
        <v>100</v>
      </c>
      <c r="S6" s="1">
        <v>51</v>
      </c>
    </row>
    <row r="7" spans="1:19" x14ac:dyDescent="0.45">
      <c r="A7" s="1">
        <v>6</v>
      </c>
      <c r="B7" s="1">
        <v>32</v>
      </c>
      <c r="C7" s="1">
        <v>64</v>
      </c>
      <c r="D7" s="1">
        <v>16</v>
      </c>
      <c r="E7" s="1">
        <v>64</v>
      </c>
      <c r="F7" s="1" t="s">
        <v>26</v>
      </c>
      <c r="G7" s="1" t="s">
        <v>24</v>
      </c>
      <c r="H7" s="1" t="s">
        <v>29</v>
      </c>
      <c r="I7" s="1">
        <v>4</v>
      </c>
      <c r="J7" s="1" t="s">
        <v>28</v>
      </c>
      <c r="K7" s="2">
        <f>B7*C7*D7*E7*4+D7*B7*B7*E7*2</f>
        <v>10485760</v>
      </c>
      <c r="L7" s="2">
        <v>3123130</v>
      </c>
      <c r="M7" s="3">
        <f t="shared" si="0"/>
        <v>3.3574522994559945</v>
      </c>
      <c r="N7" s="4">
        <f t="shared" si="1"/>
        <v>0.33574522994559947</v>
      </c>
      <c r="O7" s="3">
        <f t="shared" si="2"/>
        <v>6.5832398028548917</v>
      </c>
      <c r="P7" s="3">
        <f>L7/R7/1000</f>
        <v>31.231300000000001</v>
      </c>
      <c r="Q7" s="3">
        <f t="shared" si="4"/>
        <v>1.5927963000000001</v>
      </c>
      <c r="R7" s="1">
        <v>100</v>
      </c>
      <c r="S7" s="1">
        <v>51</v>
      </c>
    </row>
    <row r="8" spans="1:19" x14ac:dyDescent="0.45">
      <c r="A8" s="1">
        <v>7</v>
      </c>
      <c r="B8" s="1">
        <v>32</v>
      </c>
      <c r="C8" s="1">
        <v>64</v>
      </c>
      <c r="D8" s="1">
        <v>16</v>
      </c>
      <c r="E8" s="1">
        <v>64</v>
      </c>
      <c r="F8" s="1" t="s">
        <v>26</v>
      </c>
      <c r="G8" s="1" t="s">
        <v>24</v>
      </c>
      <c r="H8" s="1" t="s">
        <v>29</v>
      </c>
      <c r="I8" s="1">
        <v>2</v>
      </c>
      <c r="J8" s="1" t="s">
        <v>28</v>
      </c>
      <c r="K8" s="2">
        <f>B8*C8*D8*E8*4+D8*B8*B8*E8*2</f>
        <v>10485760</v>
      </c>
      <c r="L8" s="2">
        <v>5528720</v>
      </c>
      <c r="M8" s="3">
        <f t="shared" si="0"/>
        <v>1.8965981275955375</v>
      </c>
      <c r="N8" s="4">
        <f t="shared" si="1"/>
        <v>0.18965981275955374</v>
      </c>
      <c r="O8" s="3">
        <f t="shared" si="2"/>
        <v>3.7188198580304657</v>
      </c>
      <c r="P8" s="3">
        <f t="shared" si="3"/>
        <v>55.287199999999999</v>
      </c>
      <c r="Q8" s="3">
        <f>P8*S8/1000</f>
        <v>2.8196471999999999</v>
      </c>
      <c r="R8" s="1">
        <v>100</v>
      </c>
      <c r="S8" s="1">
        <v>51</v>
      </c>
    </row>
    <row r="9" spans="1:19" x14ac:dyDescent="0.45">
      <c r="A9" s="1">
        <v>8</v>
      </c>
      <c r="B9" s="1">
        <v>32</v>
      </c>
      <c r="C9" s="1">
        <v>64</v>
      </c>
      <c r="D9" s="1">
        <v>16</v>
      </c>
      <c r="E9" s="1">
        <v>64</v>
      </c>
      <c r="F9" s="1" t="s">
        <v>26</v>
      </c>
      <c r="G9" s="1" t="s">
        <v>24</v>
      </c>
      <c r="H9" s="1" t="s">
        <v>29</v>
      </c>
      <c r="I9" s="1">
        <v>1</v>
      </c>
      <c r="J9" s="1" t="s">
        <v>28</v>
      </c>
      <c r="K9" s="2">
        <f t="shared" ref="K9:K23" si="7">B9*C9*D9*E9*4+D9*B9*B9*E9*2</f>
        <v>10485760</v>
      </c>
      <c r="L9" s="2">
        <v>9240489</v>
      </c>
      <c r="M9" s="3">
        <f t="shared" si="0"/>
        <v>1.1347624568353472</v>
      </c>
      <c r="N9" s="4">
        <f t="shared" si="1"/>
        <v>0.11347624568353473</v>
      </c>
      <c r="O9" s="3">
        <f t="shared" si="2"/>
        <v>2.2250244251673479</v>
      </c>
      <c r="P9" s="3">
        <f t="shared" si="3"/>
        <v>92.404889999999995</v>
      </c>
      <c r="Q9" s="3">
        <f t="shared" si="4"/>
        <v>4.7126493899999993</v>
      </c>
      <c r="R9" s="1">
        <v>100</v>
      </c>
      <c r="S9" s="1">
        <v>51</v>
      </c>
    </row>
    <row r="10" spans="1:19" x14ac:dyDescent="0.45">
      <c r="A10" s="1">
        <v>9</v>
      </c>
      <c r="B10" s="1">
        <v>32</v>
      </c>
      <c r="C10" s="1">
        <v>64</v>
      </c>
      <c r="D10" s="1">
        <v>16</v>
      </c>
      <c r="E10" s="1">
        <v>64</v>
      </c>
      <c r="F10" s="1" t="s">
        <v>25</v>
      </c>
      <c r="G10" s="1" t="s">
        <v>24</v>
      </c>
      <c r="H10" s="1" t="s">
        <v>29</v>
      </c>
      <c r="I10" s="1">
        <v>8</v>
      </c>
      <c r="J10" s="1" t="s">
        <v>28</v>
      </c>
      <c r="K10" s="2">
        <f>B10*C10*D10*E10*4+D10*B10*B10*E10*2</f>
        <v>10485760</v>
      </c>
      <c r="L10" s="2">
        <v>929130</v>
      </c>
      <c r="M10" s="3">
        <f t="shared" si="0"/>
        <v>11.285568219732438</v>
      </c>
      <c r="N10" s="4">
        <f t="shared" si="1"/>
        <v>1.1285568219732438</v>
      </c>
      <c r="O10" s="3">
        <f t="shared" si="2"/>
        <v>22.128565136730273</v>
      </c>
      <c r="P10" s="3">
        <f t="shared" si="3"/>
        <v>9.2912999999999997</v>
      </c>
      <c r="Q10" s="3">
        <f t="shared" si="4"/>
        <v>0.47385629999999995</v>
      </c>
      <c r="R10" s="1">
        <v>100</v>
      </c>
      <c r="S10" s="1">
        <v>51</v>
      </c>
    </row>
    <row r="11" spans="1:19" x14ac:dyDescent="0.45">
      <c r="A11" s="1">
        <v>10</v>
      </c>
      <c r="B11" s="1">
        <v>32</v>
      </c>
      <c r="C11" s="1">
        <v>64</v>
      </c>
      <c r="D11" s="1">
        <v>16</v>
      </c>
      <c r="E11" s="1">
        <v>64</v>
      </c>
      <c r="F11" s="1" t="s">
        <v>25</v>
      </c>
      <c r="G11" s="1" t="s">
        <v>24</v>
      </c>
      <c r="H11" s="1" t="s">
        <v>29</v>
      </c>
      <c r="I11" s="1">
        <v>4</v>
      </c>
      <c r="J11" s="1" t="s">
        <v>28</v>
      </c>
      <c r="K11" s="2">
        <f t="shared" si="7"/>
        <v>10485760</v>
      </c>
      <c r="L11" s="2">
        <v>1508694</v>
      </c>
      <c r="M11" s="3">
        <f t="shared" si="0"/>
        <v>6.9502231731550603</v>
      </c>
      <c r="N11" s="4">
        <f t="shared" si="1"/>
        <v>0.6950223173155059</v>
      </c>
      <c r="O11" s="3">
        <f t="shared" si="2"/>
        <v>13.627888574813841</v>
      </c>
      <c r="P11" s="3">
        <f t="shared" si="3"/>
        <v>15.08694</v>
      </c>
      <c r="Q11" s="3">
        <f t="shared" si="4"/>
        <v>0.76943393999999998</v>
      </c>
      <c r="R11" s="1">
        <v>100</v>
      </c>
      <c r="S11" s="1">
        <v>51</v>
      </c>
    </row>
    <row r="12" spans="1:19" x14ac:dyDescent="0.45">
      <c r="A12" s="1">
        <v>11</v>
      </c>
      <c r="B12" s="1">
        <v>32</v>
      </c>
      <c r="C12" s="1">
        <v>64</v>
      </c>
      <c r="D12" s="1">
        <v>16</v>
      </c>
      <c r="E12" s="1">
        <v>64</v>
      </c>
      <c r="F12" s="1" t="s">
        <v>25</v>
      </c>
      <c r="G12" s="1" t="s">
        <v>24</v>
      </c>
      <c r="H12" s="1" t="s">
        <v>29</v>
      </c>
      <c r="I12" s="1">
        <v>2</v>
      </c>
      <c r="J12" s="1" t="s">
        <v>28</v>
      </c>
      <c r="K12" s="2">
        <f t="shared" si="7"/>
        <v>10485760</v>
      </c>
      <c r="L12" s="2">
        <v>2950708</v>
      </c>
      <c r="M12" s="3">
        <f t="shared" si="0"/>
        <v>3.5536420411643577</v>
      </c>
      <c r="N12" s="4">
        <f t="shared" si="1"/>
        <v>0.35536420411643577</v>
      </c>
      <c r="O12" s="3">
        <f t="shared" si="2"/>
        <v>6.9679255709105057</v>
      </c>
      <c r="P12" s="3">
        <f t="shared" si="3"/>
        <v>29.507080000000002</v>
      </c>
      <c r="Q12" s="3">
        <f t="shared" si="4"/>
        <v>1.5048610800000002</v>
      </c>
      <c r="R12" s="1">
        <v>100</v>
      </c>
      <c r="S12" s="1">
        <v>51</v>
      </c>
    </row>
    <row r="13" spans="1:19" x14ac:dyDescent="0.45">
      <c r="A13" s="1">
        <v>12</v>
      </c>
      <c r="B13" s="1">
        <v>32</v>
      </c>
      <c r="C13" s="1">
        <v>64</v>
      </c>
      <c r="D13" s="1">
        <v>16</v>
      </c>
      <c r="E13" s="1">
        <v>64</v>
      </c>
      <c r="F13" s="1" t="s">
        <v>25</v>
      </c>
      <c r="G13" s="1" t="s">
        <v>24</v>
      </c>
      <c r="H13" s="1" t="s">
        <v>29</v>
      </c>
      <c r="I13" s="1">
        <v>1</v>
      </c>
      <c r="J13" s="1" t="s">
        <v>28</v>
      </c>
      <c r="K13" s="2">
        <f t="shared" si="7"/>
        <v>10485760</v>
      </c>
      <c r="L13" s="2">
        <v>5845497</v>
      </c>
      <c r="M13" s="3">
        <f t="shared" si="0"/>
        <v>1.7938183870421966</v>
      </c>
      <c r="N13" s="4">
        <f t="shared" si="1"/>
        <v>0.17938183870421967</v>
      </c>
      <c r="O13" s="3">
        <f t="shared" si="2"/>
        <v>3.5172909549846998</v>
      </c>
      <c r="P13" s="3">
        <f t="shared" si="3"/>
        <v>58.454970000000003</v>
      </c>
      <c r="Q13" s="3">
        <f t="shared" si="4"/>
        <v>2.9812034700000005</v>
      </c>
      <c r="R13" s="1">
        <v>100</v>
      </c>
      <c r="S13" s="1">
        <v>51</v>
      </c>
    </row>
    <row r="14" spans="1:19" x14ac:dyDescent="0.45">
      <c r="A14" s="1">
        <v>14</v>
      </c>
      <c r="B14" s="1">
        <v>4</v>
      </c>
      <c r="C14" s="1">
        <v>32</v>
      </c>
      <c r="D14" s="1">
        <v>8</v>
      </c>
      <c r="E14" s="1">
        <v>32</v>
      </c>
      <c r="F14" s="1" t="s">
        <v>25</v>
      </c>
      <c r="G14" s="1" t="s">
        <v>32</v>
      </c>
      <c r="H14" s="1" t="s">
        <v>15</v>
      </c>
      <c r="I14" s="1">
        <v>1</v>
      </c>
      <c r="J14" s="1" t="s">
        <v>28</v>
      </c>
      <c r="K14" s="2">
        <f t="shared" si="7"/>
        <v>139264</v>
      </c>
      <c r="L14" s="2">
        <v>817140</v>
      </c>
      <c r="M14" s="3">
        <f t="shared" si="0"/>
        <v>0.17042856793205571</v>
      </c>
      <c r="N14" s="4">
        <f t="shared" si="1"/>
        <v>1.3634285434564457E-2</v>
      </c>
      <c r="O14" s="3">
        <f t="shared" si="2"/>
        <v>1.3634285434564457</v>
      </c>
      <c r="P14" s="3">
        <f t="shared" si="3"/>
        <v>10.21425</v>
      </c>
      <c r="Q14" s="3">
        <f t="shared" si="4"/>
        <v>0.1021425</v>
      </c>
      <c r="R14" s="1">
        <v>80</v>
      </c>
      <c r="S14" s="1">
        <v>10</v>
      </c>
    </row>
    <row r="15" spans="1:19" x14ac:dyDescent="0.45">
      <c r="A15" s="1">
        <v>16</v>
      </c>
      <c r="B15" s="1">
        <v>4</v>
      </c>
      <c r="C15" s="1">
        <v>32</v>
      </c>
      <c r="D15" s="1">
        <v>8</v>
      </c>
      <c r="E15" s="1">
        <v>32</v>
      </c>
      <c r="F15" s="1" t="s">
        <v>31</v>
      </c>
      <c r="G15" s="1" t="s">
        <v>32</v>
      </c>
      <c r="H15" s="1" t="s">
        <v>15</v>
      </c>
      <c r="I15" s="1">
        <v>1</v>
      </c>
      <c r="J15" s="1" t="s">
        <v>28</v>
      </c>
      <c r="K15" s="2">
        <f t="shared" si="7"/>
        <v>139264</v>
      </c>
      <c r="L15" s="2">
        <v>1373492</v>
      </c>
      <c r="M15" s="3">
        <f t="shared" si="0"/>
        <v>0.10139411077749269</v>
      </c>
      <c r="N15" s="4">
        <f t="shared" si="1"/>
        <v>8.1115288621994141E-3</v>
      </c>
      <c r="O15" s="3">
        <f t="shared" si="2"/>
        <v>0.81115288621994142</v>
      </c>
      <c r="P15" s="3">
        <f t="shared" si="3"/>
        <v>17.168650000000003</v>
      </c>
      <c r="Q15" s="3">
        <f t="shared" si="4"/>
        <v>0.17168650000000002</v>
      </c>
      <c r="R15" s="1">
        <v>80</v>
      </c>
      <c r="S15" s="1">
        <v>10</v>
      </c>
    </row>
    <row r="16" spans="1:19" x14ac:dyDescent="0.45">
      <c r="A16" s="1">
        <v>17</v>
      </c>
      <c r="B16" s="1">
        <v>32</v>
      </c>
      <c r="C16" s="1">
        <v>32</v>
      </c>
      <c r="D16" s="1">
        <v>16</v>
      </c>
      <c r="E16" s="1">
        <v>32</v>
      </c>
      <c r="F16" s="1" t="s">
        <v>31</v>
      </c>
      <c r="G16" s="1" t="s">
        <v>32</v>
      </c>
      <c r="H16" s="1" t="s">
        <v>15</v>
      </c>
      <c r="I16" s="1">
        <v>1</v>
      </c>
      <c r="J16" s="1" t="s">
        <v>28</v>
      </c>
      <c r="K16" s="2">
        <f t="shared" si="7"/>
        <v>3145728</v>
      </c>
      <c r="L16" s="2">
        <v>31644679</v>
      </c>
      <c r="M16" s="3">
        <f t="shared" si="0"/>
        <v>9.9407802493430258E-2</v>
      </c>
      <c r="N16" s="4">
        <f t="shared" si="1"/>
        <v>7.9526241994744198E-3</v>
      </c>
      <c r="O16" s="3">
        <f t="shared" si="2"/>
        <v>0.79526241994744196</v>
      </c>
      <c r="P16" s="3">
        <f t="shared" si="3"/>
        <v>395.55848750000001</v>
      </c>
      <c r="Q16" s="3">
        <f t="shared" si="4"/>
        <v>3.955584875</v>
      </c>
      <c r="R16" s="1">
        <v>80</v>
      </c>
      <c r="S16" s="1">
        <v>10</v>
      </c>
    </row>
    <row r="17" spans="1:19" x14ac:dyDescent="0.45">
      <c r="A17" s="1">
        <v>21</v>
      </c>
      <c r="B17" s="1">
        <v>32</v>
      </c>
      <c r="C17" s="1">
        <v>32</v>
      </c>
      <c r="D17" s="1">
        <v>16</v>
      </c>
      <c r="E17" s="1">
        <v>32</v>
      </c>
      <c r="F17" s="1" t="s">
        <v>25</v>
      </c>
      <c r="G17" s="1" t="s">
        <v>32</v>
      </c>
      <c r="H17" s="1" t="s">
        <v>15</v>
      </c>
      <c r="I17" s="1">
        <v>1</v>
      </c>
      <c r="J17" s="1" t="s">
        <v>28</v>
      </c>
      <c r="K17" s="2">
        <f t="shared" si="7"/>
        <v>3145728</v>
      </c>
      <c r="L17" s="2">
        <v>18537194</v>
      </c>
      <c r="M17" s="3">
        <f t="shared" si="0"/>
        <v>0.16969817546280197</v>
      </c>
      <c r="N17" s="4">
        <f t="shared" si="1"/>
        <v>1.357585403702416E-2</v>
      </c>
      <c r="O17" s="3">
        <f t="shared" si="2"/>
        <v>1.357585403702416</v>
      </c>
      <c r="P17" s="3">
        <f t="shared" si="3"/>
        <v>231.71492499999999</v>
      </c>
      <c r="Q17" s="3">
        <f t="shared" si="4"/>
        <v>2.3171492499999999</v>
      </c>
      <c r="R17" s="1">
        <v>80</v>
      </c>
      <c r="S17" s="1">
        <v>10</v>
      </c>
    </row>
    <row r="18" spans="1:19" x14ac:dyDescent="0.45">
      <c r="A18" s="1">
        <v>17</v>
      </c>
      <c r="B18" s="1">
        <v>32</v>
      </c>
      <c r="C18" s="1">
        <v>64</v>
      </c>
      <c r="D18" s="1">
        <v>16</v>
      </c>
      <c r="E18" s="1">
        <v>64</v>
      </c>
      <c r="F18" s="1" t="s">
        <v>31</v>
      </c>
      <c r="G18" s="1" t="s">
        <v>32</v>
      </c>
      <c r="H18" s="1" t="s">
        <v>15</v>
      </c>
      <c r="I18" s="1">
        <v>1</v>
      </c>
      <c r="J18" s="1" t="s">
        <v>28</v>
      </c>
      <c r="K18" s="2">
        <f t="shared" ref="K18:K19" si="8">B18*C18*D18*E18*4+D18*B18*B18*E18*2</f>
        <v>10485760</v>
      </c>
      <c r="L18" s="2">
        <v>103593384</v>
      </c>
      <c r="M18" s="3">
        <f t="shared" ref="M18:M19" si="9">K18/L18</f>
        <v>0.10122036364793335</v>
      </c>
      <c r="N18" s="4">
        <f t="shared" ref="N18:N19" si="10">K18/P18/1000/1000</f>
        <v>8.0976290918346669E-3</v>
      </c>
      <c r="O18" s="3">
        <f t="shared" ref="O18:O19" si="11">N18/(S18/1000)</f>
        <v>0.80976290918346672</v>
      </c>
      <c r="P18" s="3">
        <f t="shared" ref="P18:P19" si="12">L18/R18/1000</f>
        <v>1294.9173000000001</v>
      </c>
      <c r="Q18" s="3">
        <f t="shared" ref="Q18:Q19" si="13">P18*S18/1000</f>
        <v>12.949173</v>
      </c>
      <c r="R18" s="1">
        <v>80</v>
      </c>
      <c r="S18" s="1">
        <v>10</v>
      </c>
    </row>
    <row r="19" spans="1:19" x14ac:dyDescent="0.45">
      <c r="A19" s="1">
        <v>21</v>
      </c>
      <c r="B19" s="1">
        <v>32</v>
      </c>
      <c r="C19" s="1">
        <v>64</v>
      </c>
      <c r="D19" s="1">
        <v>16</v>
      </c>
      <c r="E19" s="1">
        <v>64</v>
      </c>
      <c r="F19" s="1" t="s">
        <v>25</v>
      </c>
      <c r="G19" s="1" t="s">
        <v>32</v>
      </c>
      <c r="H19" s="1" t="s">
        <v>15</v>
      </c>
      <c r="I19" s="1">
        <v>1</v>
      </c>
      <c r="J19" s="1" t="s">
        <v>28</v>
      </c>
      <c r="K19" s="2">
        <f t="shared" si="8"/>
        <v>10485760</v>
      </c>
      <c r="L19" s="2">
        <v>59354532</v>
      </c>
      <c r="M19" s="3">
        <f t="shared" si="9"/>
        <v>0.17666317375731308</v>
      </c>
      <c r="N19" s="4">
        <f t="shared" si="10"/>
        <v>1.4133053900585049E-2</v>
      </c>
      <c r="O19" s="3">
        <f t="shared" si="11"/>
        <v>1.4133053900585049</v>
      </c>
      <c r="P19" s="3">
        <f t="shared" si="12"/>
        <v>741.93164999999999</v>
      </c>
      <c r="Q19" s="3">
        <f t="shared" si="13"/>
        <v>7.4193164999999999</v>
      </c>
      <c r="R19" s="1">
        <v>80</v>
      </c>
      <c r="S19" s="1">
        <v>10</v>
      </c>
    </row>
    <row r="20" spans="1:19" x14ac:dyDescent="0.45">
      <c r="A20" s="1">
        <v>25</v>
      </c>
      <c r="B20" s="1">
        <v>4</v>
      </c>
      <c r="C20" s="1">
        <v>32</v>
      </c>
      <c r="D20" s="1">
        <v>8</v>
      </c>
      <c r="E20" s="1">
        <v>32</v>
      </c>
      <c r="F20" s="1" t="s">
        <v>25</v>
      </c>
      <c r="G20" s="1" t="s">
        <v>33</v>
      </c>
      <c r="H20" s="1" t="s">
        <v>15</v>
      </c>
      <c r="I20" s="1">
        <v>1</v>
      </c>
      <c r="J20" s="1" t="s">
        <v>28</v>
      </c>
      <c r="K20" s="2">
        <f t="shared" si="7"/>
        <v>139264</v>
      </c>
      <c r="L20" s="3">
        <v>269353.25</v>
      </c>
      <c r="M20" s="3">
        <f t="shared" si="0"/>
        <v>0.51703107350663113</v>
      </c>
      <c r="N20" s="4">
        <f t="shared" si="1"/>
        <v>0.24817491528318297</v>
      </c>
      <c r="O20" s="3">
        <f t="shared" si="2"/>
        <v>1.0605765610392435</v>
      </c>
      <c r="P20" s="3">
        <f t="shared" si="3"/>
        <v>0.56115260416666668</v>
      </c>
      <c r="Q20" s="3">
        <f t="shared" si="4"/>
        <v>0.131309709375</v>
      </c>
      <c r="R20" s="1">
        <v>480</v>
      </c>
      <c r="S20" s="1">
        <v>234</v>
      </c>
    </row>
    <row r="21" spans="1:19" x14ac:dyDescent="0.45">
      <c r="A21" s="1">
        <v>26</v>
      </c>
      <c r="B21" s="1">
        <v>4</v>
      </c>
      <c r="C21" s="1">
        <v>32</v>
      </c>
      <c r="D21" s="1">
        <v>8</v>
      </c>
      <c r="E21" s="1">
        <v>32</v>
      </c>
      <c r="F21" s="1" t="s">
        <v>31</v>
      </c>
      <c r="G21" s="1" t="s">
        <v>33</v>
      </c>
      <c r="H21" s="1" t="s">
        <v>15</v>
      </c>
      <c r="I21" s="1">
        <v>1</v>
      </c>
      <c r="J21" s="1" t="s">
        <v>28</v>
      </c>
      <c r="K21" s="2">
        <f t="shared" si="7"/>
        <v>139264</v>
      </c>
      <c r="L21" s="2">
        <v>768315</v>
      </c>
      <c r="M21" s="3">
        <f t="shared" si="0"/>
        <v>0.18125898882619759</v>
      </c>
      <c r="N21" s="4">
        <f t="shared" si="1"/>
        <v>8.7004314636574862E-2</v>
      </c>
      <c r="O21" s="3">
        <f t="shared" si="2"/>
        <v>0.37181331041271304</v>
      </c>
      <c r="P21" s="3">
        <f t="shared" si="3"/>
        <v>1.6006562499999999</v>
      </c>
      <c r="Q21" s="3">
        <f t="shared" si="4"/>
        <v>0.37455356249999999</v>
      </c>
      <c r="R21" s="1">
        <v>480</v>
      </c>
      <c r="S21" s="1">
        <v>234</v>
      </c>
    </row>
    <row r="22" spans="1:19" x14ac:dyDescent="0.45">
      <c r="A22" s="1">
        <v>27</v>
      </c>
      <c r="B22" s="1">
        <v>32</v>
      </c>
      <c r="C22" s="1">
        <v>64</v>
      </c>
      <c r="D22" s="1">
        <v>16</v>
      </c>
      <c r="E22" s="1">
        <v>64</v>
      </c>
      <c r="F22" s="1" t="s">
        <v>31</v>
      </c>
      <c r="G22" s="1" t="s">
        <v>33</v>
      </c>
      <c r="H22" s="1" t="s">
        <v>15</v>
      </c>
      <c r="I22" s="1">
        <v>1</v>
      </c>
      <c r="J22" s="1" t="s">
        <v>28</v>
      </c>
      <c r="K22" s="2">
        <f t="shared" si="7"/>
        <v>10485760</v>
      </c>
      <c r="L22" s="2">
        <v>56997470</v>
      </c>
      <c r="M22" s="3">
        <f t="shared" si="0"/>
        <v>0.18396886739007889</v>
      </c>
      <c r="N22" s="4">
        <f t="shared" si="1"/>
        <v>8.830505634723787E-2</v>
      </c>
      <c r="O22" s="3">
        <f t="shared" si="2"/>
        <v>0.37737203567195671</v>
      </c>
      <c r="P22" s="3">
        <f t="shared" si="3"/>
        <v>118.74472916666667</v>
      </c>
      <c r="Q22" s="3">
        <f t="shared" si="4"/>
        <v>27.786266625</v>
      </c>
      <c r="R22" s="1">
        <v>480</v>
      </c>
      <c r="S22" s="1">
        <v>234</v>
      </c>
    </row>
    <row r="23" spans="1:19" x14ac:dyDescent="0.45">
      <c r="A23" s="1">
        <v>28</v>
      </c>
      <c r="B23" s="1">
        <v>32</v>
      </c>
      <c r="C23" s="1">
        <v>64</v>
      </c>
      <c r="D23" s="1">
        <v>16</v>
      </c>
      <c r="E23" s="1">
        <v>64</v>
      </c>
      <c r="F23" s="1" t="s">
        <v>25</v>
      </c>
      <c r="G23" s="1" t="s">
        <v>33</v>
      </c>
      <c r="H23" s="1" t="s">
        <v>15</v>
      </c>
      <c r="I23" s="1">
        <v>1</v>
      </c>
      <c r="J23" s="1" t="s">
        <v>28</v>
      </c>
      <c r="K23" s="2">
        <f t="shared" si="7"/>
        <v>10485760</v>
      </c>
      <c r="L23" s="2">
        <v>17170252</v>
      </c>
      <c r="M23" s="3">
        <f t="shared" si="0"/>
        <v>0.61069342488392131</v>
      </c>
      <c r="N23" s="4">
        <f t="shared" si="1"/>
        <v>0.2931328439442823</v>
      </c>
      <c r="O23" s="3">
        <f t="shared" si="2"/>
        <v>1.2527044613003515</v>
      </c>
      <c r="P23" s="3">
        <f t="shared" si="3"/>
        <v>35.771358333333332</v>
      </c>
      <c r="Q23" s="3">
        <f t="shared" si="4"/>
        <v>8.3704978499999996</v>
      </c>
      <c r="R23" s="1">
        <v>480</v>
      </c>
      <c r="S23" s="1">
        <v>234</v>
      </c>
    </row>
    <row r="24" spans="1:19" ht="13.8" customHeight="1" x14ac:dyDescent="0.45">
      <c r="K24" s="2"/>
      <c r="L24" s="2"/>
      <c r="M24" s="3"/>
    </row>
    <row r="26" spans="1:19" x14ac:dyDescent="0.45">
      <c r="A26" s="1">
        <v>9</v>
      </c>
      <c r="B26" s="1">
        <v>32</v>
      </c>
      <c r="C26" s="1">
        <v>64</v>
      </c>
      <c r="D26" s="1">
        <v>16</v>
      </c>
      <c r="E26" s="1">
        <v>64</v>
      </c>
      <c r="F26" s="1" t="s">
        <v>25</v>
      </c>
      <c r="G26" s="1" t="s">
        <v>24</v>
      </c>
      <c r="H26" s="1" t="s">
        <v>29</v>
      </c>
      <c r="I26" s="1">
        <v>8</v>
      </c>
      <c r="J26" s="1" t="s">
        <v>28</v>
      </c>
      <c r="K26" s="2">
        <f>B26*C26*D26*E26*4+D26*B26*B26*E26*2</f>
        <v>10485760</v>
      </c>
      <c r="L26" s="2">
        <v>929130</v>
      </c>
      <c r="M26" s="3">
        <f t="shared" ref="M26" si="14">K26/L26</f>
        <v>11.285568219732438</v>
      </c>
      <c r="N26" s="4">
        <f t="shared" ref="N26" si="15">K26/P26/1000/1000</f>
        <v>1.1285568219732438</v>
      </c>
      <c r="O26" s="3">
        <f t="shared" ref="O26" si="16">N26/(S26/1000)</f>
        <v>22.128565136730273</v>
      </c>
      <c r="P26" s="3">
        <f t="shared" ref="P26" si="17">L26/R26/1000</f>
        <v>9.2912999999999997</v>
      </c>
      <c r="Q26" s="3">
        <f t="shared" ref="Q26" si="18">P26*S26/1000</f>
        <v>0.47385629999999995</v>
      </c>
      <c r="R26" s="1">
        <v>100</v>
      </c>
      <c r="S26" s="1">
        <v>51</v>
      </c>
    </row>
    <row r="27" spans="1:19" x14ac:dyDescent="0.45">
      <c r="A27" s="1">
        <v>5</v>
      </c>
      <c r="B27" s="1">
        <v>32</v>
      </c>
      <c r="C27" s="1">
        <v>64</v>
      </c>
      <c r="D27" s="1">
        <v>16</v>
      </c>
      <c r="E27" s="1">
        <v>64</v>
      </c>
      <c r="F27" s="1" t="s">
        <v>26</v>
      </c>
      <c r="G27" s="1" t="s">
        <v>24</v>
      </c>
      <c r="H27" s="1" t="s">
        <v>29</v>
      </c>
      <c r="I27" s="1">
        <v>8</v>
      </c>
      <c r="J27" s="1" t="s">
        <v>28</v>
      </c>
      <c r="K27" s="2">
        <f>B27*C27*D27*E27*4+D27*B27*B27*E27*2</f>
        <v>10485760</v>
      </c>
      <c r="L27" s="2">
        <v>1952342</v>
      </c>
      <c r="M27" s="3">
        <f>K27/L27</f>
        <v>5.3708622772034822</v>
      </c>
      <c r="N27" s="4">
        <f>K27/P27/1000/1000</f>
        <v>0.5370862277203482</v>
      </c>
      <c r="O27" s="3">
        <f>N27/(S27/1000)</f>
        <v>10.531102504320554</v>
      </c>
      <c r="P27" s="3">
        <f>L27/R27/1000</f>
        <v>19.523419999999998</v>
      </c>
      <c r="Q27" s="3">
        <f>P27*S27/1000</f>
        <v>0.99569441999999997</v>
      </c>
      <c r="R27" s="1">
        <v>100</v>
      </c>
      <c r="S27" s="1">
        <v>51</v>
      </c>
    </row>
    <row r="28" spans="1:19" x14ac:dyDescent="0.45">
      <c r="A28" s="1">
        <v>21</v>
      </c>
      <c r="B28" s="1">
        <v>32</v>
      </c>
      <c r="C28" s="1">
        <v>64</v>
      </c>
      <c r="D28" s="1">
        <v>16</v>
      </c>
      <c r="E28" s="1">
        <v>64</v>
      </c>
      <c r="F28" s="1" t="s">
        <v>25</v>
      </c>
      <c r="G28" s="1" t="s">
        <v>32</v>
      </c>
      <c r="H28" s="1" t="s">
        <v>15</v>
      </c>
      <c r="I28" s="1">
        <v>1</v>
      </c>
      <c r="J28" s="1" t="s">
        <v>28</v>
      </c>
      <c r="K28" s="2">
        <f t="shared" ref="K28:K31" si="19">B28*C28*D28*E28*4+D28*B28*B28*E28*2</f>
        <v>10485760</v>
      </c>
      <c r="L28" s="2">
        <v>59354532</v>
      </c>
      <c r="M28" s="3">
        <f t="shared" ref="M28:M31" si="20">K28/L28</f>
        <v>0.17666317375731308</v>
      </c>
      <c r="N28" s="4">
        <f>K28/P28/1000/1000</f>
        <v>1.4133053900585049E-2</v>
      </c>
      <c r="O28" s="3">
        <f>N28/(S28/1000)</f>
        <v>1.4133053900585049</v>
      </c>
      <c r="P28" s="3">
        <f>L28/R28/1000</f>
        <v>741.93164999999999</v>
      </c>
      <c r="Q28" s="3">
        <f t="shared" ref="Q28:Q31" si="21">P28*S28/1000</f>
        <v>7.4193164999999999</v>
      </c>
      <c r="R28" s="1">
        <v>80</v>
      </c>
      <c r="S28" s="1">
        <v>10</v>
      </c>
    </row>
    <row r="29" spans="1:19" x14ac:dyDescent="0.45">
      <c r="A29" s="1">
        <v>17</v>
      </c>
      <c r="B29" s="1">
        <v>32</v>
      </c>
      <c r="C29" s="1">
        <v>64</v>
      </c>
      <c r="D29" s="1">
        <v>16</v>
      </c>
      <c r="E29" s="1">
        <v>64</v>
      </c>
      <c r="F29" s="1" t="s">
        <v>31</v>
      </c>
      <c r="G29" s="1" t="s">
        <v>32</v>
      </c>
      <c r="H29" s="1" t="s">
        <v>15</v>
      </c>
      <c r="I29" s="1">
        <v>1</v>
      </c>
      <c r="J29" s="1" t="s">
        <v>28</v>
      </c>
      <c r="K29" s="2">
        <f t="shared" si="19"/>
        <v>10485760</v>
      </c>
      <c r="L29" s="2">
        <v>103593384</v>
      </c>
      <c r="M29" s="3">
        <f t="shared" si="20"/>
        <v>0.10122036364793335</v>
      </c>
      <c r="N29" s="4">
        <f t="shared" ref="N29:N31" si="22">K29/P29/1000/1000</f>
        <v>8.0976290918346669E-3</v>
      </c>
      <c r="O29" s="3">
        <f t="shared" ref="O29:O31" si="23">N29/(S29/1000)</f>
        <v>0.80976290918346672</v>
      </c>
      <c r="P29" s="3">
        <f t="shared" ref="P29:P31" si="24">L29/R29/1000</f>
        <v>1294.9173000000001</v>
      </c>
      <c r="Q29" s="3">
        <f t="shared" si="21"/>
        <v>12.949173</v>
      </c>
      <c r="R29" s="1">
        <v>80</v>
      </c>
      <c r="S29" s="1">
        <v>10</v>
      </c>
    </row>
    <row r="30" spans="1:19" x14ac:dyDescent="0.45">
      <c r="A30" s="1">
        <v>28</v>
      </c>
      <c r="B30" s="1">
        <v>32</v>
      </c>
      <c r="C30" s="1">
        <v>64</v>
      </c>
      <c r="D30" s="1">
        <v>16</v>
      </c>
      <c r="E30" s="1">
        <v>64</v>
      </c>
      <c r="F30" s="1" t="s">
        <v>25</v>
      </c>
      <c r="G30" s="1" t="s">
        <v>33</v>
      </c>
      <c r="H30" s="1" t="s">
        <v>15</v>
      </c>
      <c r="I30" s="1">
        <v>1</v>
      </c>
      <c r="J30" s="1" t="s">
        <v>28</v>
      </c>
      <c r="K30" s="2">
        <f t="shared" si="19"/>
        <v>10485760</v>
      </c>
      <c r="L30" s="2">
        <v>17170252</v>
      </c>
      <c r="M30" s="3">
        <f t="shared" si="20"/>
        <v>0.61069342488392131</v>
      </c>
      <c r="N30" s="4">
        <f t="shared" si="22"/>
        <v>0.2931328439442823</v>
      </c>
      <c r="O30" s="3">
        <f t="shared" si="23"/>
        <v>1.2527044613003515</v>
      </c>
      <c r="P30" s="3">
        <f t="shared" si="24"/>
        <v>35.771358333333332</v>
      </c>
      <c r="Q30" s="3">
        <f t="shared" si="21"/>
        <v>8.3704978499999996</v>
      </c>
      <c r="R30" s="1">
        <v>480</v>
      </c>
      <c r="S30" s="1">
        <v>234</v>
      </c>
    </row>
    <row r="31" spans="1:19" x14ac:dyDescent="0.45">
      <c r="A31" s="1">
        <v>27</v>
      </c>
      <c r="B31" s="1">
        <v>32</v>
      </c>
      <c r="C31" s="1">
        <v>64</v>
      </c>
      <c r="D31" s="1">
        <v>16</v>
      </c>
      <c r="E31" s="1">
        <v>64</v>
      </c>
      <c r="F31" s="1" t="s">
        <v>31</v>
      </c>
      <c r="G31" s="1" t="s">
        <v>33</v>
      </c>
      <c r="H31" s="1" t="s">
        <v>15</v>
      </c>
      <c r="I31" s="1">
        <v>1</v>
      </c>
      <c r="J31" s="1" t="s">
        <v>28</v>
      </c>
      <c r="K31" s="2">
        <f t="shared" si="19"/>
        <v>10485760</v>
      </c>
      <c r="L31" s="2">
        <v>56997470</v>
      </c>
      <c r="M31" s="3">
        <f t="shared" si="20"/>
        <v>0.18396886739007889</v>
      </c>
      <c r="N31" s="4">
        <f t="shared" si="22"/>
        <v>8.830505634723787E-2</v>
      </c>
      <c r="O31" s="3">
        <f t="shared" si="23"/>
        <v>0.37737203567195671</v>
      </c>
      <c r="P31" s="3">
        <f t="shared" si="24"/>
        <v>118.74472916666667</v>
      </c>
      <c r="Q31" s="3">
        <f t="shared" si="21"/>
        <v>27.786266625</v>
      </c>
      <c r="R31" s="1">
        <v>480</v>
      </c>
      <c r="S31" s="1">
        <v>234</v>
      </c>
    </row>
    <row r="32" spans="1:19" x14ac:dyDescent="0.45">
      <c r="K32" s="2"/>
      <c r="L32" s="2"/>
      <c r="M32" s="3"/>
    </row>
    <row r="33" spans="11:13" x14ac:dyDescent="0.45">
      <c r="K33" s="2"/>
      <c r="L33" s="2"/>
      <c r="M33" s="3"/>
    </row>
    <row r="34" spans="11:13" x14ac:dyDescent="0.45">
      <c r="K34" s="2"/>
      <c r="L34" s="2"/>
      <c r="M34" s="3"/>
    </row>
    <row r="35" spans="11:13" x14ac:dyDescent="0.45">
      <c r="M35" s="3"/>
    </row>
    <row r="36" spans="11:13" x14ac:dyDescent="0.45">
      <c r="M36" s="3"/>
    </row>
    <row r="37" spans="11:13" x14ac:dyDescent="0.45">
      <c r="K37" s="2"/>
      <c r="L37" s="2"/>
    </row>
    <row r="38" spans="11:13" x14ac:dyDescent="0.45">
      <c r="K38" s="2"/>
      <c r="L38" s="3"/>
    </row>
    <row r="39" spans="11:13" x14ac:dyDescent="0.45">
      <c r="K39" s="2"/>
      <c r="L39" s="2"/>
    </row>
    <row r="40" spans="11:13" x14ac:dyDescent="0.45">
      <c r="K40" s="2"/>
      <c r="L40" s="2"/>
    </row>
    <row r="41" spans="11:13" x14ac:dyDescent="0.45">
      <c r="K41" s="2"/>
      <c r="L4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2C8B-C03C-4218-BFE3-C74F3E21BF11}">
  <dimension ref="A1:J25"/>
  <sheetViews>
    <sheetView workbookViewId="0">
      <selection activeCell="C7" sqref="C7:K7"/>
    </sheetView>
  </sheetViews>
  <sheetFormatPr defaultRowHeight="14.25" x14ac:dyDescent="0.45"/>
  <sheetData>
    <row r="1" spans="1:10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</row>
    <row r="2" spans="1:10" x14ac:dyDescent="0.45">
      <c r="A2">
        <v>1</v>
      </c>
      <c r="B2">
        <v>24</v>
      </c>
      <c r="C2">
        <v>32</v>
      </c>
      <c r="D2">
        <v>1</v>
      </c>
      <c r="E2" t="s">
        <v>7</v>
      </c>
      <c r="F2" t="s">
        <v>8</v>
      </c>
      <c r="G2" t="s">
        <v>8</v>
      </c>
      <c r="H2">
        <v>294912</v>
      </c>
      <c r="I2">
        <v>181751</v>
      </c>
      <c r="J2">
        <f t="shared" ref="J2:J25" si="0">H2/I2</f>
        <v>1.6226155564481075</v>
      </c>
    </row>
    <row r="3" spans="1:10" x14ac:dyDescent="0.45">
      <c r="A3">
        <v>2</v>
      </c>
      <c r="B3">
        <v>24</v>
      </c>
      <c r="C3">
        <v>32</v>
      </c>
      <c r="D3">
        <v>2</v>
      </c>
      <c r="E3" t="s">
        <v>7</v>
      </c>
      <c r="F3" t="s">
        <v>8</v>
      </c>
      <c r="G3" t="s">
        <v>8</v>
      </c>
      <c r="H3">
        <v>294912</v>
      </c>
      <c r="I3">
        <v>93424</v>
      </c>
      <c r="J3">
        <f t="shared" si="0"/>
        <v>3.1567049152252098</v>
      </c>
    </row>
    <row r="4" spans="1:10" x14ac:dyDescent="0.45">
      <c r="A4">
        <v>3</v>
      </c>
      <c r="B4">
        <v>24</v>
      </c>
      <c r="C4">
        <v>32</v>
      </c>
      <c r="D4">
        <v>4</v>
      </c>
      <c r="E4" t="s">
        <v>7</v>
      </c>
      <c r="F4" t="s">
        <v>8</v>
      </c>
      <c r="G4" t="s">
        <v>8</v>
      </c>
      <c r="H4">
        <v>294912</v>
      </c>
      <c r="I4">
        <v>49580</v>
      </c>
      <c r="J4">
        <f t="shared" si="0"/>
        <v>5.9482049213392498</v>
      </c>
    </row>
    <row r="5" spans="1:10" x14ac:dyDescent="0.45">
      <c r="A5">
        <v>4</v>
      </c>
      <c r="B5">
        <v>24</v>
      </c>
      <c r="C5">
        <v>32</v>
      </c>
      <c r="D5">
        <v>8</v>
      </c>
      <c r="E5" t="s">
        <v>7</v>
      </c>
      <c r="F5" t="s">
        <v>8</v>
      </c>
      <c r="G5" t="s">
        <v>8</v>
      </c>
      <c r="H5">
        <v>294912</v>
      </c>
      <c r="I5">
        <v>27970</v>
      </c>
      <c r="J5">
        <f t="shared" si="0"/>
        <v>10.543868430461208</v>
      </c>
    </row>
    <row r="6" spans="1:10" x14ac:dyDescent="0.45">
      <c r="A6">
        <v>5</v>
      </c>
      <c r="B6">
        <v>24</v>
      </c>
      <c r="C6">
        <v>32</v>
      </c>
      <c r="D6">
        <v>12</v>
      </c>
      <c r="E6" t="s">
        <v>7</v>
      </c>
      <c r="F6" t="s">
        <v>8</v>
      </c>
      <c r="G6" t="s">
        <v>8</v>
      </c>
      <c r="H6">
        <v>294912</v>
      </c>
      <c r="I6">
        <v>39252</v>
      </c>
      <c r="J6">
        <f t="shared" si="0"/>
        <v>7.5132986854173032</v>
      </c>
    </row>
    <row r="7" spans="1:10" x14ac:dyDescent="0.45">
      <c r="A7">
        <v>6</v>
      </c>
      <c r="B7">
        <v>24</v>
      </c>
      <c r="C7">
        <v>32</v>
      </c>
      <c r="D7">
        <v>16</v>
      </c>
      <c r="E7" t="s">
        <v>7</v>
      </c>
      <c r="F7" t="s">
        <v>8</v>
      </c>
      <c r="G7" t="s">
        <v>8</v>
      </c>
      <c r="H7">
        <v>294912</v>
      </c>
      <c r="I7">
        <v>28318</v>
      </c>
      <c r="J7">
        <f t="shared" si="0"/>
        <v>10.414294794830143</v>
      </c>
    </row>
    <row r="8" spans="1:10" x14ac:dyDescent="0.45">
      <c r="A8">
        <v>7</v>
      </c>
      <c r="B8">
        <v>24</v>
      </c>
      <c r="C8">
        <v>16</v>
      </c>
      <c r="D8">
        <v>1</v>
      </c>
      <c r="E8" t="s">
        <v>7</v>
      </c>
      <c r="F8" t="s">
        <v>8</v>
      </c>
      <c r="G8" t="s">
        <v>8</v>
      </c>
      <c r="H8">
        <v>294912</v>
      </c>
      <c r="I8">
        <v>190240</v>
      </c>
      <c r="J8">
        <f t="shared" si="0"/>
        <v>1.5502102607232968</v>
      </c>
    </row>
    <row r="9" spans="1:10" x14ac:dyDescent="0.45">
      <c r="A9">
        <v>8</v>
      </c>
      <c r="B9">
        <v>24</v>
      </c>
      <c r="C9">
        <v>16</v>
      </c>
      <c r="D9">
        <v>2</v>
      </c>
      <c r="E9" t="s">
        <v>7</v>
      </c>
      <c r="F9" t="s">
        <v>8</v>
      </c>
      <c r="G9" t="s">
        <v>8</v>
      </c>
      <c r="H9">
        <v>294912</v>
      </c>
      <c r="I9">
        <v>97779</v>
      </c>
      <c r="J9">
        <f t="shared" si="0"/>
        <v>3.0161077531985394</v>
      </c>
    </row>
    <row r="10" spans="1:10" x14ac:dyDescent="0.45">
      <c r="A10">
        <v>9</v>
      </c>
      <c r="B10">
        <v>24</v>
      </c>
      <c r="C10">
        <v>16</v>
      </c>
      <c r="D10">
        <v>4</v>
      </c>
      <c r="E10" t="s">
        <v>7</v>
      </c>
      <c r="F10" t="s">
        <v>8</v>
      </c>
      <c r="G10" t="s">
        <v>8</v>
      </c>
      <c r="H10">
        <v>294912</v>
      </c>
      <c r="I10">
        <v>52519</v>
      </c>
      <c r="J10">
        <f t="shared" si="0"/>
        <v>5.6153392105714124</v>
      </c>
    </row>
    <row r="11" spans="1:10" x14ac:dyDescent="0.45">
      <c r="A11">
        <v>10</v>
      </c>
      <c r="B11">
        <v>24</v>
      </c>
      <c r="C11">
        <v>16</v>
      </c>
      <c r="D11">
        <v>8</v>
      </c>
      <c r="E11" t="s">
        <v>7</v>
      </c>
      <c r="F11" t="s">
        <v>8</v>
      </c>
      <c r="G11" t="s">
        <v>8</v>
      </c>
      <c r="H11">
        <v>294912</v>
      </c>
      <c r="I11">
        <v>29626</v>
      </c>
      <c r="J11">
        <f t="shared" si="0"/>
        <v>9.9544994261797068</v>
      </c>
    </row>
    <row r="12" spans="1:10" x14ac:dyDescent="0.45">
      <c r="A12">
        <v>11</v>
      </c>
      <c r="B12">
        <v>24</v>
      </c>
      <c r="C12">
        <v>16</v>
      </c>
      <c r="D12">
        <v>12</v>
      </c>
      <c r="E12" t="s">
        <v>7</v>
      </c>
      <c r="F12" t="s">
        <v>8</v>
      </c>
      <c r="G12" t="s">
        <v>8</v>
      </c>
      <c r="H12">
        <v>294912</v>
      </c>
      <c r="I12">
        <v>41125</v>
      </c>
      <c r="J12">
        <f t="shared" si="0"/>
        <v>7.1711124620060787</v>
      </c>
    </row>
    <row r="13" spans="1:10" x14ac:dyDescent="0.45">
      <c r="A13">
        <v>12</v>
      </c>
      <c r="B13">
        <v>24</v>
      </c>
      <c r="C13">
        <v>16</v>
      </c>
      <c r="D13">
        <v>16</v>
      </c>
      <c r="E13" t="s">
        <v>7</v>
      </c>
      <c r="F13" t="s">
        <v>8</v>
      </c>
      <c r="G13" t="s">
        <v>8</v>
      </c>
      <c r="H13">
        <v>294912</v>
      </c>
      <c r="I13">
        <v>29195</v>
      </c>
      <c r="J13">
        <f t="shared" si="0"/>
        <v>10.101455728720671</v>
      </c>
    </row>
    <row r="14" spans="1:10" x14ac:dyDescent="0.45">
      <c r="A14">
        <v>13</v>
      </c>
      <c r="B14">
        <v>24</v>
      </c>
      <c r="C14">
        <v>8</v>
      </c>
      <c r="D14">
        <v>1</v>
      </c>
      <c r="E14" t="s">
        <v>7</v>
      </c>
      <c r="F14" t="s">
        <v>8</v>
      </c>
      <c r="G14" t="s">
        <v>8</v>
      </c>
      <c r="H14">
        <v>294912</v>
      </c>
      <c r="I14">
        <v>191653</v>
      </c>
      <c r="J14">
        <f t="shared" si="0"/>
        <v>1.5387810261253412</v>
      </c>
    </row>
    <row r="15" spans="1:10" x14ac:dyDescent="0.45">
      <c r="A15">
        <v>14</v>
      </c>
      <c r="B15">
        <v>24</v>
      </c>
      <c r="C15">
        <v>8</v>
      </c>
      <c r="D15">
        <v>2</v>
      </c>
      <c r="E15" t="s">
        <v>7</v>
      </c>
      <c r="F15" t="s">
        <v>8</v>
      </c>
      <c r="G15" t="s">
        <v>8</v>
      </c>
      <c r="H15">
        <v>294912</v>
      </c>
      <c r="I15">
        <v>96134</v>
      </c>
      <c r="J15">
        <f t="shared" si="0"/>
        <v>3.0677179769904508</v>
      </c>
    </row>
    <row r="16" spans="1:10" x14ac:dyDescent="0.45">
      <c r="A16">
        <v>15</v>
      </c>
      <c r="B16">
        <v>24</v>
      </c>
      <c r="C16">
        <v>8</v>
      </c>
      <c r="D16">
        <v>4</v>
      </c>
      <c r="E16" t="s">
        <v>7</v>
      </c>
      <c r="F16" t="s">
        <v>8</v>
      </c>
      <c r="G16" t="s">
        <v>8</v>
      </c>
      <c r="H16">
        <v>294912</v>
      </c>
      <c r="I16">
        <v>51290</v>
      </c>
      <c r="J16">
        <f t="shared" si="0"/>
        <v>5.7498927666211737</v>
      </c>
    </row>
    <row r="17" spans="1:10" x14ac:dyDescent="0.45">
      <c r="A17">
        <v>16</v>
      </c>
      <c r="B17">
        <v>24</v>
      </c>
      <c r="C17">
        <v>8</v>
      </c>
      <c r="D17">
        <v>8</v>
      </c>
      <c r="E17" t="s">
        <v>7</v>
      </c>
      <c r="F17" t="s">
        <v>8</v>
      </c>
      <c r="G17" t="s">
        <v>8</v>
      </c>
      <c r="H17">
        <v>294912</v>
      </c>
      <c r="I17">
        <v>28983</v>
      </c>
      <c r="J17">
        <f t="shared" si="0"/>
        <v>10.175344167270469</v>
      </c>
    </row>
    <row r="18" spans="1:10" x14ac:dyDescent="0.45">
      <c r="A18">
        <v>17</v>
      </c>
      <c r="B18">
        <v>24</v>
      </c>
      <c r="C18">
        <v>8</v>
      </c>
      <c r="D18">
        <v>12</v>
      </c>
      <c r="E18" t="s">
        <v>7</v>
      </c>
      <c r="F18" t="s">
        <v>8</v>
      </c>
      <c r="G18" t="s">
        <v>8</v>
      </c>
      <c r="H18">
        <v>294912</v>
      </c>
      <c r="I18">
        <v>40811</v>
      </c>
      <c r="J18">
        <f t="shared" si="0"/>
        <v>7.2262870304574749</v>
      </c>
    </row>
    <row r="19" spans="1:10" x14ac:dyDescent="0.45">
      <c r="A19">
        <v>18</v>
      </c>
      <c r="B19">
        <v>24</v>
      </c>
      <c r="C19">
        <v>8</v>
      </c>
      <c r="D19">
        <v>16</v>
      </c>
      <c r="E19" t="s">
        <v>7</v>
      </c>
      <c r="F19" t="s">
        <v>8</v>
      </c>
      <c r="G19" t="s">
        <v>8</v>
      </c>
      <c r="H19">
        <v>294912</v>
      </c>
      <c r="I19">
        <v>27419</v>
      </c>
      <c r="J19">
        <f t="shared" si="0"/>
        <v>10.755753309748714</v>
      </c>
    </row>
    <row r="20" spans="1:10" x14ac:dyDescent="0.45">
      <c r="A20">
        <v>19</v>
      </c>
      <c r="B20">
        <v>24</v>
      </c>
      <c r="C20">
        <v>4</v>
      </c>
      <c r="D20">
        <v>1</v>
      </c>
      <c r="E20" t="s">
        <v>7</v>
      </c>
      <c r="F20" t="s">
        <v>8</v>
      </c>
      <c r="G20" t="s">
        <v>8</v>
      </c>
      <c r="H20">
        <v>294912</v>
      </c>
      <c r="I20">
        <v>212583</v>
      </c>
      <c r="J20">
        <f t="shared" si="0"/>
        <v>1.3872793214885479</v>
      </c>
    </row>
    <row r="21" spans="1:10" x14ac:dyDescent="0.45">
      <c r="A21">
        <v>20</v>
      </c>
      <c r="B21">
        <v>24</v>
      </c>
      <c r="C21">
        <v>4</v>
      </c>
      <c r="D21">
        <v>2</v>
      </c>
      <c r="E21" t="s">
        <v>7</v>
      </c>
      <c r="F21" t="s">
        <v>8</v>
      </c>
      <c r="G21" t="s">
        <v>8</v>
      </c>
      <c r="H21">
        <v>294912</v>
      </c>
      <c r="I21">
        <v>108268</v>
      </c>
      <c r="J21">
        <f t="shared" si="0"/>
        <v>2.7239073410425978</v>
      </c>
    </row>
    <row r="22" spans="1:10" x14ac:dyDescent="0.45">
      <c r="A22">
        <v>21</v>
      </c>
      <c r="B22">
        <v>24</v>
      </c>
      <c r="C22">
        <v>4</v>
      </c>
      <c r="D22">
        <v>4</v>
      </c>
      <c r="E22" t="s">
        <v>7</v>
      </c>
      <c r="F22" t="s">
        <v>8</v>
      </c>
      <c r="G22" t="s">
        <v>8</v>
      </c>
      <c r="H22">
        <v>294912</v>
      </c>
      <c r="I22">
        <v>58101</v>
      </c>
      <c r="J22">
        <f t="shared" si="0"/>
        <v>5.0758506738266123</v>
      </c>
    </row>
    <row r="23" spans="1:10" x14ac:dyDescent="0.45">
      <c r="A23">
        <v>22</v>
      </c>
      <c r="B23">
        <v>24</v>
      </c>
      <c r="C23">
        <v>4</v>
      </c>
      <c r="D23">
        <v>8</v>
      </c>
      <c r="E23" t="s">
        <v>7</v>
      </c>
      <c r="F23" t="s">
        <v>8</v>
      </c>
      <c r="G23" t="s">
        <v>8</v>
      </c>
      <c r="H23">
        <v>294912</v>
      </c>
      <c r="I23">
        <v>33506</v>
      </c>
      <c r="J23">
        <f t="shared" si="0"/>
        <v>8.8017668477287643</v>
      </c>
    </row>
    <row r="24" spans="1:10" x14ac:dyDescent="0.45">
      <c r="A24">
        <v>23</v>
      </c>
      <c r="B24">
        <v>24</v>
      </c>
      <c r="C24">
        <v>4</v>
      </c>
      <c r="D24">
        <v>12</v>
      </c>
      <c r="E24" t="s">
        <v>7</v>
      </c>
      <c r="F24" t="s">
        <v>8</v>
      </c>
      <c r="G24" t="s">
        <v>8</v>
      </c>
      <c r="H24">
        <v>294912</v>
      </c>
      <c r="I24">
        <v>46524</v>
      </c>
      <c r="J24">
        <f t="shared" si="0"/>
        <v>6.3389218467887538</v>
      </c>
    </row>
    <row r="25" spans="1:10" x14ac:dyDescent="0.45">
      <c r="A25">
        <v>24</v>
      </c>
      <c r="B25">
        <v>24</v>
      </c>
      <c r="C25">
        <v>4</v>
      </c>
      <c r="D25">
        <v>16</v>
      </c>
      <c r="E25" t="s">
        <v>7</v>
      </c>
      <c r="F25" t="s">
        <v>8</v>
      </c>
      <c r="G25" t="s">
        <v>8</v>
      </c>
      <c r="H25">
        <v>294912</v>
      </c>
      <c r="I25">
        <v>30687</v>
      </c>
      <c r="J25">
        <f t="shared" si="0"/>
        <v>9.6103235897937243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4660-F7BB-4DCF-9729-395E7C98FE97}">
  <dimension ref="A1:J121"/>
  <sheetViews>
    <sheetView tabSelected="1" topLeftCell="A113" workbookViewId="0">
      <selection sqref="A1:XFD1048576"/>
    </sheetView>
  </sheetViews>
  <sheetFormatPr defaultRowHeight="14.25" x14ac:dyDescent="0.45"/>
  <sheetData>
    <row r="1" spans="1:10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40</v>
      </c>
      <c r="I1" t="s">
        <v>41</v>
      </c>
      <c r="J1" t="s">
        <v>42</v>
      </c>
    </row>
    <row r="2" spans="1:10" x14ac:dyDescent="0.45">
      <c r="A2">
        <v>1</v>
      </c>
      <c r="B2">
        <v>4</v>
      </c>
      <c r="C2">
        <v>32</v>
      </c>
      <c r="D2">
        <v>16</v>
      </c>
      <c r="E2" t="s">
        <v>7</v>
      </c>
      <c r="F2" t="s">
        <v>8</v>
      </c>
      <c r="G2" t="s">
        <v>8</v>
      </c>
      <c r="H2">
        <f>[1]Exploration!$D$9+[1]Exploration!$D$10+[1]Exploration!$D$11</f>
        <v>1572864</v>
      </c>
      <c r="I2">
        <v>106467</v>
      </c>
      <c r="J2">
        <f t="shared" ref="J2:J65" si="0">H2/I2</f>
        <v>14.773253684240187</v>
      </c>
    </row>
    <row r="3" spans="1:10" x14ac:dyDescent="0.45">
      <c r="A3">
        <v>2</v>
      </c>
      <c r="B3">
        <v>8</v>
      </c>
      <c r="C3">
        <v>32</v>
      </c>
      <c r="D3">
        <v>16</v>
      </c>
      <c r="E3" t="s">
        <v>7</v>
      </c>
      <c r="F3" t="s">
        <v>8</v>
      </c>
      <c r="G3" t="s">
        <v>8</v>
      </c>
      <c r="H3">
        <f>[1]Exploration!$D$9+[1]Exploration!$D$10+[1]Exploration!$D$11</f>
        <v>1572864</v>
      </c>
      <c r="I3">
        <v>102183</v>
      </c>
      <c r="J3">
        <f>H3/I3</f>
        <v>15.392619124511905</v>
      </c>
    </row>
    <row r="4" spans="1:10" x14ac:dyDescent="0.45">
      <c r="A4">
        <v>3</v>
      </c>
      <c r="B4">
        <v>12</v>
      </c>
      <c r="C4">
        <v>32</v>
      </c>
      <c r="D4">
        <v>16</v>
      </c>
      <c r="E4" t="s">
        <v>7</v>
      </c>
      <c r="F4" t="s">
        <v>8</v>
      </c>
      <c r="G4" t="s">
        <v>8</v>
      </c>
      <c r="H4">
        <f>[1]Exploration!$D$9+[1]Exploration!$D$10+[1]Exploration!$D$11</f>
        <v>1572864</v>
      </c>
      <c r="I4">
        <v>103953</v>
      </c>
      <c r="J4">
        <f t="shared" si="0"/>
        <v>15.130530143430205</v>
      </c>
    </row>
    <row r="5" spans="1:10" x14ac:dyDescent="0.45">
      <c r="A5">
        <v>4</v>
      </c>
      <c r="B5">
        <v>16</v>
      </c>
      <c r="C5">
        <v>32</v>
      </c>
      <c r="D5">
        <v>16</v>
      </c>
      <c r="E5" t="s">
        <v>7</v>
      </c>
      <c r="F5" t="s">
        <v>8</v>
      </c>
      <c r="G5" t="s">
        <v>8</v>
      </c>
      <c r="H5">
        <f>[1]Exploration!$D$9+[1]Exploration!$D$10+[1]Exploration!$D$11</f>
        <v>1572864</v>
      </c>
      <c r="I5">
        <v>103033</v>
      </c>
      <c r="J5">
        <f t="shared" si="0"/>
        <v>15.265633340774315</v>
      </c>
    </row>
    <row r="6" spans="1:10" x14ac:dyDescent="0.45">
      <c r="A6">
        <v>5</v>
      </c>
      <c r="B6">
        <v>20</v>
      </c>
      <c r="C6">
        <v>32</v>
      </c>
      <c r="D6">
        <v>16</v>
      </c>
      <c r="E6" t="s">
        <v>7</v>
      </c>
      <c r="F6" t="s">
        <v>8</v>
      </c>
      <c r="G6" t="s">
        <v>8</v>
      </c>
      <c r="H6">
        <f>[1]Exploration!$D$9+[1]Exploration!$D$10+[1]Exploration!$D$11</f>
        <v>1572864</v>
      </c>
      <c r="I6">
        <v>103783</v>
      </c>
      <c r="J6">
        <f t="shared" si="0"/>
        <v>15.155314454197701</v>
      </c>
    </row>
    <row r="7" spans="1:10" x14ac:dyDescent="0.45">
      <c r="A7">
        <v>6</v>
      </c>
      <c r="B7">
        <v>4</v>
      </c>
      <c r="C7">
        <v>24</v>
      </c>
      <c r="D7">
        <v>16</v>
      </c>
      <c r="E7" t="s">
        <v>7</v>
      </c>
      <c r="F7" t="s">
        <v>8</v>
      </c>
      <c r="G7" t="s">
        <v>8</v>
      </c>
      <c r="H7">
        <f>[1]Exploration!$D$9+[1]Exploration!$D$10+[1]Exploration!$D$11</f>
        <v>1572864</v>
      </c>
      <c r="I7">
        <v>123382</v>
      </c>
      <c r="J7">
        <f t="shared" si="0"/>
        <v>12.747921090596684</v>
      </c>
    </row>
    <row r="8" spans="1:10" x14ac:dyDescent="0.45">
      <c r="A8">
        <v>7</v>
      </c>
      <c r="B8">
        <v>8</v>
      </c>
      <c r="C8">
        <v>24</v>
      </c>
      <c r="D8">
        <v>16</v>
      </c>
      <c r="E8" t="s">
        <v>7</v>
      </c>
      <c r="F8" t="s">
        <v>8</v>
      </c>
      <c r="G8" t="s">
        <v>8</v>
      </c>
      <c r="H8">
        <f>[1]Exploration!$D$9+[1]Exploration!$D$10+[1]Exploration!$D$11</f>
        <v>1572864</v>
      </c>
      <c r="I8">
        <v>112102</v>
      </c>
      <c r="J8">
        <f t="shared" si="0"/>
        <v>14.030650657436977</v>
      </c>
    </row>
    <row r="9" spans="1:10" x14ac:dyDescent="0.45">
      <c r="A9">
        <v>8</v>
      </c>
      <c r="B9">
        <v>12</v>
      </c>
      <c r="C9">
        <v>24</v>
      </c>
      <c r="D9">
        <v>16</v>
      </c>
      <c r="E9" t="s">
        <v>7</v>
      </c>
      <c r="F9" t="s">
        <v>8</v>
      </c>
      <c r="G9" t="s">
        <v>8</v>
      </c>
      <c r="H9">
        <f>[1]Exploration!$D$9+[1]Exploration!$D$10+[1]Exploration!$D$11</f>
        <v>1572864</v>
      </c>
      <c r="I9">
        <v>110685</v>
      </c>
      <c r="J9">
        <f t="shared" si="0"/>
        <v>14.210272394633419</v>
      </c>
    </row>
    <row r="10" spans="1:10" x14ac:dyDescent="0.45">
      <c r="A10">
        <v>9</v>
      </c>
      <c r="B10">
        <v>16</v>
      </c>
      <c r="C10">
        <v>24</v>
      </c>
      <c r="D10">
        <v>16</v>
      </c>
      <c r="E10" t="s">
        <v>7</v>
      </c>
      <c r="F10" t="s">
        <v>8</v>
      </c>
      <c r="G10" t="s">
        <v>8</v>
      </c>
      <c r="H10">
        <f>[1]Exploration!$D$9+[1]Exploration!$D$10+[1]Exploration!$D$11</f>
        <v>1572864</v>
      </c>
      <c r="I10">
        <v>109519</v>
      </c>
      <c r="J10">
        <f t="shared" si="0"/>
        <v>14.361562833846182</v>
      </c>
    </row>
    <row r="11" spans="1:10" x14ac:dyDescent="0.45">
      <c r="A11">
        <v>10</v>
      </c>
      <c r="B11">
        <v>20</v>
      </c>
      <c r="C11">
        <v>24</v>
      </c>
      <c r="D11">
        <v>16</v>
      </c>
      <c r="E11" t="s">
        <v>7</v>
      </c>
      <c r="F11" t="s">
        <v>8</v>
      </c>
      <c r="G11" t="s">
        <v>8</v>
      </c>
      <c r="H11">
        <f>[1]Exploration!$D$9+[1]Exploration!$D$10+[1]Exploration!$D$11</f>
        <v>1572864</v>
      </c>
      <c r="I11">
        <v>109739</v>
      </c>
      <c r="J11">
        <f t="shared" si="0"/>
        <v>14.332771393943812</v>
      </c>
    </row>
    <row r="12" spans="1:10" x14ac:dyDescent="0.45">
      <c r="A12">
        <v>11</v>
      </c>
      <c r="B12">
        <v>4</v>
      </c>
      <c r="C12">
        <v>16</v>
      </c>
      <c r="D12">
        <v>16</v>
      </c>
      <c r="E12" t="s">
        <v>7</v>
      </c>
      <c r="F12" t="s">
        <v>8</v>
      </c>
      <c r="G12" t="s">
        <v>8</v>
      </c>
      <c r="H12">
        <f>[1]Exploration!$D$9+[1]Exploration!$D$10+[1]Exploration!$D$11</f>
        <v>1572864</v>
      </c>
      <c r="I12">
        <v>116773</v>
      </c>
      <c r="J12">
        <f t="shared" si="0"/>
        <v>13.46941501888279</v>
      </c>
    </row>
    <row r="13" spans="1:10" x14ac:dyDescent="0.45">
      <c r="A13">
        <v>12</v>
      </c>
      <c r="B13">
        <v>8</v>
      </c>
      <c r="C13">
        <v>16</v>
      </c>
      <c r="D13">
        <v>16</v>
      </c>
      <c r="E13" t="s">
        <v>7</v>
      </c>
      <c r="F13" t="s">
        <v>8</v>
      </c>
      <c r="G13" t="s">
        <v>8</v>
      </c>
      <c r="H13">
        <f>[1]Exploration!$D$9+[1]Exploration!$D$10+[1]Exploration!$D$11</f>
        <v>1572864</v>
      </c>
      <c r="I13">
        <v>106431</v>
      </c>
      <c r="J13">
        <f t="shared" si="0"/>
        <v>14.778250697635087</v>
      </c>
    </row>
    <row r="14" spans="1:10" x14ac:dyDescent="0.45">
      <c r="A14">
        <v>13</v>
      </c>
      <c r="B14">
        <v>12</v>
      </c>
      <c r="C14">
        <v>16</v>
      </c>
      <c r="D14">
        <v>16</v>
      </c>
      <c r="E14" t="s">
        <v>7</v>
      </c>
      <c r="F14" t="s">
        <v>8</v>
      </c>
      <c r="G14" t="s">
        <v>8</v>
      </c>
      <c r="H14">
        <f>[1]Exploration!$D$9+[1]Exploration!$D$10+[1]Exploration!$D$11</f>
        <v>1572864</v>
      </c>
      <c r="I14">
        <v>106334</v>
      </c>
      <c r="J14">
        <f t="shared" si="0"/>
        <v>14.791731713280795</v>
      </c>
    </row>
    <row r="15" spans="1:10" x14ac:dyDescent="0.45">
      <c r="A15">
        <v>14</v>
      </c>
      <c r="B15">
        <v>16</v>
      </c>
      <c r="C15">
        <v>16</v>
      </c>
      <c r="D15">
        <v>16</v>
      </c>
      <c r="E15" t="s">
        <v>7</v>
      </c>
      <c r="F15" t="s">
        <v>8</v>
      </c>
      <c r="G15" t="s">
        <v>8</v>
      </c>
      <c r="H15">
        <f>[1]Exploration!$D$9+[1]Exploration!$D$10+[1]Exploration!$D$11</f>
        <v>1572864</v>
      </c>
      <c r="I15">
        <v>106628</v>
      </c>
      <c r="J15">
        <f t="shared" si="0"/>
        <v>14.750947218366658</v>
      </c>
    </row>
    <row r="16" spans="1:10" x14ac:dyDescent="0.45">
      <c r="A16">
        <v>15</v>
      </c>
      <c r="B16">
        <v>20</v>
      </c>
      <c r="C16">
        <v>16</v>
      </c>
      <c r="D16">
        <v>16</v>
      </c>
      <c r="E16" t="s">
        <v>7</v>
      </c>
      <c r="F16" t="s">
        <v>8</v>
      </c>
      <c r="G16" t="s">
        <v>8</v>
      </c>
      <c r="H16">
        <f>[1]Exploration!$D$9+[1]Exploration!$D$10+[1]Exploration!$D$11</f>
        <v>1572864</v>
      </c>
      <c r="I16">
        <v>106873</v>
      </c>
      <c r="J16">
        <f t="shared" si="0"/>
        <v>14.717131548660559</v>
      </c>
    </row>
    <row r="17" spans="1:10" x14ac:dyDescent="0.45">
      <c r="A17">
        <v>16</v>
      </c>
      <c r="B17">
        <v>4</v>
      </c>
      <c r="C17">
        <v>12</v>
      </c>
      <c r="D17">
        <v>16</v>
      </c>
      <c r="E17" t="s">
        <v>7</v>
      </c>
      <c r="F17" t="s">
        <v>8</v>
      </c>
      <c r="G17" t="s">
        <v>8</v>
      </c>
      <c r="H17">
        <f>[1]Exploration!$D$9+[1]Exploration!$D$10+[1]Exploration!$D$11</f>
        <v>1572864</v>
      </c>
      <c r="I17">
        <v>133315</v>
      </c>
      <c r="J17">
        <f t="shared" si="0"/>
        <v>11.79810223905787</v>
      </c>
    </row>
    <row r="18" spans="1:10" x14ac:dyDescent="0.45">
      <c r="A18">
        <v>17</v>
      </c>
      <c r="B18">
        <v>8</v>
      </c>
      <c r="C18">
        <v>12</v>
      </c>
      <c r="D18">
        <v>16</v>
      </c>
      <c r="E18" t="s">
        <v>7</v>
      </c>
      <c r="F18" t="s">
        <v>8</v>
      </c>
      <c r="G18" t="s">
        <v>8</v>
      </c>
      <c r="H18">
        <f>[1]Exploration!$D$9+[1]Exploration!$D$10+[1]Exploration!$D$11</f>
        <v>1572864</v>
      </c>
      <c r="I18">
        <v>117412</v>
      </c>
      <c r="J18">
        <f t="shared" si="0"/>
        <v>13.396109426634416</v>
      </c>
    </row>
    <row r="19" spans="1:10" x14ac:dyDescent="0.45">
      <c r="A19">
        <v>18</v>
      </c>
      <c r="B19">
        <v>12</v>
      </c>
      <c r="C19">
        <v>12</v>
      </c>
      <c r="D19">
        <v>16</v>
      </c>
      <c r="E19" t="s">
        <v>7</v>
      </c>
      <c r="F19" t="s">
        <v>8</v>
      </c>
      <c r="G19" t="s">
        <v>8</v>
      </c>
      <c r="H19">
        <f>[1]Exploration!$D$9+[1]Exploration!$D$10+[1]Exploration!$D$11</f>
        <v>1572864</v>
      </c>
      <c r="I19">
        <v>114422</v>
      </c>
      <c r="J19">
        <f t="shared" si="0"/>
        <v>13.746167695023685</v>
      </c>
    </row>
    <row r="20" spans="1:10" x14ac:dyDescent="0.45">
      <c r="A20">
        <v>19</v>
      </c>
      <c r="B20">
        <v>16</v>
      </c>
      <c r="C20">
        <v>12</v>
      </c>
      <c r="D20">
        <v>16</v>
      </c>
      <c r="E20" t="s">
        <v>7</v>
      </c>
      <c r="F20" t="s">
        <v>8</v>
      </c>
      <c r="G20" t="s">
        <v>8</v>
      </c>
      <c r="H20">
        <f>[1]Exploration!$D$9+[1]Exploration!$D$10+[1]Exploration!$D$11</f>
        <v>1572864</v>
      </c>
      <c r="I20">
        <v>113745</v>
      </c>
      <c r="J20">
        <f t="shared" si="0"/>
        <v>13.827983647632863</v>
      </c>
    </row>
    <row r="21" spans="1:10" x14ac:dyDescent="0.45">
      <c r="A21">
        <v>20</v>
      </c>
      <c r="B21">
        <v>20</v>
      </c>
      <c r="C21">
        <v>12</v>
      </c>
      <c r="D21">
        <v>16</v>
      </c>
      <c r="E21" t="s">
        <v>7</v>
      </c>
      <c r="F21" t="s">
        <v>8</v>
      </c>
      <c r="G21" t="s">
        <v>8</v>
      </c>
      <c r="H21">
        <f>[1]Exploration!$D$9+[1]Exploration!$D$10+[1]Exploration!$D$11</f>
        <v>1572864</v>
      </c>
      <c r="I21">
        <v>113821</v>
      </c>
      <c r="J21">
        <f t="shared" si="0"/>
        <v>13.818750494197028</v>
      </c>
    </row>
    <row r="22" spans="1:10" x14ac:dyDescent="0.45">
      <c r="A22">
        <v>21</v>
      </c>
      <c r="B22">
        <v>4</v>
      </c>
      <c r="C22">
        <v>8</v>
      </c>
      <c r="D22">
        <v>16</v>
      </c>
      <c r="E22" t="s">
        <v>7</v>
      </c>
      <c r="F22" t="s">
        <v>8</v>
      </c>
      <c r="G22" t="s">
        <v>8</v>
      </c>
      <c r="H22">
        <f>[1]Exploration!$D$9+[1]Exploration!$D$10+[1]Exploration!$D$11</f>
        <v>1572864</v>
      </c>
      <c r="I22">
        <v>128167</v>
      </c>
      <c r="J22">
        <f t="shared" si="0"/>
        <v>12.271988889495736</v>
      </c>
    </row>
    <row r="23" spans="1:10" x14ac:dyDescent="0.45">
      <c r="A23">
        <v>22</v>
      </c>
      <c r="B23">
        <v>8</v>
      </c>
      <c r="C23">
        <v>8</v>
      </c>
      <c r="D23">
        <v>16</v>
      </c>
      <c r="E23" t="s">
        <v>7</v>
      </c>
      <c r="F23" t="s">
        <v>8</v>
      </c>
      <c r="G23" t="s">
        <v>8</v>
      </c>
      <c r="H23">
        <f>[1]Exploration!$D$9+[1]Exploration!$D$10+[1]Exploration!$D$11</f>
        <v>1572864</v>
      </c>
      <c r="I23">
        <v>111571</v>
      </c>
      <c r="J23">
        <f t="shared" si="0"/>
        <v>14.09742675067894</v>
      </c>
    </row>
    <row r="24" spans="1:10" x14ac:dyDescent="0.45">
      <c r="A24">
        <v>23</v>
      </c>
      <c r="B24">
        <v>12</v>
      </c>
      <c r="C24">
        <v>8</v>
      </c>
      <c r="D24">
        <v>16</v>
      </c>
      <c r="E24" t="s">
        <v>7</v>
      </c>
      <c r="F24" t="s">
        <v>8</v>
      </c>
      <c r="G24" t="s">
        <v>8</v>
      </c>
      <c r="H24">
        <f>[1]Exploration!$D$9+[1]Exploration!$D$10+[1]Exploration!$D$11</f>
        <v>1572864</v>
      </c>
      <c r="I24">
        <v>108850</v>
      </c>
      <c r="J24">
        <f t="shared" si="0"/>
        <v>14.449830041341295</v>
      </c>
    </row>
    <row r="25" spans="1:10" x14ac:dyDescent="0.45">
      <c r="A25">
        <v>24</v>
      </c>
      <c r="B25">
        <v>16</v>
      </c>
      <c r="C25">
        <v>8</v>
      </c>
      <c r="D25">
        <v>16</v>
      </c>
      <c r="E25" t="s">
        <v>7</v>
      </c>
      <c r="F25" t="s">
        <v>8</v>
      </c>
      <c r="G25" t="s">
        <v>8</v>
      </c>
      <c r="H25">
        <f>[1]Exploration!$D$9+[1]Exploration!$D$10+[1]Exploration!$D$11</f>
        <v>1572864</v>
      </c>
      <c r="I25">
        <v>109434</v>
      </c>
      <c r="J25">
        <f t="shared" si="0"/>
        <v>14.372717802511103</v>
      </c>
    </row>
    <row r="26" spans="1:10" x14ac:dyDescent="0.45">
      <c r="A26">
        <v>25</v>
      </c>
      <c r="B26">
        <v>20</v>
      </c>
      <c r="C26">
        <v>8</v>
      </c>
      <c r="D26">
        <v>16</v>
      </c>
      <c r="E26" t="s">
        <v>7</v>
      </c>
      <c r="F26" t="s">
        <v>8</v>
      </c>
      <c r="G26" t="s">
        <v>8</v>
      </c>
      <c r="H26">
        <f>[1]Exploration!$D$9+[1]Exploration!$D$10+[1]Exploration!$D$11</f>
        <v>1572864</v>
      </c>
      <c r="I26">
        <v>109177</v>
      </c>
      <c r="J26">
        <f t="shared" si="0"/>
        <v>14.406550830303086</v>
      </c>
    </row>
    <row r="27" spans="1:10" x14ac:dyDescent="0.45">
      <c r="A27">
        <v>26</v>
      </c>
      <c r="B27">
        <v>4</v>
      </c>
      <c r="C27">
        <v>4</v>
      </c>
      <c r="D27">
        <v>16</v>
      </c>
      <c r="E27" t="s">
        <v>7</v>
      </c>
      <c r="F27" t="s">
        <v>8</v>
      </c>
      <c r="G27" t="s">
        <v>8</v>
      </c>
      <c r="H27">
        <f>[1]Exploration!$D$9+[1]Exploration!$D$10+[1]Exploration!$D$11</f>
        <v>1572864</v>
      </c>
      <c r="I27">
        <v>164046</v>
      </c>
      <c r="J27">
        <f t="shared" si="0"/>
        <v>9.5879448447386704</v>
      </c>
    </row>
    <row r="28" spans="1:10" x14ac:dyDescent="0.45">
      <c r="A28">
        <v>27</v>
      </c>
      <c r="B28">
        <v>8</v>
      </c>
      <c r="C28">
        <v>4</v>
      </c>
      <c r="D28">
        <v>16</v>
      </c>
      <c r="E28" t="s">
        <v>7</v>
      </c>
      <c r="F28" t="s">
        <v>8</v>
      </c>
      <c r="G28" t="s">
        <v>8</v>
      </c>
      <c r="H28">
        <f>[1]Exploration!$D$9+[1]Exploration!$D$10+[1]Exploration!$D$11</f>
        <v>1572864</v>
      </c>
      <c r="I28">
        <v>130564</v>
      </c>
      <c r="J28">
        <f t="shared" si="0"/>
        <v>12.046689746024938</v>
      </c>
    </row>
    <row r="29" spans="1:10" x14ac:dyDescent="0.45">
      <c r="A29">
        <v>28</v>
      </c>
      <c r="B29">
        <v>12</v>
      </c>
      <c r="C29">
        <v>4</v>
      </c>
      <c r="D29">
        <v>16</v>
      </c>
      <c r="E29" t="s">
        <v>7</v>
      </c>
      <c r="F29" t="s">
        <v>8</v>
      </c>
      <c r="G29" t="s">
        <v>8</v>
      </c>
      <c r="H29">
        <f>[1]Exploration!$D$9+[1]Exploration!$D$10+[1]Exploration!$D$11</f>
        <v>1572864</v>
      </c>
      <c r="I29">
        <v>122166</v>
      </c>
      <c r="J29">
        <f t="shared" si="0"/>
        <v>12.874809685182457</v>
      </c>
    </row>
    <row r="30" spans="1:10" x14ac:dyDescent="0.45">
      <c r="A30">
        <v>29</v>
      </c>
      <c r="B30">
        <v>16</v>
      </c>
      <c r="C30">
        <v>4</v>
      </c>
      <c r="D30">
        <v>16</v>
      </c>
      <c r="E30" t="s">
        <v>7</v>
      </c>
      <c r="F30" t="s">
        <v>8</v>
      </c>
      <c r="G30" t="s">
        <v>8</v>
      </c>
      <c r="H30">
        <f>[1]Exploration!$D$9+[1]Exploration!$D$10+[1]Exploration!$D$11</f>
        <v>1572864</v>
      </c>
      <c r="I30">
        <v>123728</v>
      </c>
      <c r="J30">
        <f t="shared" si="0"/>
        <v>12.712272080693133</v>
      </c>
    </row>
    <row r="31" spans="1:10" x14ac:dyDescent="0.45">
      <c r="A31">
        <v>30</v>
      </c>
      <c r="B31">
        <v>20</v>
      </c>
      <c r="C31">
        <v>4</v>
      </c>
      <c r="D31">
        <v>16</v>
      </c>
      <c r="E31" t="s">
        <v>7</v>
      </c>
      <c r="F31" t="s">
        <v>8</v>
      </c>
      <c r="G31" t="s">
        <v>8</v>
      </c>
      <c r="H31">
        <f>[1]Exploration!$D$9+[1]Exploration!$D$10+[1]Exploration!$D$11</f>
        <v>1572864</v>
      </c>
      <c r="I31">
        <v>122643</v>
      </c>
      <c r="J31">
        <f t="shared" si="0"/>
        <v>12.824735207064407</v>
      </c>
    </row>
    <row r="32" spans="1:10" x14ac:dyDescent="0.45">
      <c r="A32">
        <v>31</v>
      </c>
      <c r="B32">
        <v>4</v>
      </c>
      <c r="C32">
        <v>32</v>
      </c>
      <c r="D32">
        <v>12</v>
      </c>
      <c r="E32" t="s">
        <v>7</v>
      </c>
      <c r="F32" t="s">
        <v>8</v>
      </c>
      <c r="G32" t="s">
        <v>8</v>
      </c>
      <c r="H32">
        <f>[1]Exploration!$D$9+[1]Exploration!$D$10+[1]Exploration!$D$11</f>
        <v>1572864</v>
      </c>
      <c r="I32">
        <v>153374</v>
      </c>
      <c r="J32">
        <f t="shared" si="0"/>
        <v>10.255088867735079</v>
      </c>
    </row>
    <row r="33" spans="1:10" x14ac:dyDescent="0.45">
      <c r="A33">
        <v>32</v>
      </c>
      <c r="B33">
        <v>8</v>
      </c>
      <c r="C33">
        <v>32</v>
      </c>
      <c r="D33">
        <v>12</v>
      </c>
      <c r="E33" t="s">
        <v>7</v>
      </c>
      <c r="F33" t="s">
        <v>8</v>
      </c>
      <c r="G33" t="s">
        <v>8</v>
      </c>
      <c r="H33">
        <f>[1]Exploration!$D$9+[1]Exploration!$D$10+[1]Exploration!$D$11</f>
        <v>1572864</v>
      </c>
      <c r="I33">
        <v>145358</v>
      </c>
      <c r="J33">
        <f t="shared" si="0"/>
        <v>10.820622187977269</v>
      </c>
    </row>
    <row r="34" spans="1:10" x14ac:dyDescent="0.45">
      <c r="A34">
        <v>33</v>
      </c>
      <c r="B34">
        <v>12</v>
      </c>
      <c r="C34">
        <v>32</v>
      </c>
      <c r="D34">
        <v>12</v>
      </c>
      <c r="E34" t="s">
        <v>7</v>
      </c>
      <c r="F34" t="s">
        <v>8</v>
      </c>
      <c r="G34" t="s">
        <v>8</v>
      </c>
      <c r="H34">
        <f>[1]Exploration!$D$9+[1]Exploration!$D$10+[1]Exploration!$D$11</f>
        <v>1572864</v>
      </c>
      <c r="I34">
        <v>146807</v>
      </c>
      <c r="J34">
        <f t="shared" si="0"/>
        <v>10.713821548018828</v>
      </c>
    </row>
    <row r="35" spans="1:10" x14ac:dyDescent="0.45">
      <c r="A35">
        <v>34</v>
      </c>
      <c r="B35">
        <v>16</v>
      </c>
      <c r="C35">
        <v>32</v>
      </c>
      <c r="D35">
        <v>12</v>
      </c>
      <c r="E35" t="s">
        <v>7</v>
      </c>
      <c r="F35" t="s">
        <v>8</v>
      </c>
      <c r="G35" t="s">
        <v>8</v>
      </c>
      <c r="H35">
        <f>[1]Exploration!$D$9+[1]Exploration!$D$10+[1]Exploration!$D$11</f>
        <v>1572864</v>
      </c>
      <c r="I35">
        <v>146173</v>
      </c>
      <c r="J35">
        <f t="shared" si="0"/>
        <v>10.760290888194126</v>
      </c>
    </row>
    <row r="36" spans="1:10" x14ac:dyDescent="0.45">
      <c r="A36">
        <v>35</v>
      </c>
      <c r="B36">
        <v>20</v>
      </c>
      <c r="C36">
        <v>32</v>
      </c>
      <c r="D36">
        <v>12</v>
      </c>
      <c r="E36" t="s">
        <v>7</v>
      </c>
      <c r="F36" t="s">
        <v>8</v>
      </c>
      <c r="G36" t="s">
        <v>8</v>
      </c>
      <c r="H36">
        <f>[1]Exploration!$D$9+[1]Exploration!$D$10+[1]Exploration!$D$11</f>
        <v>1572864</v>
      </c>
      <c r="I36">
        <v>146749</v>
      </c>
      <c r="J36">
        <f t="shared" si="0"/>
        <v>10.718056000381605</v>
      </c>
    </row>
    <row r="37" spans="1:10" x14ac:dyDescent="0.45">
      <c r="A37">
        <v>36</v>
      </c>
      <c r="B37">
        <v>4</v>
      </c>
      <c r="C37">
        <v>24</v>
      </c>
      <c r="D37">
        <v>12</v>
      </c>
      <c r="E37" t="s">
        <v>7</v>
      </c>
      <c r="F37" t="s">
        <v>8</v>
      </c>
      <c r="G37" t="s">
        <v>8</v>
      </c>
      <c r="H37">
        <f>[1]Exploration!$D$9+[1]Exploration!$D$10+[1]Exploration!$D$11</f>
        <v>1572864</v>
      </c>
      <c r="I37">
        <v>181472</v>
      </c>
      <c r="J37">
        <f t="shared" si="0"/>
        <v>8.6672544524775166</v>
      </c>
    </row>
    <row r="38" spans="1:10" x14ac:dyDescent="0.45">
      <c r="A38">
        <v>37</v>
      </c>
      <c r="B38">
        <v>8</v>
      </c>
      <c r="C38">
        <v>24</v>
      </c>
      <c r="D38">
        <v>12</v>
      </c>
      <c r="E38" t="s">
        <v>7</v>
      </c>
      <c r="F38" t="s">
        <v>8</v>
      </c>
      <c r="G38" t="s">
        <v>8</v>
      </c>
      <c r="H38">
        <f>[1]Exploration!$D$9+[1]Exploration!$D$10+[1]Exploration!$D$11</f>
        <v>1572864</v>
      </c>
      <c r="I38">
        <v>162928</v>
      </c>
      <c r="J38">
        <f t="shared" si="0"/>
        <v>9.6537366198566232</v>
      </c>
    </row>
    <row r="39" spans="1:10" x14ac:dyDescent="0.45">
      <c r="A39">
        <v>38</v>
      </c>
      <c r="B39">
        <v>12</v>
      </c>
      <c r="C39">
        <v>24</v>
      </c>
      <c r="D39">
        <v>12</v>
      </c>
      <c r="E39" t="s">
        <v>7</v>
      </c>
      <c r="F39" t="s">
        <v>8</v>
      </c>
      <c r="G39" t="s">
        <v>8</v>
      </c>
      <c r="H39">
        <f>[1]Exploration!$D$9+[1]Exploration!$D$10+[1]Exploration!$D$11</f>
        <v>1572864</v>
      </c>
      <c r="I39">
        <v>157996</v>
      </c>
      <c r="J39">
        <f t="shared" si="0"/>
        <v>9.9550874705688752</v>
      </c>
    </row>
    <row r="40" spans="1:10" x14ac:dyDescent="0.45">
      <c r="A40">
        <v>39</v>
      </c>
      <c r="B40">
        <v>16</v>
      </c>
      <c r="C40">
        <v>24</v>
      </c>
      <c r="D40">
        <v>12</v>
      </c>
      <c r="E40" t="s">
        <v>7</v>
      </c>
      <c r="F40" t="s">
        <v>8</v>
      </c>
      <c r="G40" t="s">
        <v>8</v>
      </c>
      <c r="H40">
        <f>[1]Exploration!$D$9+[1]Exploration!$D$10+[1]Exploration!$D$11</f>
        <v>1572864</v>
      </c>
      <c r="I40">
        <v>157017</v>
      </c>
      <c r="J40">
        <f t="shared" si="0"/>
        <v>10.017157377863544</v>
      </c>
    </row>
    <row r="41" spans="1:10" x14ac:dyDescent="0.45">
      <c r="A41">
        <v>40</v>
      </c>
      <c r="B41">
        <v>20</v>
      </c>
      <c r="C41">
        <v>24</v>
      </c>
      <c r="D41">
        <v>12</v>
      </c>
      <c r="E41" t="s">
        <v>7</v>
      </c>
      <c r="F41" t="s">
        <v>8</v>
      </c>
      <c r="G41" t="s">
        <v>8</v>
      </c>
      <c r="H41">
        <f>[1]Exploration!$D$9+[1]Exploration!$D$10+[1]Exploration!$D$11</f>
        <v>1572864</v>
      </c>
      <c r="I41">
        <v>156954</v>
      </c>
      <c r="J41">
        <f t="shared" si="0"/>
        <v>10.02117817959402</v>
      </c>
    </row>
    <row r="42" spans="1:10" x14ac:dyDescent="0.45">
      <c r="A42">
        <v>41</v>
      </c>
      <c r="B42">
        <v>4</v>
      </c>
      <c r="C42">
        <v>16</v>
      </c>
      <c r="D42">
        <v>12</v>
      </c>
      <c r="E42" t="s">
        <v>7</v>
      </c>
      <c r="F42" t="s">
        <v>8</v>
      </c>
      <c r="G42" t="s">
        <v>8</v>
      </c>
      <c r="H42">
        <f>[1]Exploration!$D$9+[1]Exploration!$D$10+[1]Exploration!$D$11</f>
        <v>1572864</v>
      </c>
      <c r="I42">
        <v>174929</v>
      </c>
      <c r="J42">
        <f t="shared" si="0"/>
        <v>8.9914422422811544</v>
      </c>
    </row>
    <row r="43" spans="1:10" x14ac:dyDescent="0.45">
      <c r="A43">
        <v>42</v>
      </c>
      <c r="B43">
        <v>8</v>
      </c>
      <c r="C43">
        <v>16</v>
      </c>
      <c r="D43">
        <v>12</v>
      </c>
      <c r="E43" t="s">
        <v>7</v>
      </c>
      <c r="F43" t="s">
        <v>8</v>
      </c>
      <c r="G43" t="s">
        <v>8</v>
      </c>
      <c r="H43">
        <f>[1]Exploration!$D$9+[1]Exploration!$D$10+[1]Exploration!$D$11</f>
        <v>1572864</v>
      </c>
      <c r="I43">
        <v>154712</v>
      </c>
      <c r="J43">
        <f t="shared" si="0"/>
        <v>10.166399503593775</v>
      </c>
    </row>
    <row r="44" spans="1:10" x14ac:dyDescent="0.45">
      <c r="A44">
        <v>43</v>
      </c>
      <c r="B44">
        <v>12</v>
      </c>
      <c r="C44">
        <v>16</v>
      </c>
      <c r="D44">
        <v>12</v>
      </c>
      <c r="E44" t="s">
        <v>7</v>
      </c>
      <c r="F44" t="s">
        <v>8</v>
      </c>
      <c r="G44" t="s">
        <v>8</v>
      </c>
      <c r="H44">
        <f>[1]Exploration!$D$9+[1]Exploration!$D$10+[1]Exploration!$D$11</f>
        <v>1572864</v>
      </c>
      <c r="I44">
        <v>153694</v>
      </c>
      <c r="J44">
        <f t="shared" si="0"/>
        <v>10.23373716605723</v>
      </c>
    </row>
    <row r="45" spans="1:10" x14ac:dyDescent="0.45">
      <c r="A45">
        <v>44</v>
      </c>
      <c r="B45">
        <v>16</v>
      </c>
      <c r="C45">
        <v>16</v>
      </c>
      <c r="D45">
        <v>12</v>
      </c>
      <c r="E45" t="s">
        <v>7</v>
      </c>
      <c r="F45" t="s">
        <v>8</v>
      </c>
      <c r="G45" t="s">
        <v>8</v>
      </c>
      <c r="H45">
        <f>[1]Exploration!$D$9+[1]Exploration!$D$10+[1]Exploration!$D$11</f>
        <v>1572864</v>
      </c>
      <c r="I45">
        <v>154118</v>
      </c>
      <c r="J45">
        <f t="shared" si="0"/>
        <v>10.205582735306713</v>
      </c>
    </row>
    <row r="46" spans="1:10" x14ac:dyDescent="0.45">
      <c r="A46">
        <v>45</v>
      </c>
      <c r="B46">
        <v>20</v>
      </c>
      <c r="C46">
        <v>16</v>
      </c>
      <c r="D46">
        <v>12</v>
      </c>
      <c r="E46" t="s">
        <v>7</v>
      </c>
      <c r="F46" t="s">
        <v>8</v>
      </c>
      <c r="G46" t="s">
        <v>8</v>
      </c>
      <c r="H46">
        <f>[1]Exploration!$D$9+[1]Exploration!$D$10+[1]Exploration!$D$11</f>
        <v>1572864</v>
      </c>
      <c r="I46">
        <v>154473</v>
      </c>
      <c r="J46">
        <f t="shared" si="0"/>
        <v>10.182128915732847</v>
      </c>
    </row>
    <row r="47" spans="1:10" x14ac:dyDescent="0.45">
      <c r="A47">
        <v>46</v>
      </c>
      <c r="B47">
        <v>4</v>
      </c>
      <c r="C47">
        <v>12</v>
      </c>
      <c r="D47">
        <v>12</v>
      </c>
      <c r="E47" t="s">
        <v>7</v>
      </c>
      <c r="F47" t="s">
        <v>8</v>
      </c>
      <c r="G47" t="s">
        <v>8</v>
      </c>
      <c r="H47">
        <f>[1]Exploration!$D$9+[1]Exploration!$D$10+[1]Exploration!$D$11</f>
        <v>1572864</v>
      </c>
      <c r="I47">
        <v>200054</v>
      </c>
      <c r="J47">
        <f t="shared" si="0"/>
        <v>7.8621972067541765</v>
      </c>
    </row>
    <row r="48" spans="1:10" x14ac:dyDescent="0.45">
      <c r="A48">
        <v>47</v>
      </c>
      <c r="B48">
        <v>8</v>
      </c>
      <c r="C48">
        <v>12</v>
      </c>
      <c r="D48">
        <v>12</v>
      </c>
      <c r="E48" t="s">
        <v>7</v>
      </c>
      <c r="F48" t="s">
        <v>8</v>
      </c>
      <c r="G48" t="s">
        <v>8</v>
      </c>
      <c r="H48">
        <f>[1]Exploration!$D$9+[1]Exploration!$D$10+[1]Exploration!$D$11</f>
        <v>1572864</v>
      </c>
      <c r="I48">
        <v>172624</v>
      </c>
      <c r="J48">
        <f t="shared" si="0"/>
        <v>9.111502456205395</v>
      </c>
    </row>
    <row r="49" spans="1:10" x14ac:dyDescent="0.45">
      <c r="A49">
        <v>48</v>
      </c>
      <c r="B49">
        <v>12</v>
      </c>
      <c r="C49">
        <v>12</v>
      </c>
      <c r="D49">
        <v>12</v>
      </c>
      <c r="E49" t="s">
        <v>7</v>
      </c>
      <c r="F49" t="s">
        <v>8</v>
      </c>
      <c r="G49" t="s">
        <v>8</v>
      </c>
      <c r="H49">
        <f>[1]Exploration!$D$9+[1]Exploration!$D$10+[1]Exploration!$D$11</f>
        <v>1572864</v>
      </c>
      <c r="I49">
        <v>164994</v>
      </c>
      <c r="J49">
        <f t="shared" si="0"/>
        <v>9.5328557402087348</v>
      </c>
    </row>
    <row r="50" spans="1:10" x14ac:dyDescent="0.45">
      <c r="A50">
        <v>49</v>
      </c>
      <c r="B50">
        <v>16</v>
      </c>
      <c r="C50">
        <v>12</v>
      </c>
      <c r="D50">
        <v>12</v>
      </c>
      <c r="E50" t="s">
        <v>7</v>
      </c>
      <c r="F50" t="s">
        <v>8</v>
      </c>
      <c r="G50" t="s">
        <v>8</v>
      </c>
      <c r="H50">
        <f>[1]Exploration!$D$9+[1]Exploration!$D$10+[1]Exploration!$D$11</f>
        <v>1572864</v>
      </c>
      <c r="I50">
        <v>164828</v>
      </c>
      <c r="J50">
        <f t="shared" si="0"/>
        <v>9.5424563787705967</v>
      </c>
    </row>
    <row r="51" spans="1:10" x14ac:dyDescent="0.45">
      <c r="A51">
        <v>50</v>
      </c>
      <c r="B51">
        <v>20</v>
      </c>
      <c r="C51">
        <v>12</v>
      </c>
      <c r="D51">
        <v>12</v>
      </c>
      <c r="E51" t="s">
        <v>7</v>
      </c>
      <c r="F51" t="s">
        <v>8</v>
      </c>
      <c r="G51" t="s">
        <v>8</v>
      </c>
      <c r="H51">
        <f>[1]Exploration!$D$9+[1]Exploration!$D$10+[1]Exploration!$D$11</f>
        <v>1572864</v>
      </c>
      <c r="I51">
        <v>164898</v>
      </c>
      <c r="J51">
        <f t="shared" si="0"/>
        <v>9.5384055598006032</v>
      </c>
    </row>
    <row r="52" spans="1:10" x14ac:dyDescent="0.45">
      <c r="A52">
        <v>51</v>
      </c>
      <c r="B52">
        <v>4</v>
      </c>
      <c r="C52">
        <v>8</v>
      </c>
      <c r="D52">
        <v>12</v>
      </c>
      <c r="E52" t="s">
        <v>7</v>
      </c>
      <c r="F52" t="s">
        <v>8</v>
      </c>
      <c r="G52" t="s">
        <v>8</v>
      </c>
      <c r="H52">
        <f>[1]Exploration!$D$9+[1]Exploration!$D$10+[1]Exploration!$D$11</f>
        <v>1572864</v>
      </c>
      <c r="I52">
        <v>203396</v>
      </c>
      <c r="J52">
        <f t="shared" si="0"/>
        <v>7.7330134319258983</v>
      </c>
    </row>
    <row r="53" spans="1:10" x14ac:dyDescent="0.45">
      <c r="A53">
        <v>52</v>
      </c>
      <c r="B53">
        <v>8</v>
      </c>
      <c r="C53">
        <v>8</v>
      </c>
      <c r="D53">
        <v>12</v>
      </c>
      <c r="E53" t="s">
        <v>7</v>
      </c>
      <c r="F53" t="s">
        <v>8</v>
      </c>
      <c r="G53" t="s">
        <v>8</v>
      </c>
      <c r="H53">
        <f>[1]Exploration!$D$9+[1]Exploration!$D$10+[1]Exploration!$D$11</f>
        <v>1572864</v>
      </c>
      <c r="I53">
        <v>169929</v>
      </c>
      <c r="J53">
        <f t="shared" si="0"/>
        <v>9.2560069205374003</v>
      </c>
    </row>
    <row r="54" spans="1:10" x14ac:dyDescent="0.45">
      <c r="A54">
        <v>53</v>
      </c>
      <c r="B54">
        <v>12</v>
      </c>
      <c r="C54">
        <v>8</v>
      </c>
      <c r="D54">
        <v>12</v>
      </c>
      <c r="E54" t="s">
        <v>7</v>
      </c>
      <c r="F54" t="s">
        <v>8</v>
      </c>
      <c r="G54" t="s">
        <v>8</v>
      </c>
      <c r="H54">
        <f>[1]Exploration!$D$9+[1]Exploration!$D$10+[1]Exploration!$D$11</f>
        <v>1572864</v>
      </c>
      <c r="I54">
        <v>161607</v>
      </c>
      <c r="J54">
        <f t="shared" si="0"/>
        <v>9.7326477194675967</v>
      </c>
    </row>
    <row r="55" spans="1:10" x14ac:dyDescent="0.45">
      <c r="A55">
        <v>54</v>
      </c>
      <c r="B55">
        <v>16</v>
      </c>
      <c r="C55">
        <v>8</v>
      </c>
      <c r="D55">
        <v>12</v>
      </c>
      <c r="E55" t="s">
        <v>7</v>
      </c>
      <c r="F55" t="s">
        <v>8</v>
      </c>
      <c r="G55" t="s">
        <v>8</v>
      </c>
      <c r="H55">
        <f>[1]Exploration!$D$9+[1]Exploration!$D$10+[1]Exploration!$D$11</f>
        <v>1572864</v>
      </c>
      <c r="I55">
        <v>161322</v>
      </c>
      <c r="J55">
        <f t="shared" si="0"/>
        <v>9.7498419310447435</v>
      </c>
    </row>
    <row r="56" spans="1:10" x14ac:dyDescent="0.45">
      <c r="A56">
        <v>55</v>
      </c>
      <c r="B56">
        <v>20</v>
      </c>
      <c r="C56">
        <v>8</v>
      </c>
      <c r="D56">
        <v>12</v>
      </c>
      <c r="E56" t="s">
        <v>7</v>
      </c>
      <c r="F56" t="s">
        <v>8</v>
      </c>
      <c r="G56" t="s">
        <v>8</v>
      </c>
      <c r="H56">
        <f>[1]Exploration!$D$9+[1]Exploration!$D$10+[1]Exploration!$D$11</f>
        <v>1572864</v>
      </c>
      <c r="I56">
        <v>161723</v>
      </c>
      <c r="J56">
        <f t="shared" si="0"/>
        <v>9.7256667264396537</v>
      </c>
    </row>
    <row r="57" spans="1:10" x14ac:dyDescent="0.45">
      <c r="A57">
        <v>56</v>
      </c>
      <c r="B57">
        <v>4</v>
      </c>
      <c r="C57">
        <v>4</v>
      </c>
      <c r="D57">
        <v>12</v>
      </c>
      <c r="E57" t="s">
        <v>7</v>
      </c>
      <c r="F57" t="s">
        <v>8</v>
      </c>
      <c r="G57" t="s">
        <v>8</v>
      </c>
      <c r="H57">
        <f>[1]Exploration!$D$9+[1]Exploration!$D$10+[1]Exploration!$D$11</f>
        <v>1572864</v>
      </c>
      <c r="I57">
        <v>262559</v>
      </c>
      <c r="J57">
        <f t="shared" si="0"/>
        <v>5.9905164172624055</v>
      </c>
    </row>
    <row r="58" spans="1:10" x14ac:dyDescent="0.45">
      <c r="A58">
        <v>57</v>
      </c>
      <c r="B58">
        <v>8</v>
      </c>
      <c r="C58">
        <v>4</v>
      </c>
      <c r="D58">
        <v>12</v>
      </c>
      <c r="E58" t="s">
        <v>7</v>
      </c>
      <c r="F58" t="s">
        <v>8</v>
      </c>
      <c r="G58" t="s">
        <v>8</v>
      </c>
      <c r="H58">
        <f>[1]Exploration!$D$9+[1]Exploration!$D$10+[1]Exploration!$D$11</f>
        <v>1572864</v>
      </c>
      <c r="I58">
        <v>199406</v>
      </c>
      <c r="J58">
        <f t="shared" si="0"/>
        <v>7.8877466074240496</v>
      </c>
    </row>
    <row r="59" spans="1:10" x14ac:dyDescent="0.45">
      <c r="A59">
        <v>58</v>
      </c>
      <c r="B59">
        <v>12</v>
      </c>
      <c r="C59">
        <v>4</v>
      </c>
      <c r="D59">
        <v>12</v>
      </c>
      <c r="E59" t="s">
        <v>7</v>
      </c>
      <c r="F59" t="s">
        <v>8</v>
      </c>
      <c r="G59" t="s">
        <v>8</v>
      </c>
      <c r="H59">
        <f>[1]Exploration!$D$9+[1]Exploration!$D$10+[1]Exploration!$D$11</f>
        <v>1572864</v>
      </c>
      <c r="I59">
        <v>181339</v>
      </c>
      <c r="J59">
        <f t="shared" si="0"/>
        <v>8.67361130258797</v>
      </c>
    </row>
    <row r="60" spans="1:10" x14ac:dyDescent="0.45">
      <c r="A60">
        <v>59</v>
      </c>
      <c r="B60">
        <v>16</v>
      </c>
      <c r="C60">
        <v>4</v>
      </c>
      <c r="D60">
        <v>12</v>
      </c>
      <c r="E60" t="s">
        <v>7</v>
      </c>
      <c r="F60" t="s">
        <v>8</v>
      </c>
      <c r="G60" t="s">
        <v>8</v>
      </c>
      <c r="H60">
        <f>[1]Exploration!$D$9+[1]Exploration!$D$10+[1]Exploration!$D$11</f>
        <v>1572864</v>
      </c>
      <c r="I60">
        <v>183066</v>
      </c>
      <c r="J60">
        <f t="shared" si="0"/>
        <v>8.591786568778474</v>
      </c>
    </row>
    <row r="61" spans="1:10" x14ac:dyDescent="0.45">
      <c r="A61">
        <v>60</v>
      </c>
      <c r="B61">
        <v>20</v>
      </c>
      <c r="C61">
        <v>4</v>
      </c>
      <c r="D61">
        <v>12</v>
      </c>
      <c r="E61" t="s">
        <v>7</v>
      </c>
      <c r="F61" t="s">
        <v>8</v>
      </c>
      <c r="G61" t="s">
        <v>8</v>
      </c>
      <c r="H61">
        <f>[1]Exploration!$D$9+[1]Exploration!$D$10+[1]Exploration!$D$11</f>
        <v>1572864</v>
      </c>
      <c r="I61">
        <v>183271</v>
      </c>
      <c r="J61">
        <f t="shared" si="0"/>
        <v>8.5821761216995593</v>
      </c>
    </row>
    <row r="62" spans="1:10" x14ac:dyDescent="0.45">
      <c r="A62">
        <v>61</v>
      </c>
      <c r="B62">
        <v>4</v>
      </c>
      <c r="C62">
        <v>32</v>
      </c>
      <c r="D62">
        <v>8</v>
      </c>
      <c r="E62" t="s">
        <v>7</v>
      </c>
      <c r="F62" t="s">
        <v>8</v>
      </c>
      <c r="G62" t="s">
        <v>8</v>
      </c>
      <c r="H62">
        <f>[1]Exploration!$D$9+[1]Exploration!$D$10+[1]Exploration!$D$11</f>
        <v>1572864</v>
      </c>
      <c r="I62">
        <v>107344</v>
      </c>
      <c r="J62">
        <f t="shared" si="0"/>
        <v>14.652556267700104</v>
      </c>
    </row>
    <row r="63" spans="1:10" x14ac:dyDescent="0.45">
      <c r="A63">
        <v>62</v>
      </c>
      <c r="B63">
        <v>8</v>
      </c>
      <c r="C63">
        <v>32</v>
      </c>
      <c r="D63">
        <v>8</v>
      </c>
      <c r="E63" t="s">
        <v>7</v>
      </c>
      <c r="F63" t="s">
        <v>8</v>
      </c>
      <c r="G63" t="s">
        <v>8</v>
      </c>
      <c r="H63">
        <f>[1]Exploration!$D$9+[1]Exploration!$D$10+[1]Exploration!$D$11</f>
        <v>1572864</v>
      </c>
      <c r="I63">
        <v>102716</v>
      </c>
      <c r="J63">
        <f t="shared" si="0"/>
        <v>15.312745823435492</v>
      </c>
    </row>
    <row r="64" spans="1:10" x14ac:dyDescent="0.45">
      <c r="A64">
        <v>63</v>
      </c>
      <c r="B64">
        <v>12</v>
      </c>
      <c r="C64">
        <v>32</v>
      </c>
      <c r="D64">
        <v>8</v>
      </c>
      <c r="E64" t="s">
        <v>7</v>
      </c>
      <c r="F64" t="s">
        <v>8</v>
      </c>
      <c r="G64" t="s">
        <v>8</v>
      </c>
      <c r="H64">
        <f>[1]Exploration!$D$9+[1]Exploration!$D$10+[1]Exploration!$D$11</f>
        <v>1572864</v>
      </c>
      <c r="I64">
        <v>103859</v>
      </c>
      <c r="J64">
        <f t="shared" si="0"/>
        <v>15.144224381132112</v>
      </c>
    </row>
    <row r="65" spans="1:10" x14ac:dyDescent="0.45">
      <c r="A65">
        <v>64</v>
      </c>
      <c r="B65">
        <v>16</v>
      </c>
      <c r="C65">
        <v>32</v>
      </c>
      <c r="D65">
        <v>8</v>
      </c>
      <c r="E65" t="s">
        <v>7</v>
      </c>
      <c r="F65" t="s">
        <v>8</v>
      </c>
      <c r="G65" t="s">
        <v>8</v>
      </c>
      <c r="H65">
        <f>[1]Exploration!$D$9+[1]Exploration!$D$10+[1]Exploration!$D$11</f>
        <v>1572864</v>
      </c>
      <c r="I65">
        <v>102554</v>
      </c>
      <c r="J65">
        <f t="shared" si="0"/>
        <v>15.336934688066775</v>
      </c>
    </row>
    <row r="66" spans="1:10" x14ac:dyDescent="0.45">
      <c r="A66">
        <v>65</v>
      </c>
      <c r="B66">
        <v>20</v>
      </c>
      <c r="C66">
        <v>32</v>
      </c>
      <c r="D66">
        <v>8</v>
      </c>
      <c r="E66" t="s">
        <v>7</v>
      </c>
      <c r="F66" t="s">
        <v>8</v>
      </c>
      <c r="G66" t="s">
        <v>8</v>
      </c>
      <c r="H66">
        <f>[1]Exploration!$D$9+[1]Exploration!$D$10+[1]Exploration!$D$11</f>
        <v>1572864</v>
      </c>
      <c r="I66">
        <v>103159</v>
      </c>
      <c r="J66">
        <f t="shared" ref="J66:J121" si="1">H66/I66</f>
        <v>15.246987659826093</v>
      </c>
    </row>
    <row r="67" spans="1:10" x14ac:dyDescent="0.45">
      <c r="A67">
        <v>66</v>
      </c>
      <c r="B67">
        <v>4</v>
      </c>
      <c r="C67">
        <v>24</v>
      </c>
      <c r="D67">
        <v>8</v>
      </c>
      <c r="E67" t="s">
        <v>7</v>
      </c>
      <c r="F67" t="s">
        <v>8</v>
      </c>
      <c r="G67" t="s">
        <v>8</v>
      </c>
      <c r="H67">
        <f>[1]Exploration!$D$9+[1]Exploration!$D$10+[1]Exploration!$D$11</f>
        <v>1572864</v>
      </c>
      <c r="I67">
        <v>136705</v>
      </c>
      <c r="J67">
        <f t="shared" si="1"/>
        <v>11.505533813686405</v>
      </c>
    </row>
    <row r="68" spans="1:10" x14ac:dyDescent="0.45">
      <c r="A68">
        <v>67</v>
      </c>
      <c r="B68">
        <v>8</v>
      </c>
      <c r="C68">
        <v>24</v>
      </c>
      <c r="D68">
        <v>8</v>
      </c>
      <c r="E68" t="s">
        <v>7</v>
      </c>
      <c r="F68" t="s">
        <v>8</v>
      </c>
      <c r="G68" t="s">
        <v>8</v>
      </c>
      <c r="H68">
        <f>[1]Exploration!$D$9+[1]Exploration!$D$10+[1]Exploration!$D$11</f>
        <v>1572864</v>
      </c>
      <c r="I68">
        <v>118572</v>
      </c>
      <c r="J68">
        <f t="shared" si="1"/>
        <v>13.265054144317377</v>
      </c>
    </row>
    <row r="69" spans="1:10" x14ac:dyDescent="0.45">
      <c r="A69">
        <v>68</v>
      </c>
      <c r="B69">
        <v>12</v>
      </c>
      <c r="C69">
        <v>24</v>
      </c>
      <c r="D69">
        <v>8</v>
      </c>
      <c r="E69" t="s">
        <v>7</v>
      </c>
      <c r="F69" t="s">
        <v>8</v>
      </c>
      <c r="G69" t="s">
        <v>8</v>
      </c>
      <c r="H69">
        <f>[1]Exploration!$D$9+[1]Exploration!$D$10+[1]Exploration!$D$11</f>
        <v>1572864</v>
      </c>
      <c r="I69">
        <v>114640</v>
      </c>
      <c r="J69">
        <f t="shared" si="1"/>
        <v>13.720027913468249</v>
      </c>
    </row>
    <row r="70" spans="1:10" x14ac:dyDescent="0.45">
      <c r="A70">
        <v>69</v>
      </c>
      <c r="B70">
        <v>16</v>
      </c>
      <c r="C70">
        <v>24</v>
      </c>
      <c r="D70">
        <v>8</v>
      </c>
      <c r="E70" t="s">
        <v>7</v>
      </c>
      <c r="F70" t="s">
        <v>8</v>
      </c>
      <c r="G70" t="s">
        <v>8</v>
      </c>
      <c r="H70">
        <f>[1]Exploration!$D$9+[1]Exploration!$D$10+[1]Exploration!$D$11</f>
        <v>1572864</v>
      </c>
      <c r="I70">
        <v>113654</v>
      </c>
      <c r="J70">
        <f t="shared" si="1"/>
        <v>13.83905537860524</v>
      </c>
    </row>
    <row r="71" spans="1:10" x14ac:dyDescent="0.45">
      <c r="A71">
        <v>70</v>
      </c>
      <c r="B71">
        <v>20</v>
      </c>
      <c r="C71">
        <v>24</v>
      </c>
      <c r="D71">
        <v>8</v>
      </c>
      <c r="E71" t="s">
        <v>7</v>
      </c>
      <c r="F71" t="s">
        <v>8</v>
      </c>
      <c r="G71" t="s">
        <v>8</v>
      </c>
      <c r="H71">
        <f>[1]Exploration!$D$9+[1]Exploration!$D$10+[1]Exploration!$D$11</f>
        <v>1572864</v>
      </c>
      <c r="I71">
        <v>113690</v>
      </c>
      <c r="J71">
        <f t="shared" si="1"/>
        <v>13.834673234233442</v>
      </c>
    </row>
    <row r="72" spans="1:10" x14ac:dyDescent="0.45">
      <c r="A72">
        <v>71</v>
      </c>
      <c r="B72">
        <v>4</v>
      </c>
      <c r="C72">
        <v>16</v>
      </c>
      <c r="D72">
        <v>8</v>
      </c>
      <c r="E72" t="s">
        <v>7</v>
      </c>
      <c r="F72" t="s">
        <v>8</v>
      </c>
      <c r="G72" t="s">
        <v>8</v>
      </c>
      <c r="H72">
        <f>[1]Exploration!$D$9+[1]Exploration!$D$10+[1]Exploration!$D$11</f>
        <v>1572864</v>
      </c>
      <c r="I72">
        <v>125136</v>
      </c>
      <c r="J72">
        <f t="shared" si="1"/>
        <v>12.569236670502493</v>
      </c>
    </row>
    <row r="73" spans="1:10" x14ac:dyDescent="0.45">
      <c r="A73">
        <v>72</v>
      </c>
      <c r="B73">
        <v>8</v>
      </c>
      <c r="C73">
        <v>16</v>
      </c>
      <c r="D73">
        <v>8</v>
      </c>
      <c r="E73" t="s">
        <v>7</v>
      </c>
      <c r="F73" t="s">
        <v>8</v>
      </c>
      <c r="G73" t="s">
        <v>8</v>
      </c>
      <c r="H73">
        <f>[1]Exploration!$D$9+[1]Exploration!$D$10+[1]Exploration!$D$11</f>
        <v>1572864</v>
      </c>
      <c r="I73">
        <v>109856</v>
      </c>
      <c r="J73">
        <f t="shared" si="1"/>
        <v>14.317506554034372</v>
      </c>
    </row>
    <row r="74" spans="1:10" x14ac:dyDescent="0.45">
      <c r="A74">
        <v>73</v>
      </c>
      <c r="B74">
        <v>12</v>
      </c>
      <c r="C74">
        <v>16</v>
      </c>
      <c r="D74">
        <v>8</v>
      </c>
      <c r="E74" t="s">
        <v>7</v>
      </c>
      <c r="F74" t="s">
        <v>8</v>
      </c>
      <c r="G74" t="s">
        <v>8</v>
      </c>
      <c r="H74">
        <f>[1]Exploration!$D$9+[1]Exploration!$D$10+[1]Exploration!$D$11</f>
        <v>1572864</v>
      </c>
      <c r="I74">
        <v>108278</v>
      </c>
      <c r="J74">
        <f t="shared" si="1"/>
        <v>14.526164133064889</v>
      </c>
    </row>
    <row r="75" spans="1:10" x14ac:dyDescent="0.45">
      <c r="A75">
        <v>74</v>
      </c>
      <c r="B75">
        <v>16</v>
      </c>
      <c r="C75">
        <v>16</v>
      </c>
      <c r="D75">
        <v>8</v>
      </c>
      <c r="E75" t="s">
        <v>7</v>
      </c>
      <c r="F75" t="s">
        <v>8</v>
      </c>
      <c r="G75" t="s">
        <v>8</v>
      </c>
      <c r="H75">
        <f>[1]Exploration!$D$9+[1]Exploration!$D$10+[1]Exploration!$D$11</f>
        <v>1572864</v>
      </c>
      <c r="I75">
        <v>109976</v>
      </c>
      <c r="J75">
        <f t="shared" si="1"/>
        <v>14.30188404742853</v>
      </c>
    </row>
    <row r="76" spans="1:10" x14ac:dyDescent="0.45">
      <c r="A76">
        <v>75</v>
      </c>
      <c r="B76">
        <v>20</v>
      </c>
      <c r="C76">
        <v>16</v>
      </c>
      <c r="D76">
        <v>8</v>
      </c>
      <c r="E76" t="s">
        <v>7</v>
      </c>
      <c r="F76" t="s">
        <v>8</v>
      </c>
      <c r="G76" t="s">
        <v>8</v>
      </c>
      <c r="H76">
        <f>[1]Exploration!$D$9+[1]Exploration!$D$10+[1]Exploration!$D$11</f>
        <v>1572864</v>
      </c>
      <c r="I76">
        <v>110599</v>
      </c>
      <c r="J76">
        <f t="shared" si="1"/>
        <v>14.221322073436468</v>
      </c>
    </row>
    <row r="77" spans="1:10" x14ac:dyDescent="0.45">
      <c r="A77">
        <v>76</v>
      </c>
      <c r="B77">
        <v>4</v>
      </c>
      <c r="C77">
        <v>12</v>
      </c>
      <c r="D77">
        <v>8</v>
      </c>
      <c r="E77" t="s">
        <v>7</v>
      </c>
      <c r="F77" t="s">
        <v>8</v>
      </c>
      <c r="G77" t="s">
        <v>8</v>
      </c>
      <c r="H77">
        <f>[1]Exploration!$D$9+[1]Exploration!$D$10+[1]Exploration!$D$11</f>
        <v>1572864</v>
      </c>
      <c r="I77">
        <v>154880</v>
      </c>
      <c r="J77">
        <f t="shared" si="1"/>
        <v>10.155371900826447</v>
      </c>
    </row>
    <row r="78" spans="1:10" x14ac:dyDescent="0.45">
      <c r="A78">
        <v>77</v>
      </c>
      <c r="B78">
        <v>8</v>
      </c>
      <c r="C78">
        <v>12</v>
      </c>
      <c r="D78">
        <v>8</v>
      </c>
      <c r="E78" t="s">
        <v>7</v>
      </c>
      <c r="F78" t="s">
        <v>8</v>
      </c>
      <c r="G78" t="s">
        <v>8</v>
      </c>
      <c r="H78">
        <f>[1]Exploration!$D$9+[1]Exploration!$D$10+[1]Exploration!$D$11</f>
        <v>1572864</v>
      </c>
      <c r="I78">
        <v>129409</v>
      </c>
      <c r="J78">
        <f t="shared" si="1"/>
        <v>12.154208749005093</v>
      </c>
    </row>
    <row r="79" spans="1:10" x14ac:dyDescent="0.45">
      <c r="A79">
        <v>78</v>
      </c>
      <c r="B79">
        <v>12</v>
      </c>
      <c r="C79">
        <v>12</v>
      </c>
      <c r="D79">
        <v>8</v>
      </c>
      <c r="E79" t="s">
        <v>7</v>
      </c>
      <c r="F79" t="s">
        <v>8</v>
      </c>
      <c r="G79" t="s">
        <v>8</v>
      </c>
      <c r="H79">
        <f>[1]Exploration!$D$9+[1]Exploration!$D$10+[1]Exploration!$D$11</f>
        <v>1572864</v>
      </c>
      <c r="I79">
        <v>121187</v>
      </c>
      <c r="J79">
        <f t="shared" si="1"/>
        <v>12.978817860001485</v>
      </c>
    </row>
    <row r="80" spans="1:10" x14ac:dyDescent="0.45">
      <c r="A80">
        <v>79</v>
      </c>
      <c r="B80">
        <v>16</v>
      </c>
      <c r="C80">
        <v>12</v>
      </c>
      <c r="D80">
        <v>8</v>
      </c>
      <c r="E80" t="s">
        <v>7</v>
      </c>
      <c r="F80" t="s">
        <v>8</v>
      </c>
      <c r="G80" t="s">
        <v>8</v>
      </c>
      <c r="H80">
        <f>[1]Exploration!$D$9+[1]Exploration!$D$10+[1]Exploration!$D$11</f>
        <v>1572864</v>
      </c>
      <c r="I80">
        <v>121316</v>
      </c>
      <c r="J80">
        <f t="shared" si="1"/>
        <v>12.965016980447757</v>
      </c>
    </row>
    <row r="81" spans="1:10" x14ac:dyDescent="0.45">
      <c r="A81">
        <v>80</v>
      </c>
      <c r="B81">
        <v>20</v>
      </c>
      <c r="C81">
        <v>12</v>
      </c>
      <c r="D81">
        <v>8</v>
      </c>
      <c r="E81" t="s">
        <v>7</v>
      </c>
      <c r="F81" t="s">
        <v>8</v>
      </c>
      <c r="G81" t="s">
        <v>8</v>
      </c>
      <c r="H81">
        <f>[1]Exploration!$D$9+[1]Exploration!$D$10+[1]Exploration!$D$11</f>
        <v>1572864</v>
      </c>
      <c r="I81">
        <v>120765</v>
      </c>
      <c r="J81">
        <f t="shared" si="1"/>
        <v>13.024170910445907</v>
      </c>
    </row>
    <row r="82" spans="1:10" x14ac:dyDescent="0.45">
      <c r="A82">
        <v>81</v>
      </c>
      <c r="B82">
        <v>4</v>
      </c>
      <c r="C82">
        <v>8</v>
      </c>
      <c r="D82">
        <v>8</v>
      </c>
      <c r="E82" t="s">
        <v>7</v>
      </c>
      <c r="F82" t="s">
        <v>8</v>
      </c>
      <c r="G82" t="s">
        <v>8</v>
      </c>
      <c r="H82">
        <f>[1]Exploration!$D$9+[1]Exploration!$D$10+[1]Exploration!$D$11</f>
        <v>1572864</v>
      </c>
      <c r="I82">
        <v>149210</v>
      </c>
      <c r="J82">
        <f t="shared" si="1"/>
        <v>10.541277394276523</v>
      </c>
    </row>
    <row r="83" spans="1:10" x14ac:dyDescent="0.45">
      <c r="A83">
        <v>82</v>
      </c>
      <c r="B83">
        <v>8</v>
      </c>
      <c r="C83">
        <v>8</v>
      </c>
      <c r="D83">
        <v>8</v>
      </c>
      <c r="E83" t="s">
        <v>7</v>
      </c>
      <c r="F83" t="s">
        <v>8</v>
      </c>
      <c r="G83" t="s">
        <v>8</v>
      </c>
      <c r="H83">
        <f>[1]Exploration!$D$9+[1]Exploration!$D$10+[1]Exploration!$D$11</f>
        <v>1572864</v>
      </c>
      <c r="I83">
        <v>123840</v>
      </c>
      <c r="J83">
        <f t="shared" si="1"/>
        <v>12.700775193798449</v>
      </c>
    </row>
    <row r="84" spans="1:10" x14ac:dyDescent="0.45">
      <c r="A84">
        <v>83</v>
      </c>
      <c r="B84">
        <v>12</v>
      </c>
      <c r="C84">
        <v>8</v>
      </c>
      <c r="D84">
        <v>8</v>
      </c>
      <c r="E84" t="s">
        <v>7</v>
      </c>
      <c r="F84" t="s">
        <v>8</v>
      </c>
      <c r="G84" t="s">
        <v>8</v>
      </c>
      <c r="H84">
        <f>[1]Exploration!$D$9+[1]Exploration!$D$10+[1]Exploration!$D$11</f>
        <v>1572864</v>
      </c>
      <c r="I84">
        <v>116116</v>
      </c>
      <c r="J84">
        <f t="shared" si="1"/>
        <v>13.545626787006098</v>
      </c>
    </row>
    <row r="85" spans="1:10" x14ac:dyDescent="0.45">
      <c r="A85">
        <v>84</v>
      </c>
      <c r="B85">
        <v>16</v>
      </c>
      <c r="C85">
        <v>8</v>
      </c>
      <c r="D85">
        <v>8</v>
      </c>
      <c r="E85" t="s">
        <v>7</v>
      </c>
      <c r="F85" t="s">
        <v>8</v>
      </c>
      <c r="G85" t="s">
        <v>8</v>
      </c>
      <c r="H85">
        <f>[1]Exploration!$D$9+[1]Exploration!$D$10+[1]Exploration!$D$11</f>
        <v>1572864</v>
      </c>
      <c r="I85">
        <v>118095</v>
      </c>
      <c r="J85">
        <f t="shared" si="1"/>
        <v>13.318633303696176</v>
      </c>
    </row>
    <row r="86" spans="1:10" x14ac:dyDescent="0.45">
      <c r="A86">
        <v>85</v>
      </c>
      <c r="B86">
        <v>20</v>
      </c>
      <c r="C86">
        <v>8</v>
      </c>
      <c r="D86">
        <v>8</v>
      </c>
      <c r="E86" t="s">
        <v>7</v>
      </c>
      <c r="F86" t="s">
        <v>8</v>
      </c>
      <c r="G86" t="s">
        <v>8</v>
      </c>
      <c r="H86">
        <f>[1]Exploration!$D$9+[1]Exploration!$D$10+[1]Exploration!$D$11</f>
        <v>1572864</v>
      </c>
      <c r="I86">
        <v>117355</v>
      </c>
      <c r="J86">
        <f t="shared" si="1"/>
        <v>13.402615994205615</v>
      </c>
    </row>
    <row r="87" spans="1:10" x14ac:dyDescent="0.45">
      <c r="A87">
        <v>86</v>
      </c>
      <c r="B87">
        <v>4</v>
      </c>
      <c r="C87">
        <v>4</v>
      </c>
      <c r="D87">
        <v>8</v>
      </c>
      <c r="E87" t="s">
        <v>7</v>
      </c>
      <c r="F87" t="s">
        <v>8</v>
      </c>
      <c r="G87" t="s">
        <v>8</v>
      </c>
      <c r="H87">
        <f>[1]Exploration!$D$9+[1]Exploration!$D$10+[1]Exploration!$D$11</f>
        <v>1572864</v>
      </c>
      <c r="I87">
        <v>202063</v>
      </c>
      <c r="J87">
        <f t="shared" si="1"/>
        <v>7.7840277537203741</v>
      </c>
    </row>
    <row r="88" spans="1:10" x14ac:dyDescent="0.45">
      <c r="A88">
        <v>87</v>
      </c>
      <c r="B88">
        <v>8</v>
      </c>
      <c r="C88">
        <v>4</v>
      </c>
      <c r="D88">
        <v>8</v>
      </c>
      <c r="E88" t="s">
        <v>7</v>
      </c>
      <c r="F88" t="s">
        <v>8</v>
      </c>
      <c r="G88" t="s">
        <v>8</v>
      </c>
      <c r="H88">
        <f>[1]Exploration!$D$9+[1]Exploration!$D$10+[1]Exploration!$D$11</f>
        <v>1572864</v>
      </c>
      <c r="I88">
        <v>148275</v>
      </c>
      <c r="J88">
        <f t="shared" si="1"/>
        <v>10.607749114820434</v>
      </c>
    </row>
    <row r="89" spans="1:10" x14ac:dyDescent="0.45">
      <c r="A89">
        <v>88</v>
      </c>
      <c r="B89">
        <v>12</v>
      </c>
      <c r="C89">
        <v>4</v>
      </c>
      <c r="D89">
        <v>8</v>
      </c>
      <c r="E89" t="s">
        <v>7</v>
      </c>
      <c r="F89" t="s">
        <v>8</v>
      </c>
      <c r="G89" t="s">
        <v>8</v>
      </c>
      <c r="H89">
        <f>[1]Exploration!$D$9+[1]Exploration!$D$10+[1]Exploration!$D$11</f>
        <v>1572864</v>
      </c>
      <c r="I89">
        <v>133790</v>
      </c>
      <c r="J89">
        <f t="shared" si="1"/>
        <v>11.756214963749159</v>
      </c>
    </row>
    <row r="90" spans="1:10" x14ac:dyDescent="0.45">
      <c r="A90">
        <v>89</v>
      </c>
      <c r="B90">
        <v>16</v>
      </c>
      <c r="C90">
        <v>4</v>
      </c>
      <c r="D90">
        <v>8</v>
      </c>
      <c r="E90" t="s">
        <v>7</v>
      </c>
      <c r="F90" t="s">
        <v>8</v>
      </c>
      <c r="G90" t="s">
        <v>8</v>
      </c>
      <c r="H90">
        <f>[1]Exploration!$D$9+[1]Exploration!$D$10+[1]Exploration!$D$11</f>
        <v>1572864</v>
      </c>
      <c r="I90">
        <v>139175</v>
      </c>
      <c r="J90">
        <f t="shared" si="1"/>
        <v>11.301340039518593</v>
      </c>
    </row>
    <row r="91" spans="1:10" x14ac:dyDescent="0.45">
      <c r="A91">
        <v>90</v>
      </c>
      <c r="B91">
        <v>20</v>
      </c>
      <c r="C91">
        <v>4</v>
      </c>
      <c r="D91">
        <v>8</v>
      </c>
      <c r="E91" t="s">
        <v>7</v>
      </c>
      <c r="F91" t="s">
        <v>8</v>
      </c>
      <c r="G91" t="s">
        <v>8</v>
      </c>
      <c r="H91">
        <f>[1]Exploration!$D$9+[1]Exploration!$D$10+[1]Exploration!$D$11</f>
        <v>1572864</v>
      </c>
      <c r="I91">
        <v>136467</v>
      </c>
      <c r="J91">
        <f t="shared" si="1"/>
        <v>11.525599595506606</v>
      </c>
    </row>
    <row r="92" spans="1:10" x14ac:dyDescent="0.45">
      <c r="A92">
        <v>91</v>
      </c>
      <c r="B92">
        <v>4</v>
      </c>
      <c r="C92">
        <v>32</v>
      </c>
      <c r="D92">
        <v>4</v>
      </c>
      <c r="E92" t="s">
        <v>7</v>
      </c>
      <c r="F92" t="s">
        <v>8</v>
      </c>
      <c r="G92" t="s">
        <v>8</v>
      </c>
      <c r="H92">
        <f>[1]Exploration!$D$9+[1]Exploration!$D$10+[1]Exploration!$D$11</f>
        <v>1572864</v>
      </c>
      <c r="I92">
        <v>196906</v>
      </c>
      <c r="J92">
        <f t="shared" si="1"/>
        <v>7.9878927000700841</v>
      </c>
    </row>
    <row r="93" spans="1:10" x14ac:dyDescent="0.45">
      <c r="A93">
        <v>92</v>
      </c>
      <c r="B93">
        <v>8</v>
      </c>
      <c r="C93">
        <v>32</v>
      </c>
      <c r="D93">
        <v>4</v>
      </c>
      <c r="E93" t="s">
        <v>7</v>
      </c>
      <c r="F93" t="s">
        <v>8</v>
      </c>
      <c r="G93" t="s">
        <v>8</v>
      </c>
      <c r="H93">
        <f>[1]Exploration!$D$9+[1]Exploration!$D$10+[1]Exploration!$D$11</f>
        <v>1572864</v>
      </c>
      <c r="I93">
        <v>186547</v>
      </c>
      <c r="J93">
        <f t="shared" si="1"/>
        <v>8.4314623124467296</v>
      </c>
    </row>
    <row r="94" spans="1:10" x14ac:dyDescent="0.45">
      <c r="A94">
        <v>93</v>
      </c>
      <c r="B94">
        <v>12</v>
      </c>
      <c r="C94">
        <v>32</v>
      </c>
      <c r="D94">
        <v>4</v>
      </c>
      <c r="E94" t="s">
        <v>7</v>
      </c>
      <c r="F94" t="s">
        <v>8</v>
      </c>
      <c r="G94" t="s">
        <v>8</v>
      </c>
      <c r="H94">
        <f>[1]Exploration!$D$9+[1]Exploration!$D$10+[1]Exploration!$D$11</f>
        <v>1572864</v>
      </c>
      <c r="I94">
        <v>187913</v>
      </c>
      <c r="J94">
        <f t="shared" si="1"/>
        <v>8.3701713026773028</v>
      </c>
    </row>
    <row r="95" spans="1:10" x14ac:dyDescent="0.45">
      <c r="A95">
        <v>94</v>
      </c>
      <c r="B95">
        <v>16</v>
      </c>
      <c r="C95">
        <v>32</v>
      </c>
      <c r="D95">
        <v>4</v>
      </c>
      <c r="E95" t="s">
        <v>7</v>
      </c>
      <c r="F95" t="s">
        <v>8</v>
      </c>
      <c r="G95" t="s">
        <v>8</v>
      </c>
      <c r="H95">
        <f>[1]Exploration!$D$9+[1]Exploration!$D$10+[1]Exploration!$D$11</f>
        <v>1572864</v>
      </c>
      <c r="I95">
        <v>187983</v>
      </c>
      <c r="J95">
        <f t="shared" si="1"/>
        <v>8.3670544676912275</v>
      </c>
    </row>
    <row r="96" spans="1:10" x14ac:dyDescent="0.45">
      <c r="A96">
        <v>95</v>
      </c>
      <c r="B96">
        <v>20</v>
      </c>
      <c r="C96">
        <v>32</v>
      </c>
      <c r="D96">
        <v>4</v>
      </c>
      <c r="E96" t="s">
        <v>7</v>
      </c>
      <c r="F96" t="s">
        <v>8</v>
      </c>
      <c r="G96" t="s">
        <v>8</v>
      </c>
      <c r="H96">
        <f>[1]Exploration!$D$9+[1]Exploration!$D$10+[1]Exploration!$D$11</f>
        <v>1572864</v>
      </c>
      <c r="I96">
        <v>188089</v>
      </c>
      <c r="J96">
        <f t="shared" si="1"/>
        <v>8.3623391054234961</v>
      </c>
    </row>
    <row r="97" spans="1:10" x14ac:dyDescent="0.45">
      <c r="A97">
        <v>96</v>
      </c>
      <c r="B97">
        <v>4</v>
      </c>
      <c r="C97">
        <v>24</v>
      </c>
      <c r="D97">
        <v>4</v>
      </c>
      <c r="E97" t="s">
        <v>7</v>
      </c>
      <c r="F97" t="s">
        <v>8</v>
      </c>
      <c r="G97" t="s">
        <v>8</v>
      </c>
      <c r="H97">
        <f>[1]Exploration!$D$9+[1]Exploration!$D$10+[1]Exploration!$D$11</f>
        <v>1572864</v>
      </c>
      <c r="I97">
        <v>247428</v>
      </c>
      <c r="J97">
        <f t="shared" si="1"/>
        <v>6.3568553276104565</v>
      </c>
    </row>
    <row r="98" spans="1:10" x14ac:dyDescent="0.45">
      <c r="A98">
        <v>97</v>
      </c>
      <c r="B98">
        <v>8</v>
      </c>
      <c r="C98">
        <v>24</v>
      </c>
      <c r="D98">
        <v>4</v>
      </c>
      <c r="E98" t="s">
        <v>7</v>
      </c>
      <c r="F98" t="s">
        <v>8</v>
      </c>
      <c r="G98" t="s">
        <v>8</v>
      </c>
      <c r="H98">
        <f>[1]Exploration!$D$9+[1]Exploration!$D$10+[1]Exploration!$D$11</f>
        <v>1572864</v>
      </c>
      <c r="I98">
        <v>216338</v>
      </c>
      <c r="J98">
        <f t="shared" si="1"/>
        <v>7.2704009466667898</v>
      </c>
    </row>
    <row r="99" spans="1:10" x14ac:dyDescent="0.45">
      <c r="A99">
        <v>98</v>
      </c>
      <c r="B99">
        <v>12</v>
      </c>
      <c r="C99">
        <v>24</v>
      </c>
      <c r="D99">
        <v>4</v>
      </c>
      <c r="E99" t="s">
        <v>7</v>
      </c>
      <c r="F99" t="s">
        <v>8</v>
      </c>
      <c r="G99" t="s">
        <v>8</v>
      </c>
      <c r="H99">
        <f>[1]Exploration!$D$9+[1]Exploration!$D$10+[1]Exploration!$D$11</f>
        <v>1572864</v>
      </c>
      <c r="I99">
        <v>207388</v>
      </c>
      <c r="J99">
        <f t="shared" si="1"/>
        <v>7.5841610893590756</v>
      </c>
    </row>
    <row r="100" spans="1:10" x14ac:dyDescent="0.45">
      <c r="A100">
        <v>99</v>
      </c>
      <c r="B100">
        <v>16</v>
      </c>
      <c r="C100">
        <v>24</v>
      </c>
      <c r="D100">
        <v>4</v>
      </c>
      <c r="E100" t="s">
        <v>7</v>
      </c>
      <c r="F100" t="s">
        <v>8</v>
      </c>
      <c r="G100" t="s">
        <v>8</v>
      </c>
      <c r="H100">
        <f>[1]Exploration!$D$9+[1]Exploration!$D$10+[1]Exploration!$D$11</f>
        <v>1572864</v>
      </c>
      <c r="I100">
        <v>206990</v>
      </c>
      <c r="J100">
        <f t="shared" si="1"/>
        <v>7.59874390067153</v>
      </c>
    </row>
    <row r="101" spans="1:10" x14ac:dyDescent="0.45">
      <c r="A101">
        <v>100</v>
      </c>
      <c r="B101">
        <v>20</v>
      </c>
      <c r="C101">
        <v>24</v>
      </c>
      <c r="D101">
        <v>4</v>
      </c>
      <c r="E101" t="s">
        <v>7</v>
      </c>
      <c r="F101" t="s">
        <v>8</v>
      </c>
      <c r="G101" t="s">
        <v>8</v>
      </c>
      <c r="H101">
        <f>[1]Exploration!$D$9+[1]Exploration!$D$10+[1]Exploration!$D$11</f>
        <v>1572864</v>
      </c>
      <c r="I101">
        <v>207081</v>
      </c>
      <c r="J101">
        <f t="shared" si="1"/>
        <v>7.5954046967128805</v>
      </c>
    </row>
    <row r="102" spans="1:10" x14ac:dyDescent="0.45">
      <c r="A102">
        <v>101</v>
      </c>
      <c r="B102">
        <v>4</v>
      </c>
      <c r="C102">
        <v>16</v>
      </c>
      <c r="D102">
        <v>4</v>
      </c>
      <c r="E102" t="s">
        <v>7</v>
      </c>
      <c r="F102" t="s">
        <v>8</v>
      </c>
      <c r="G102" t="s">
        <v>8</v>
      </c>
      <c r="H102">
        <f>[1]Exploration!$D$9+[1]Exploration!$D$10+[1]Exploration!$D$11</f>
        <v>1572864</v>
      </c>
      <c r="I102">
        <v>228925</v>
      </c>
      <c r="J102">
        <f t="shared" si="1"/>
        <v>6.8706519602489902</v>
      </c>
    </row>
    <row r="103" spans="1:10" x14ac:dyDescent="0.45">
      <c r="A103">
        <v>102</v>
      </c>
      <c r="B103">
        <v>8</v>
      </c>
      <c r="C103">
        <v>16</v>
      </c>
      <c r="D103">
        <v>4</v>
      </c>
      <c r="E103" t="s">
        <v>7</v>
      </c>
      <c r="F103" t="s">
        <v>8</v>
      </c>
      <c r="G103" t="s">
        <v>8</v>
      </c>
      <c r="H103">
        <f>[1]Exploration!$D$9+[1]Exploration!$D$10+[1]Exploration!$D$11</f>
        <v>1572864</v>
      </c>
      <c r="I103">
        <v>202788</v>
      </c>
      <c r="J103">
        <f t="shared" si="1"/>
        <v>7.756198591632641</v>
      </c>
    </row>
    <row r="104" spans="1:10" x14ac:dyDescent="0.45">
      <c r="A104">
        <v>103</v>
      </c>
      <c r="B104">
        <v>12</v>
      </c>
      <c r="C104">
        <v>16</v>
      </c>
      <c r="D104">
        <v>4</v>
      </c>
      <c r="E104" t="s">
        <v>7</v>
      </c>
      <c r="F104" t="s">
        <v>8</v>
      </c>
      <c r="G104" t="s">
        <v>8</v>
      </c>
      <c r="H104">
        <f>[1]Exploration!$D$9+[1]Exploration!$D$10+[1]Exploration!$D$11</f>
        <v>1572864</v>
      </c>
      <c r="I104">
        <v>198469</v>
      </c>
      <c r="J104">
        <f t="shared" si="1"/>
        <v>7.924985766039029</v>
      </c>
    </row>
    <row r="105" spans="1:10" x14ac:dyDescent="0.45">
      <c r="A105">
        <v>104</v>
      </c>
      <c r="B105">
        <v>16</v>
      </c>
      <c r="C105">
        <v>16</v>
      </c>
      <c r="D105">
        <v>4</v>
      </c>
      <c r="E105" t="s">
        <v>7</v>
      </c>
      <c r="F105" t="s">
        <v>8</v>
      </c>
      <c r="G105" t="s">
        <v>8</v>
      </c>
      <c r="H105">
        <f>[1]Exploration!$D$9+[1]Exploration!$D$10+[1]Exploration!$D$11</f>
        <v>1572864</v>
      </c>
      <c r="I105">
        <v>201440</v>
      </c>
      <c r="J105">
        <f t="shared" si="1"/>
        <v>7.8081016679904689</v>
      </c>
    </row>
    <row r="106" spans="1:10" x14ac:dyDescent="0.45">
      <c r="A106">
        <v>105</v>
      </c>
      <c r="B106">
        <v>20</v>
      </c>
      <c r="C106">
        <v>16</v>
      </c>
      <c r="D106">
        <v>4</v>
      </c>
      <c r="E106" t="s">
        <v>7</v>
      </c>
      <c r="F106" t="s">
        <v>8</v>
      </c>
      <c r="G106" t="s">
        <v>8</v>
      </c>
      <c r="H106">
        <f>[1]Exploration!$D$9+[1]Exploration!$D$10+[1]Exploration!$D$11</f>
        <v>1572864</v>
      </c>
      <c r="I106">
        <v>201270</v>
      </c>
      <c r="J106">
        <f t="shared" si="1"/>
        <v>7.8146966761067223</v>
      </c>
    </row>
    <row r="107" spans="1:10" x14ac:dyDescent="0.45">
      <c r="A107">
        <v>106</v>
      </c>
      <c r="B107">
        <v>4</v>
      </c>
      <c r="C107">
        <v>12</v>
      </c>
      <c r="D107">
        <v>4</v>
      </c>
      <c r="E107" t="s">
        <v>7</v>
      </c>
      <c r="F107" t="s">
        <v>8</v>
      </c>
      <c r="G107" t="s">
        <v>8</v>
      </c>
      <c r="H107">
        <f>[1]Exploration!$D$9+[1]Exploration!$D$10+[1]Exploration!$D$11</f>
        <v>1572864</v>
      </c>
      <c r="I107">
        <v>275866</v>
      </c>
      <c r="J107">
        <f t="shared" si="1"/>
        <v>5.7015507529017713</v>
      </c>
    </row>
    <row r="108" spans="1:10" x14ac:dyDescent="0.45">
      <c r="A108">
        <v>107</v>
      </c>
      <c r="B108">
        <v>8</v>
      </c>
      <c r="C108">
        <v>12</v>
      </c>
      <c r="D108">
        <v>4</v>
      </c>
      <c r="E108" t="s">
        <v>7</v>
      </c>
      <c r="F108" t="s">
        <v>8</v>
      </c>
      <c r="G108" t="s">
        <v>8</v>
      </c>
      <c r="H108">
        <f>[1]Exploration!$D$9+[1]Exploration!$D$10+[1]Exploration!$D$11</f>
        <v>1572864</v>
      </c>
      <c r="I108">
        <v>232711</v>
      </c>
      <c r="J108">
        <f t="shared" si="1"/>
        <v>6.7588725930445914</v>
      </c>
    </row>
    <row r="109" spans="1:10" x14ac:dyDescent="0.45">
      <c r="A109">
        <v>108</v>
      </c>
      <c r="B109">
        <v>12</v>
      </c>
      <c r="C109">
        <v>12</v>
      </c>
      <c r="D109">
        <v>4</v>
      </c>
      <c r="E109" t="s">
        <v>7</v>
      </c>
      <c r="F109" t="s">
        <v>8</v>
      </c>
      <c r="G109" t="s">
        <v>8</v>
      </c>
      <c r="H109">
        <f>[1]Exploration!$D$9+[1]Exploration!$D$10+[1]Exploration!$D$11</f>
        <v>1572864</v>
      </c>
      <c r="I109">
        <v>218574</v>
      </c>
      <c r="J109">
        <f t="shared" si="1"/>
        <v>7.1960251448022179</v>
      </c>
    </row>
    <row r="110" spans="1:10" x14ac:dyDescent="0.45">
      <c r="A110">
        <v>109</v>
      </c>
      <c r="B110">
        <v>16</v>
      </c>
      <c r="C110">
        <v>12</v>
      </c>
      <c r="D110">
        <v>4</v>
      </c>
      <c r="E110" t="s">
        <v>7</v>
      </c>
      <c r="F110" t="s">
        <v>8</v>
      </c>
      <c r="G110" t="s">
        <v>8</v>
      </c>
      <c r="H110">
        <f>[1]Exploration!$D$9+[1]Exploration!$D$10+[1]Exploration!$D$11</f>
        <v>1572864</v>
      </c>
      <c r="I110">
        <v>218597</v>
      </c>
      <c r="J110">
        <f t="shared" si="1"/>
        <v>7.1952680045929265</v>
      </c>
    </row>
    <row r="111" spans="1:10" x14ac:dyDescent="0.45">
      <c r="A111">
        <v>110</v>
      </c>
      <c r="B111">
        <v>20</v>
      </c>
      <c r="C111">
        <v>12</v>
      </c>
      <c r="D111">
        <v>4</v>
      </c>
      <c r="E111" t="s">
        <v>7</v>
      </c>
      <c r="F111" t="s">
        <v>8</v>
      </c>
      <c r="G111" t="s">
        <v>8</v>
      </c>
      <c r="H111">
        <f>[1]Exploration!$D$9+[1]Exploration!$D$10+[1]Exploration!$D$11</f>
        <v>1572864</v>
      </c>
      <c r="I111">
        <v>218931</v>
      </c>
      <c r="J111">
        <f t="shared" si="1"/>
        <v>7.1842909409814055</v>
      </c>
    </row>
    <row r="112" spans="1:10" x14ac:dyDescent="0.45">
      <c r="A112">
        <v>111</v>
      </c>
      <c r="B112">
        <v>4</v>
      </c>
      <c r="C112">
        <v>8</v>
      </c>
      <c r="D112">
        <v>4</v>
      </c>
      <c r="E112" t="s">
        <v>7</v>
      </c>
      <c r="F112" t="s">
        <v>8</v>
      </c>
      <c r="G112" t="s">
        <v>8</v>
      </c>
      <c r="H112">
        <f>[1]Exploration!$D$9+[1]Exploration!$D$10+[1]Exploration!$D$11</f>
        <v>1572864</v>
      </c>
      <c r="I112">
        <v>264865</v>
      </c>
      <c r="J112">
        <f t="shared" si="1"/>
        <v>5.9383610518566066</v>
      </c>
    </row>
    <row r="113" spans="1:10" x14ac:dyDescent="0.45">
      <c r="A113">
        <v>112</v>
      </c>
      <c r="B113">
        <v>8</v>
      </c>
      <c r="C113">
        <v>8</v>
      </c>
      <c r="D113">
        <v>4</v>
      </c>
      <c r="E113" t="s">
        <v>7</v>
      </c>
      <c r="F113" t="s">
        <v>8</v>
      </c>
      <c r="G113" t="s">
        <v>8</v>
      </c>
      <c r="H113">
        <f>[1]Exploration!$D$9+[1]Exploration!$D$10+[1]Exploration!$D$11</f>
        <v>1572864</v>
      </c>
      <c r="I113">
        <v>224475</v>
      </c>
      <c r="J113">
        <f t="shared" si="1"/>
        <v>7.0068559973270963</v>
      </c>
    </row>
    <row r="114" spans="1:10" x14ac:dyDescent="0.45">
      <c r="A114">
        <v>113</v>
      </c>
      <c r="B114">
        <v>12</v>
      </c>
      <c r="C114">
        <v>8</v>
      </c>
      <c r="D114">
        <v>4</v>
      </c>
      <c r="E114" t="s">
        <v>7</v>
      </c>
      <c r="F114" t="s">
        <v>8</v>
      </c>
      <c r="G114" t="s">
        <v>8</v>
      </c>
      <c r="H114">
        <f>[1]Exploration!$D$9+[1]Exploration!$D$10+[1]Exploration!$D$11</f>
        <v>1572864</v>
      </c>
      <c r="I114">
        <v>210182</v>
      </c>
      <c r="J114">
        <f t="shared" si="1"/>
        <v>7.4833430074887479</v>
      </c>
    </row>
    <row r="115" spans="1:10" x14ac:dyDescent="0.45">
      <c r="A115">
        <v>114</v>
      </c>
      <c r="B115">
        <v>16</v>
      </c>
      <c r="C115">
        <v>8</v>
      </c>
      <c r="D115">
        <v>4</v>
      </c>
      <c r="E115" t="s">
        <v>7</v>
      </c>
      <c r="F115" t="s">
        <v>8</v>
      </c>
      <c r="G115" t="s">
        <v>8</v>
      </c>
      <c r="H115">
        <f>[1]Exploration!$D$9+[1]Exploration!$D$10+[1]Exploration!$D$11</f>
        <v>1572864</v>
      </c>
      <c r="I115">
        <v>216747</v>
      </c>
      <c r="J115">
        <f t="shared" si="1"/>
        <v>7.2566817533806693</v>
      </c>
    </row>
    <row r="116" spans="1:10" x14ac:dyDescent="0.45">
      <c r="A116">
        <v>115</v>
      </c>
      <c r="B116">
        <v>20</v>
      </c>
      <c r="C116">
        <v>8</v>
      </c>
      <c r="D116">
        <v>4</v>
      </c>
      <c r="E116" t="s">
        <v>7</v>
      </c>
      <c r="F116" t="s">
        <v>8</v>
      </c>
      <c r="G116" t="s">
        <v>8</v>
      </c>
      <c r="H116">
        <f>[1]Exploration!$D$9+[1]Exploration!$D$10+[1]Exploration!$D$11</f>
        <v>1572864</v>
      </c>
      <c r="I116">
        <v>213527</v>
      </c>
      <c r="J116">
        <f t="shared" si="1"/>
        <v>7.3661129505870448</v>
      </c>
    </row>
    <row r="117" spans="1:10" x14ac:dyDescent="0.45">
      <c r="A117">
        <v>116</v>
      </c>
      <c r="B117">
        <v>4</v>
      </c>
      <c r="C117">
        <v>4</v>
      </c>
      <c r="D117">
        <v>4</v>
      </c>
      <c r="E117" t="s">
        <v>7</v>
      </c>
      <c r="F117" t="s">
        <v>8</v>
      </c>
      <c r="G117" t="s">
        <v>8</v>
      </c>
      <c r="H117">
        <f>[1]Exploration!$D$9+[1]Exploration!$D$10+[1]Exploration!$D$11</f>
        <v>1572864</v>
      </c>
      <c r="I117">
        <v>358513</v>
      </c>
      <c r="J117">
        <f t="shared" si="1"/>
        <v>4.3871881912231911</v>
      </c>
    </row>
    <row r="118" spans="1:10" x14ac:dyDescent="0.45">
      <c r="A118">
        <v>117</v>
      </c>
      <c r="B118">
        <v>8</v>
      </c>
      <c r="C118">
        <v>4</v>
      </c>
      <c r="D118">
        <v>4</v>
      </c>
      <c r="E118" t="s">
        <v>7</v>
      </c>
      <c r="F118" t="s">
        <v>8</v>
      </c>
      <c r="G118" t="s">
        <v>8</v>
      </c>
      <c r="H118">
        <f>[1]Exploration!$D$9+[1]Exploration!$D$10+[1]Exploration!$D$11</f>
        <v>1572864</v>
      </c>
      <c r="I118">
        <v>269577</v>
      </c>
      <c r="J118">
        <f t="shared" si="1"/>
        <v>5.8345630376478708</v>
      </c>
    </row>
    <row r="119" spans="1:10" x14ac:dyDescent="0.45">
      <c r="A119">
        <v>118</v>
      </c>
      <c r="B119">
        <v>12</v>
      </c>
      <c r="C119">
        <v>4</v>
      </c>
      <c r="D119">
        <v>4</v>
      </c>
      <c r="E119" t="s">
        <v>7</v>
      </c>
      <c r="F119" t="s">
        <v>8</v>
      </c>
      <c r="G119" t="s">
        <v>8</v>
      </c>
      <c r="H119">
        <f>[1]Exploration!$D$9+[1]Exploration!$D$10+[1]Exploration!$D$11</f>
        <v>1572864</v>
      </c>
      <c r="I119">
        <v>241757</v>
      </c>
      <c r="J119">
        <f t="shared" si="1"/>
        <v>6.5059708715776585</v>
      </c>
    </row>
    <row r="120" spans="1:10" x14ac:dyDescent="0.45">
      <c r="A120">
        <v>119</v>
      </c>
      <c r="B120">
        <v>16</v>
      </c>
      <c r="C120">
        <v>4</v>
      </c>
      <c r="D120">
        <v>4</v>
      </c>
      <c r="E120" t="s">
        <v>7</v>
      </c>
      <c r="F120" t="s">
        <v>8</v>
      </c>
      <c r="G120" t="s">
        <v>8</v>
      </c>
      <c r="H120">
        <f>[1]Exploration!$D$9+[1]Exploration!$D$10+[1]Exploration!$D$11</f>
        <v>1572864</v>
      </c>
      <c r="I120">
        <v>255138</v>
      </c>
      <c r="J120">
        <f t="shared" si="1"/>
        <v>6.1647578957270186</v>
      </c>
    </row>
    <row r="121" spans="1:10" x14ac:dyDescent="0.45">
      <c r="A121">
        <v>120</v>
      </c>
      <c r="B121">
        <v>20</v>
      </c>
      <c r="C121">
        <v>4</v>
      </c>
      <c r="D121">
        <v>4</v>
      </c>
      <c r="E121" t="s">
        <v>7</v>
      </c>
      <c r="F121" t="s">
        <v>8</v>
      </c>
      <c r="G121" t="s">
        <v>8</v>
      </c>
      <c r="H121">
        <f>[1]Exploration!$D$9+[1]Exploration!$D$10+[1]Exploration!$D$11</f>
        <v>1572864</v>
      </c>
      <c r="I121">
        <v>249332</v>
      </c>
      <c r="J121">
        <f t="shared" si="1"/>
        <v>6.30831180915406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C1F2-B31C-486F-AC09-EC8CE09B1A98}">
  <dimension ref="A1:J7"/>
  <sheetViews>
    <sheetView workbookViewId="0">
      <selection sqref="A1:XFD1048576"/>
    </sheetView>
  </sheetViews>
  <sheetFormatPr defaultRowHeight="14.25" x14ac:dyDescent="0.45"/>
  <cols>
    <col min="8" max="8" width="14.6640625" customWidth="1"/>
  </cols>
  <sheetData>
    <row r="1" spans="1:10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</row>
    <row r="2" spans="1:10" x14ac:dyDescent="0.45">
      <c r="A2">
        <v>1</v>
      </c>
      <c r="B2">
        <v>24</v>
      </c>
      <c r="C2">
        <v>32</v>
      </c>
      <c r="D2">
        <v>1</v>
      </c>
      <c r="E2" t="s">
        <v>7</v>
      </c>
      <c r="F2" t="s">
        <v>8</v>
      </c>
      <c r="G2" t="s">
        <v>8</v>
      </c>
      <c r="H2">
        <v>294912</v>
      </c>
      <c r="I2">
        <v>173965</v>
      </c>
      <c r="J2">
        <f t="shared" ref="J2:J7" si="0">H2/I2</f>
        <v>1.6952375477826001</v>
      </c>
    </row>
    <row r="3" spans="1:10" x14ac:dyDescent="0.45">
      <c r="A3">
        <v>2</v>
      </c>
      <c r="B3">
        <v>24</v>
      </c>
      <c r="C3">
        <v>32</v>
      </c>
      <c r="D3">
        <v>2</v>
      </c>
      <c r="E3" t="s">
        <v>7</v>
      </c>
      <c r="F3" t="s">
        <v>8</v>
      </c>
      <c r="G3" t="s">
        <v>8</v>
      </c>
      <c r="H3">
        <v>294912</v>
      </c>
      <c r="I3">
        <v>87960</v>
      </c>
      <c r="J3">
        <f t="shared" si="0"/>
        <v>3.3527967257844473</v>
      </c>
    </row>
    <row r="4" spans="1:10" x14ac:dyDescent="0.45">
      <c r="A4">
        <v>3</v>
      </c>
      <c r="B4">
        <v>24</v>
      </c>
      <c r="C4">
        <v>32</v>
      </c>
      <c r="D4">
        <v>4</v>
      </c>
      <c r="E4" t="s">
        <v>7</v>
      </c>
      <c r="F4" t="s">
        <v>8</v>
      </c>
      <c r="G4" t="s">
        <v>8</v>
      </c>
      <c r="H4">
        <v>294912</v>
      </c>
      <c r="I4">
        <v>45395</v>
      </c>
      <c r="J4">
        <f t="shared" si="0"/>
        <v>6.4965745126115211</v>
      </c>
    </row>
    <row r="5" spans="1:10" x14ac:dyDescent="0.45">
      <c r="A5">
        <v>4</v>
      </c>
      <c r="B5">
        <v>24</v>
      </c>
      <c r="C5">
        <v>32</v>
      </c>
      <c r="D5">
        <v>8</v>
      </c>
      <c r="E5" t="s">
        <v>7</v>
      </c>
      <c r="F5" t="s">
        <v>8</v>
      </c>
      <c r="G5" t="s">
        <v>8</v>
      </c>
      <c r="H5">
        <v>294912</v>
      </c>
      <c r="I5">
        <v>25389</v>
      </c>
      <c r="J5">
        <f t="shared" si="0"/>
        <v>11.615739099610067</v>
      </c>
    </row>
    <row r="6" spans="1:10" x14ac:dyDescent="0.45">
      <c r="A6">
        <v>5</v>
      </c>
      <c r="B6">
        <v>24</v>
      </c>
      <c r="C6">
        <v>32</v>
      </c>
      <c r="D6">
        <v>12</v>
      </c>
      <c r="E6" t="s">
        <v>7</v>
      </c>
      <c r="F6" t="s">
        <v>8</v>
      </c>
      <c r="G6" t="s">
        <v>8</v>
      </c>
      <c r="H6">
        <v>294912</v>
      </c>
      <c r="I6">
        <v>37093</v>
      </c>
      <c r="J6">
        <f t="shared" si="0"/>
        <v>7.950610627342086</v>
      </c>
    </row>
    <row r="7" spans="1:10" x14ac:dyDescent="0.45">
      <c r="A7">
        <v>6</v>
      </c>
      <c r="B7">
        <v>24</v>
      </c>
      <c r="C7">
        <v>32</v>
      </c>
      <c r="D7">
        <v>16</v>
      </c>
      <c r="E7" t="s">
        <v>7</v>
      </c>
      <c r="F7" t="s">
        <v>8</v>
      </c>
      <c r="G7" t="s">
        <v>8</v>
      </c>
      <c r="H7">
        <v>294912</v>
      </c>
      <c r="I7">
        <v>26512</v>
      </c>
      <c r="J7">
        <f t="shared" si="0"/>
        <v>11.123717561858781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Profiling Layers Final</vt:lpstr>
      <vt:lpstr>Exploration_matmul</vt:lpstr>
      <vt:lpstr>Exploration_linear</vt:lpstr>
      <vt:lpstr>Exploration_matmul_softmax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Burrello</dc:creator>
  <cp:lastModifiedBy>alessio Burrello</cp:lastModifiedBy>
  <dcterms:created xsi:type="dcterms:W3CDTF">2015-06-05T18:19:34Z</dcterms:created>
  <dcterms:modified xsi:type="dcterms:W3CDTF">2023-08-21T07:20:23Z</dcterms:modified>
</cp:coreProperties>
</file>