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9d8495cd692d4a/echonet/"/>
    </mc:Choice>
  </mc:AlternateContent>
  <xr:revisionPtr revIDLastSave="1" documentId="8_{DC51876D-D444-4590-B92A-8DFED729FB4A}" xr6:coauthVersionLast="47" xr6:coauthVersionMax="47" xr10:uidLastSave="{30642E39-4212-4A20-A9EC-6BD1151AF52A}"/>
  <bookViews>
    <workbookView xWindow="-120" yWindow="-120" windowWidth="29040" windowHeight="16440" activeTab="1" xr2:uid="{98BF7866-0A29-4E70-AC44-51CA9B5E8988}"/>
  </bookViews>
  <sheets>
    <sheet name="A0-mod-rEF" sheetId="3" r:id="rId1"/>
    <sheet name="A0-ext-rEF" sheetId="1" r:id="rId2"/>
    <sheet name="A1-mod-rEF" sheetId="2" r:id="rId3"/>
    <sheet name="A1-ext-rEF" sheetId="5" r:id="rId4"/>
    <sheet name="A0-mod-npEF" sheetId="7" r:id="rId5"/>
    <sheet name="A0-ext-npEF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H5" i="5" s="1"/>
  <c r="K5" i="5" s="1"/>
  <c r="G9" i="5"/>
  <c r="G10" i="5"/>
  <c r="G11" i="5"/>
  <c r="G12" i="5"/>
  <c r="G13" i="5"/>
  <c r="G14" i="5"/>
  <c r="G15" i="5"/>
  <c r="G16" i="5"/>
  <c r="H9" i="5" s="1"/>
  <c r="K9" i="5" s="1"/>
  <c r="G17" i="5"/>
  <c r="G18" i="5"/>
  <c r="G19" i="5"/>
  <c r="G20" i="5"/>
  <c r="G21" i="5"/>
  <c r="H6" i="5"/>
  <c r="K6" i="5" s="1"/>
  <c r="H10" i="5"/>
  <c r="K10" i="5" s="1"/>
  <c r="G2" i="5"/>
  <c r="H2" i="5" s="1"/>
  <c r="K2" i="5" s="1"/>
  <c r="G3" i="2"/>
  <c r="G4" i="2"/>
  <c r="G5" i="2"/>
  <c r="G6" i="2"/>
  <c r="G7" i="2"/>
  <c r="G8" i="2"/>
  <c r="H5" i="2" s="1"/>
  <c r="K5" i="2" s="1"/>
  <c r="G9" i="2"/>
  <c r="G10" i="2"/>
  <c r="H6" i="2" s="1"/>
  <c r="K6" i="2" s="1"/>
  <c r="G11" i="2"/>
  <c r="G12" i="2"/>
  <c r="G13" i="2"/>
  <c r="G14" i="2"/>
  <c r="G15" i="2"/>
  <c r="G16" i="2"/>
  <c r="H9" i="2" s="1"/>
  <c r="K9" i="2" s="1"/>
  <c r="G17" i="2"/>
  <c r="G18" i="2"/>
  <c r="H10" i="2" s="1"/>
  <c r="K10" i="2" s="1"/>
  <c r="G19" i="2"/>
  <c r="G20" i="2"/>
  <c r="G21" i="2"/>
  <c r="I15" i="2"/>
  <c r="L5" i="2" s="1"/>
  <c r="I19" i="2"/>
  <c r="L9" i="2" s="1"/>
  <c r="G2" i="2"/>
  <c r="H2" i="2" s="1"/>
  <c r="K2" i="2" s="1"/>
  <c r="G3" i="1"/>
  <c r="G4" i="1"/>
  <c r="G5" i="1"/>
  <c r="G6" i="1"/>
  <c r="G7" i="1"/>
  <c r="G8" i="1"/>
  <c r="H5" i="1" s="1"/>
  <c r="K5" i="1" s="1"/>
  <c r="G9" i="1"/>
  <c r="G10" i="1"/>
  <c r="H6" i="1" s="1"/>
  <c r="K6" i="1" s="1"/>
  <c r="G11" i="1"/>
  <c r="G12" i="1"/>
  <c r="G13" i="1"/>
  <c r="G14" i="1"/>
  <c r="G15" i="1"/>
  <c r="G16" i="1"/>
  <c r="H9" i="1" s="1"/>
  <c r="K9" i="1" s="1"/>
  <c r="G17" i="1"/>
  <c r="G18" i="1"/>
  <c r="H10" i="1" s="1"/>
  <c r="K10" i="1" s="1"/>
  <c r="G19" i="1"/>
  <c r="G20" i="1"/>
  <c r="G21" i="1"/>
  <c r="G2" i="1"/>
  <c r="H2" i="1" s="1"/>
  <c r="K2" i="1" s="1"/>
  <c r="G3" i="3"/>
  <c r="G4" i="3"/>
  <c r="G5" i="3"/>
  <c r="G6" i="3"/>
  <c r="G7" i="3"/>
  <c r="G8" i="3"/>
  <c r="H5" i="3" s="1"/>
  <c r="K5" i="3" s="1"/>
  <c r="G9" i="3"/>
  <c r="G10" i="3"/>
  <c r="H6" i="3" s="1"/>
  <c r="K6" i="3" s="1"/>
  <c r="G11" i="3"/>
  <c r="G12" i="3"/>
  <c r="G13" i="3"/>
  <c r="G14" i="3"/>
  <c r="G15" i="3"/>
  <c r="G16" i="3"/>
  <c r="G17" i="3"/>
  <c r="G18" i="3"/>
  <c r="H10" i="3" s="1"/>
  <c r="K10" i="3" s="1"/>
  <c r="G19" i="3"/>
  <c r="G20" i="3"/>
  <c r="G21" i="3"/>
  <c r="G2" i="3"/>
  <c r="H2" i="3" s="1"/>
  <c r="K2" i="3" s="1"/>
  <c r="N21" i="8"/>
  <c r="O21" i="8" s="1"/>
  <c r="Q21" i="8" s="1"/>
  <c r="T11" i="8" s="1"/>
  <c r="G21" i="8"/>
  <c r="I21" i="8" s="1"/>
  <c r="L11" i="8" s="1"/>
  <c r="N20" i="8"/>
  <c r="O20" i="8" s="1"/>
  <c r="P11" i="8" s="1"/>
  <c r="S11" i="8" s="1"/>
  <c r="G20" i="8"/>
  <c r="N19" i="8"/>
  <c r="O19" i="8" s="1"/>
  <c r="Q20" i="8" s="1"/>
  <c r="T10" i="8" s="1"/>
  <c r="G19" i="8"/>
  <c r="I20" i="8" s="1"/>
  <c r="L10" i="8" s="1"/>
  <c r="O18" i="8"/>
  <c r="P10" i="8" s="1"/>
  <c r="S10" i="8" s="1"/>
  <c r="N18" i="8"/>
  <c r="G18" i="8"/>
  <c r="H10" i="8" s="1"/>
  <c r="K10" i="8" s="1"/>
  <c r="N17" i="8"/>
  <c r="O17" i="8" s="1"/>
  <c r="Q19" i="8" s="1"/>
  <c r="T9" i="8" s="1"/>
  <c r="G17" i="8"/>
  <c r="I19" i="8" s="1"/>
  <c r="L9" i="8" s="1"/>
  <c r="N16" i="8"/>
  <c r="O16" i="8" s="1"/>
  <c r="P9" i="8" s="1"/>
  <c r="S9" i="8" s="1"/>
  <c r="G16" i="8"/>
  <c r="H9" i="8" s="1"/>
  <c r="K9" i="8" s="1"/>
  <c r="O15" i="8"/>
  <c r="Q18" i="8" s="1"/>
  <c r="T8" i="8" s="1"/>
  <c r="N15" i="8"/>
  <c r="G15" i="8"/>
  <c r="I18" i="8" s="1"/>
  <c r="L8" i="8" s="1"/>
  <c r="O14" i="8"/>
  <c r="N14" i="8"/>
  <c r="G14" i="8"/>
  <c r="H8" i="8" s="1"/>
  <c r="K8" i="8" s="1"/>
  <c r="N13" i="8"/>
  <c r="O13" i="8" s="1"/>
  <c r="Q17" i="8" s="1"/>
  <c r="T7" i="8" s="1"/>
  <c r="G13" i="8"/>
  <c r="I17" i="8" s="1"/>
  <c r="L7" i="8" s="1"/>
  <c r="N12" i="8"/>
  <c r="O12" i="8" s="1"/>
  <c r="P7" i="8" s="1"/>
  <c r="S7" i="8" s="1"/>
  <c r="G12" i="8"/>
  <c r="H7" i="8" s="1"/>
  <c r="K7" i="8" s="1"/>
  <c r="N11" i="8"/>
  <c r="O11" i="8" s="1"/>
  <c r="Q16" i="8" s="1"/>
  <c r="T6" i="8" s="1"/>
  <c r="H11" i="8"/>
  <c r="K11" i="8" s="1"/>
  <c r="G11" i="8"/>
  <c r="I16" i="8" s="1"/>
  <c r="L6" i="8" s="1"/>
  <c r="N10" i="8"/>
  <c r="O10" i="8" s="1"/>
  <c r="P6" i="8" s="1"/>
  <c r="S6" i="8" s="1"/>
  <c r="G10" i="8"/>
  <c r="N9" i="8"/>
  <c r="O9" i="8" s="1"/>
  <c r="Q15" i="8" s="1"/>
  <c r="T5" i="8" s="1"/>
  <c r="G9" i="8"/>
  <c r="I15" i="8" s="1"/>
  <c r="L5" i="8" s="1"/>
  <c r="P8" i="8"/>
  <c r="S8" i="8" s="1"/>
  <c r="O8" i="8"/>
  <c r="P5" i="8" s="1"/>
  <c r="S5" i="8" s="1"/>
  <c r="N8" i="8"/>
  <c r="G8" i="8"/>
  <c r="N7" i="8"/>
  <c r="O7" i="8" s="1"/>
  <c r="Q14" i="8" s="1"/>
  <c r="T4" i="8" s="1"/>
  <c r="G7" i="8"/>
  <c r="I14" i="8" s="1"/>
  <c r="L4" i="8" s="1"/>
  <c r="N6" i="8"/>
  <c r="O6" i="8" s="1"/>
  <c r="P4" i="8" s="1"/>
  <c r="S4" i="8" s="1"/>
  <c r="H6" i="8"/>
  <c r="K6" i="8" s="1"/>
  <c r="G6" i="8"/>
  <c r="H4" i="8" s="1"/>
  <c r="K4" i="8" s="1"/>
  <c r="N5" i="8"/>
  <c r="O5" i="8" s="1"/>
  <c r="Q13" i="8" s="1"/>
  <c r="T3" i="8" s="1"/>
  <c r="H5" i="8"/>
  <c r="K5" i="8" s="1"/>
  <c r="G5" i="8"/>
  <c r="I13" i="8" s="1"/>
  <c r="L3" i="8" s="1"/>
  <c r="N4" i="8"/>
  <c r="O4" i="8" s="1"/>
  <c r="P3" i="8" s="1"/>
  <c r="S3" i="8" s="1"/>
  <c r="G4" i="8"/>
  <c r="H3" i="8" s="1"/>
  <c r="K3" i="8" s="1"/>
  <c r="N3" i="8"/>
  <c r="O3" i="8" s="1"/>
  <c r="Q12" i="8" s="1"/>
  <c r="T2" i="8" s="1"/>
  <c r="G3" i="8"/>
  <c r="I12" i="8" s="1"/>
  <c r="L2" i="8" s="1"/>
  <c r="N2" i="8"/>
  <c r="O2" i="8" s="1"/>
  <c r="P2" i="8" s="1"/>
  <c r="S2" i="8" s="1"/>
  <c r="G2" i="8"/>
  <c r="H2" i="8" s="1"/>
  <c r="K2" i="8" s="1"/>
  <c r="G3" i="7"/>
  <c r="G4" i="7"/>
  <c r="G5" i="7"/>
  <c r="G6" i="7"/>
  <c r="G7" i="7"/>
  <c r="G8" i="7"/>
  <c r="G9" i="7"/>
  <c r="G10" i="7"/>
  <c r="H6" i="7" s="1"/>
  <c r="K6" i="7" s="1"/>
  <c r="G11" i="7"/>
  <c r="G12" i="7"/>
  <c r="G13" i="7"/>
  <c r="G14" i="7"/>
  <c r="G15" i="7"/>
  <c r="G16" i="7"/>
  <c r="G17" i="7"/>
  <c r="G18" i="7"/>
  <c r="H10" i="7" s="1"/>
  <c r="K10" i="7" s="1"/>
  <c r="G19" i="7"/>
  <c r="G20" i="7"/>
  <c r="G21" i="7"/>
  <c r="I21" i="7" s="1"/>
  <c r="L11" i="7" s="1"/>
  <c r="G2" i="7"/>
  <c r="H2" i="7" s="1"/>
  <c r="K2" i="7" s="1"/>
  <c r="N21" i="7"/>
  <c r="O21" i="7" s="1"/>
  <c r="Q21" i="7" s="1"/>
  <c r="T11" i="7" s="1"/>
  <c r="N20" i="7"/>
  <c r="O20" i="7" s="1"/>
  <c r="P11" i="7" s="1"/>
  <c r="S11" i="7" s="1"/>
  <c r="H11" i="7"/>
  <c r="K11" i="7" s="1"/>
  <c r="N19" i="7"/>
  <c r="O19" i="7" s="1"/>
  <c r="Q20" i="7" s="1"/>
  <c r="T10" i="7" s="1"/>
  <c r="I20" i="7"/>
  <c r="L10" i="7" s="1"/>
  <c r="N18" i="7"/>
  <c r="O18" i="7" s="1"/>
  <c r="P10" i="7" s="1"/>
  <c r="S10" i="7" s="1"/>
  <c r="N17" i="7"/>
  <c r="O17" i="7" s="1"/>
  <c r="Q19" i="7" s="1"/>
  <c r="T9" i="7" s="1"/>
  <c r="I19" i="7"/>
  <c r="L9" i="7" s="1"/>
  <c r="N16" i="7"/>
  <c r="O16" i="7" s="1"/>
  <c r="P9" i="7" s="1"/>
  <c r="S9" i="7" s="1"/>
  <c r="H9" i="7"/>
  <c r="K9" i="7" s="1"/>
  <c r="N15" i="7"/>
  <c r="O15" i="7" s="1"/>
  <c r="Q18" i="7" s="1"/>
  <c r="T8" i="7" s="1"/>
  <c r="I18" i="7"/>
  <c r="L8" i="7" s="1"/>
  <c r="N14" i="7"/>
  <c r="O14" i="7" s="1"/>
  <c r="P8" i="7" s="1"/>
  <c r="S8" i="7" s="1"/>
  <c r="H8" i="7"/>
  <c r="K8" i="7" s="1"/>
  <c r="N13" i="7"/>
  <c r="O13" i="7" s="1"/>
  <c r="Q17" i="7" s="1"/>
  <c r="T7" i="7" s="1"/>
  <c r="I17" i="7"/>
  <c r="L7" i="7" s="1"/>
  <c r="N12" i="7"/>
  <c r="O12" i="7" s="1"/>
  <c r="P7" i="7" s="1"/>
  <c r="S7" i="7" s="1"/>
  <c r="H7" i="7"/>
  <c r="K7" i="7" s="1"/>
  <c r="N11" i="7"/>
  <c r="O11" i="7" s="1"/>
  <c r="Q16" i="7" s="1"/>
  <c r="T6" i="7" s="1"/>
  <c r="I16" i="7"/>
  <c r="L6" i="7" s="1"/>
  <c r="N10" i="7"/>
  <c r="O10" i="7" s="1"/>
  <c r="P6" i="7" s="1"/>
  <c r="S6" i="7" s="1"/>
  <c r="N9" i="7"/>
  <c r="O9" i="7" s="1"/>
  <c r="Q15" i="7" s="1"/>
  <c r="T5" i="7" s="1"/>
  <c r="I15" i="7"/>
  <c r="L5" i="7" s="1"/>
  <c r="N8" i="7"/>
  <c r="O8" i="7" s="1"/>
  <c r="P5" i="7" s="1"/>
  <c r="S5" i="7" s="1"/>
  <c r="N7" i="7"/>
  <c r="O7" i="7" s="1"/>
  <c r="Q14" i="7" s="1"/>
  <c r="T4" i="7" s="1"/>
  <c r="I14" i="7"/>
  <c r="L4" i="7" s="1"/>
  <c r="N6" i="7"/>
  <c r="O6" i="7" s="1"/>
  <c r="P4" i="7" s="1"/>
  <c r="S4" i="7" s="1"/>
  <c r="H4" i="7"/>
  <c r="K4" i="7" s="1"/>
  <c r="N5" i="7"/>
  <c r="O5" i="7" s="1"/>
  <c r="Q13" i="7" s="1"/>
  <c r="T3" i="7" s="1"/>
  <c r="H5" i="7"/>
  <c r="K5" i="7" s="1"/>
  <c r="I13" i="7"/>
  <c r="L3" i="7" s="1"/>
  <c r="N4" i="7"/>
  <c r="O4" i="7" s="1"/>
  <c r="P3" i="7" s="1"/>
  <c r="S3" i="7" s="1"/>
  <c r="H3" i="7"/>
  <c r="K3" i="7" s="1"/>
  <c r="N3" i="7"/>
  <c r="O3" i="7" s="1"/>
  <c r="Q12" i="7" s="1"/>
  <c r="T2" i="7" s="1"/>
  <c r="I12" i="7"/>
  <c r="L2" i="7" s="1"/>
  <c r="N2" i="7"/>
  <c r="O2" i="7" s="1"/>
  <c r="P2" i="7" s="1"/>
  <c r="S2" i="7" s="1"/>
  <c r="N21" i="5"/>
  <c r="O21" i="5" s="1"/>
  <c r="Q21" i="5" s="1"/>
  <c r="T11" i="5" s="1"/>
  <c r="I21" i="5"/>
  <c r="L11" i="5" s="1"/>
  <c r="N20" i="5"/>
  <c r="O20" i="5" s="1"/>
  <c r="P11" i="5" s="1"/>
  <c r="S11" i="5" s="1"/>
  <c r="H11" i="5"/>
  <c r="K11" i="5" s="1"/>
  <c r="N19" i="5"/>
  <c r="O19" i="5" s="1"/>
  <c r="Q20" i="5" s="1"/>
  <c r="T10" i="5" s="1"/>
  <c r="I20" i="5"/>
  <c r="L10" i="5" s="1"/>
  <c r="N18" i="5"/>
  <c r="O18" i="5" s="1"/>
  <c r="P10" i="5" s="1"/>
  <c r="S10" i="5" s="1"/>
  <c r="N17" i="5"/>
  <c r="O17" i="5" s="1"/>
  <c r="Q19" i="5" s="1"/>
  <c r="T9" i="5" s="1"/>
  <c r="I19" i="5"/>
  <c r="L9" i="5" s="1"/>
  <c r="N16" i="5"/>
  <c r="O16" i="5" s="1"/>
  <c r="P9" i="5" s="1"/>
  <c r="S9" i="5" s="1"/>
  <c r="N15" i="5"/>
  <c r="O15" i="5" s="1"/>
  <c r="Q18" i="5" s="1"/>
  <c r="T8" i="5" s="1"/>
  <c r="I18" i="5"/>
  <c r="L8" i="5" s="1"/>
  <c r="N14" i="5"/>
  <c r="O14" i="5" s="1"/>
  <c r="P8" i="5" s="1"/>
  <c r="S8" i="5" s="1"/>
  <c r="N13" i="5"/>
  <c r="O13" i="5" s="1"/>
  <c r="Q17" i="5" s="1"/>
  <c r="T7" i="5" s="1"/>
  <c r="I17" i="5"/>
  <c r="L7" i="5" s="1"/>
  <c r="N12" i="5"/>
  <c r="O12" i="5" s="1"/>
  <c r="P7" i="5" s="1"/>
  <c r="S7" i="5" s="1"/>
  <c r="H7" i="5"/>
  <c r="K7" i="5" s="1"/>
  <c r="N11" i="5"/>
  <c r="O11" i="5" s="1"/>
  <c r="Q16" i="5" s="1"/>
  <c r="T6" i="5" s="1"/>
  <c r="I16" i="5"/>
  <c r="L6" i="5" s="1"/>
  <c r="N10" i="5"/>
  <c r="O10" i="5" s="1"/>
  <c r="P6" i="5" s="1"/>
  <c r="S6" i="5" s="1"/>
  <c r="N9" i="5"/>
  <c r="O9" i="5" s="1"/>
  <c r="Q15" i="5" s="1"/>
  <c r="T5" i="5" s="1"/>
  <c r="I15" i="5"/>
  <c r="L5" i="5" s="1"/>
  <c r="N8" i="5"/>
  <c r="O8" i="5" s="1"/>
  <c r="P5" i="5" s="1"/>
  <c r="S5" i="5" s="1"/>
  <c r="H8" i="5"/>
  <c r="K8" i="5" s="1"/>
  <c r="N7" i="5"/>
  <c r="O7" i="5" s="1"/>
  <c r="Q14" i="5" s="1"/>
  <c r="T4" i="5" s="1"/>
  <c r="I14" i="5"/>
  <c r="L4" i="5" s="1"/>
  <c r="N6" i="5"/>
  <c r="O6" i="5" s="1"/>
  <c r="P4" i="5" s="1"/>
  <c r="S4" i="5" s="1"/>
  <c r="H4" i="5"/>
  <c r="K4" i="5" s="1"/>
  <c r="N5" i="5"/>
  <c r="O5" i="5" s="1"/>
  <c r="Q13" i="5" s="1"/>
  <c r="T3" i="5" s="1"/>
  <c r="I13" i="5"/>
  <c r="L3" i="5" s="1"/>
  <c r="N4" i="5"/>
  <c r="O4" i="5" s="1"/>
  <c r="P3" i="5" s="1"/>
  <c r="S3" i="5" s="1"/>
  <c r="H3" i="5"/>
  <c r="K3" i="5" s="1"/>
  <c r="N3" i="5"/>
  <c r="O3" i="5" s="1"/>
  <c r="Q12" i="5" s="1"/>
  <c r="T2" i="5" s="1"/>
  <c r="I12" i="5"/>
  <c r="L2" i="5" s="1"/>
  <c r="N2" i="5"/>
  <c r="O2" i="5" s="1"/>
  <c r="P2" i="5" s="1"/>
  <c r="S2" i="5" s="1"/>
  <c r="N21" i="3"/>
  <c r="O21" i="3" s="1"/>
  <c r="Q21" i="3" s="1"/>
  <c r="T11" i="3" s="1"/>
  <c r="I21" i="3"/>
  <c r="L11" i="3" s="1"/>
  <c r="N20" i="3"/>
  <c r="O20" i="3" s="1"/>
  <c r="P11" i="3" s="1"/>
  <c r="S11" i="3" s="1"/>
  <c r="H11" i="3"/>
  <c r="K11" i="3" s="1"/>
  <c r="N19" i="3"/>
  <c r="O19" i="3" s="1"/>
  <c r="Q20" i="3" s="1"/>
  <c r="T10" i="3" s="1"/>
  <c r="I20" i="3"/>
  <c r="L10" i="3" s="1"/>
  <c r="N18" i="3"/>
  <c r="O18" i="3" s="1"/>
  <c r="P10" i="3" s="1"/>
  <c r="S10" i="3" s="1"/>
  <c r="N17" i="3"/>
  <c r="O17" i="3" s="1"/>
  <c r="Q19" i="3" s="1"/>
  <c r="T9" i="3" s="1"/>
  <c r="I19" i="3"/>
  <c r="L9" i="3" s="1"/>
  <c r="N16" i="3"/>
  <c r="O16" i="3" s="1"/>
  <c r="P9" i="3" s="1"/>
  <c r="S9" i="3" s="1"/>
  <c r="H9" i="3"/>
  <c r="K9" i="3" s="1"/>
  <c r="N15" i="3"/>
  <c r="O15" i="3" s="1"/>
  <c r="Q18" i="3" s="1"/>
  <c r="T8" i="3" s="1"/>
  <c r="I18" i="3"/>
  <c r="L8" i="3" s="1"/>
  <c r="N14" i="3"/>
  <c r="O14" i="3" s="1"/>
  <c r="P8" i="3" s="1"/>
  <c r="S8" i="3" s="1"/>
  <c r="N13" i="3"/>
  <c r="O13" i="3" s="1"/>
  <c r="Q17" i="3" s="1"/>
  <c r="T7" i="3" s="1"/>
  <c r="I17" i="3"/>
  <c r="L7" i="3" s="1"/>
  <c r="N12" i="3"/>
  <c r="O12" i="3" s="1"/>
  <c r="P7" i="3" s="1"/>
  <c r="S7" i="3" s="1"/>
  <c r="H7" i="3"/>
  <c r="K7" i="3" s="1"/>
  <c r="N11" i="3"/>
  <c r="O11" i="3" s="1"/>
  <c r="Q16" i="3" s="1"/>
  <c r="T6" i="3" s="1"/>
  <c r="I16" i="3"/>
  <c r="L6" i="3" s="1"/>
  <c r="N10" i="3"/>
  <c r="O10" i="3" s="1"/>
  <c r="P6" i="3" s="1"/>
  <c r="S6" i="3" s="1"/>
  <c r="N9" i="3"/>
  <c r="O9" i="3" s="1"/>
  <c r="Q15" i="3" s="1"/>
  <c r="T5" i="3" s="1"/>
  <c r="I15" i="3"/>
  <c r="L5" i="3" s="1"/>
  <c r="N8" i="3"/>
  <c r="O8" i="3" s="1"/>
  <c r="P5" i="3" s="1"/>
  <c r="S5" i="3" s="1"/>
  <c r="H8" i="3"/>
  <c r="K8" i="3" s="1"/>
  <c r="N7" i="3"/>
  <c r="O7" i="3" s="1"/>
  <c r="Q14" i="3" s="1"/>
  <c r="T4" i="3" s="1"/>
  <c r="I14" i="3"/>
  <c r="L4" i="3" s="1"/>
  <c r="N6" i="3"/>
  <c r="O6" i="3" s="1"/>
  <c r="P4" i="3" s="1"/>
  <c r="S4" i="3" s="1"/>
  <c r="H4" i="3"/>
  <c r="K4" i="3" s="1"/>
  <c r="N5" i="3"/>
  <c r="O5" i="3" s="1"/>
  <c r="Q13" i="3" s="1"/>
  <c r="T3" i="3" s="1"/>
  <c r="I13" i="3"/>
  <c r="L3" i="3" s="1"/>
  <c r="N4" i="3"/>
  <c r="O4" i="3" s="1"/>
  <c r="P3" i="3" s="1"/>
  <c r="S3" i="3" s="1"/>
  <c r="N3" i="3"/>
  <c r="O3" i="3" s="1"/>
  <c r="Q12" i="3" s="1"/>
  <c r="T2" i="3" s="1"/>
  <c r="H3" i="3"/>
  <c r="K3" i="3" s="1"/>
  <c r="I12" i="3"/>
  <c r="L2" i="3" s="1"/>
  <c r="N2" i="3"/>
  <c r="O2" i="3" s="1"/>
  <c r="P2" i="3" s="1"/>
  <c r="S2" i="3" s="1"/>
  <c r="N21" i="2"/>
  <c r="O21" i="2" s="1"/>
  <c r="Q21" i="2" s="1"/>
  <c r="T11" i="2" s="1"/>
  <c r="I21" i="2"/>
  <c r="L11" i="2" s="1"/>
  <c r="N20" i="2"/>
  <c r="O20" i="2" s="1"/>
  <c r="P11" i="2" s="1"/>
  <c r="S11" i="2" s="1"/>
  <c r="H11" i="2"/>
  <c r="K11" i="2" s="1"/>
  <c r="N19" i="2"/>
  <c r="O19" i="2" s="1"/>
  <c r="Q20" i="2" s="1"/>
  <c r="T10" i="2" s="1"/>
  <c r="I20" i="2"/>
  <c r="L10" i="2" s="1"/>
  <c r="N18" i="2"/>
  <c r="O18" i="2" s="1"/>
  <c r="P10" i="2" s="1"/>
  <c r="S10" i="2" s="1"/>
  <c r="N17" i="2"/>
  <c r="O17" i="2" s="1"/>
  <c r="Q19" i="2" s="1"/>
  <c r="T9" i="2" s="1"/>
  <c r="N16" i="2"/>
  <c r="O16" i="2" s="1"/>
  <c r="P9" i="2" s="1"/>
  <c r="S9" i="2" s="1"/>
  <c r="N15" i="2"/>
  <c r="O15" i="2" s="1"/>
  <c r="Q18" i="2" s="1"/>
  <c r="T8" i="2" s="1"/>
  <c r="I18" i="2"/>
  <c r="L8" i="2" s="1"/>
  <c r="O14" i="2"/>
  <c r="P8" i="2" s="1"/>
  <c r="S8" i="2" s="1"/>
  <c r="N14" i="2"/>
  <c r="N13" i="2"/>
  <c r="O13" i="2" s="1"/>
  <c r="Q17" i="2" s="1"/>
  <c r="T7" i="2" s="1"/>
  <c r="I13" i="2"/>
  <c r="L3" i="2" s="1"/>
  <c r="I17" i="2"/>
  <c r="L7" i="2" s="1"/>
  <c r="N12" i="2"/>
  <c r="O12" i="2" s="1"/>
  <c r="P7" i="2" s="1"/>
  <c r="S7" i="2" s="1"/>
  <c r="H7" i="2"/>
  <c r="K7" i="2" s="1"/>
  <c r="N11" i="2"/>
  <c r="O11" i="2" s="1"/>
  <c r="Q16" i="2" s="1"/>
  <c r="T6" i="2" s="1"/>
  <c r="I16" i="2"/>
  <c r="L6" i="2" s="1"/>
  <c r="N10" i="2"/>
  <c r="O10" i="2" s="1"/>
  <c r="P6" i="2" s="1"/>
  <c r="S6" i="2" s="1"/>
  <c r="N9" i="2"/>
  <c r="O9" i="2" s="1"/>
  <c r="Q15" i="2" s="1"/>
  <c r="T5" i="2" s="1"/>
  <c r="N8" i="2"/>
  <c r="O8" i="2" s="1"/>
  <c r="P5" i="2" s="1"/>
  <c r="S5" i="2" s="1"/>
  <c r="H8" i="2"/>
  <c r="K8" i="2" s="1"/>
  <c r="N7" i="2"/>
  <c r="O7" i="2" s="1"/>
  <c r="Q14" i="2" s="1"/>
  <c r="T4" i="2" s="1"/>
  <c r="I14" i="2"/>
  <c r="L4" i="2" s="1"/>
  <c r="N6" i="2"/>
  <c r="O6" i="2" s="1"/>
  <c r="P4" i="2" s="1"/>
  <c r="S4" i="2" s="1"/>
  <c r="N5" i="2"/>
  <c r="O5" i="2" s="1"/>
  <c r="Q13" i="2" s="1"/>
  <c r="T3" i="2" s="1"/>
  <c r="N4" i="2"/>
  <c r="O4" i="2" s="1"/>
  <c r="P3" i="2" s="1"/>
  <c r="S3" i="2" s="1"/>
  <c r="H4" i="2"/>
  <c r="K4" i="2" s="1"/>
  <c r="H3" i="2"/>
  <c r="K3" i="2" s="1"/>
  <c r="N3" i="2"/>
  <c r="O3" i="2" s="1"/>
  <c r="Q12" i="2" s="1"/>
  <c r="T2" i="2" s="1"/>
  <c r="I12" i="2"/>
  <c r="L2" i="2" s="1"/>
  <c r="N2" i="2"/>
  <c r="O2" i="2" s="1"/>
  <c r="P2" i="2" s="1"/>
  <c r="S2" i="2" s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O21" i="1"/>
  <c r="Q21" i="1" s="1"/>
  <c r="Q20" i="1"/>
  <c r="Q19" i="1"/>
  <c r="Q18" i="1"/>
  <c r="Q17" i="1"/>
  <c r="Q16" i="1"/>
  <c r="Q15" i="1"/>
  <c r="Q14" i="1"/>
  <c r="Q13" i="1"/>
  <c r="Q12" i="1"/>
  <c r="N21" i="1"/>
  <c r="P11" i="1"/>
  <c r="P10" i="1"/>
  <c r="P9" i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2" i="1"/>
  <c r="N2" i="1"/>
  <c r="I12" i="1"/>
  <c r="L2" i="1" s="1"/>
  <c r="H3" i="1"/>
  <c r="K3" i="1" s="1"/>
  <c r="I13" i="1"/>
  <c r="L3" i="1" s="1"/>
  <c r="H4" i="1"/>
  <c r="K4" i="1" s="1"/>
  <c r="I14" i="1"/>
  <c r="L4" i="1" s="1"/>
  <c r="I15" i="1"/>
  <c r="L5" i="1" s="1"/>
  <c r="I16" i="1"/>
  <c r="L6" i="1" s="1"/>
  <c r="H7" i="1"/>
  <c r="K7" i="1" s="1"/>
  <c r="I17" i="1"/>
  <c r="L7" i="1" s="1"/>
  <c r="H8" i="1"/>
  <c r="K8" i="1" s="1"/>
  <c r="I18" i="1"/>
  <c r="L8" i="1" s="1"/>
  <c r="I19" i="1"/>
  <c r="L9" i="1" s="1"/>
  <c r="I20" i="1"/>
  <c r="L10" i="1" s="1"/>
  <c r="H11" i="1"/>
  <c r="K11" i="1" s="1"/>
  <c r="I21" i="1"/>
  <c r="L11" i="1" s="1"/>
</calcChain>
</file>

<file path=xl/sharedStrings.xml><?xml version="1.0" encoding="utf-8"?>
<sst xmlns="http://schemas.openxmlformats.org/spreadsheetml/2006/main" count="181" uniqueCount="138">
  <si>
    <t xml:space="preserve">Phase: train Epoch: 1/10 Loss: 0.6160 Acc: 0.6420        </t>
  </si>
  <si>
    <t xml:space="preserve">Phase: val Epoch: 1/10 Loss: 0.4681 Acc: 0.7150        </t>
  </si>
  <si>
    <t xml:space="preserve">Phase: train Epoch: 2/10 Loss: 0.5109 Acc: 0.7401        </t>
  </si>
  <si>
    <t xml:space="preserve">Phase: val Epoch: 2/10 Loss: 0.4426 Acc: 0.7196        </t>
  </si>
  <si>
    <t xml:space="preserve">Phase: train Epoch: 3/10 Loss: 0.4817 Acc: 0.7651        </t>
  </si>
  <si>
    <t xml:space="preserve">Phase: val Epoch: 3/10 Loss: 0.4325 Acc: 0.7290        </t>
  </si>
  <si>
    <t xml:space="preserve">Phase: train Epoch: 4/10 Loss: 0.4690 Acc: 0.7747        </t>
  </si>
  <si>
    <t xml:space="preserve">Phase: val Epoch: 4/10 Loss: 0.4311 Acc: 0.7336        </t>
  </si>
  <si>
    <t xml:space="preserve">Phase: train Epoch: 5/10 Loss: 0.4553 Acc: 0.7844        </t>
  </si>
  <si>
    <t xml:space="preserve">Phase: val Epoch: 5/10 Loss: 0.4322 Acc: 0.7336        </t>
  </si>
  <si>
    <t xml:space="preserve">Phase: train Epoch: 6/10 Loss: 0.4452 Acc: 0.7884        </t>
  </si>
  <si>
    <t xml:space="preserve">Phase: val Epoch: 6/10 Loss: 0.4360 Acc: 0.7336        </t>
  </si>
  <si>
    <t xml:space="preserve">Phase: train Epoch: 7/10 Loss: 0.4467 Acc: 0.7852        </t>
  </si>
  <si>
    <t xml:space="preserve">Phase: val Epoch: 7/10 Loss: 0.4471 Acc: 0.7336        </t>
  </si>
  <si>
    <t xml:space="preserve">Phase: train Epoch: 8/10 Loss: 0.4371 Acc: 0.7924        </t>
  </si>
  <si>
    <t xml:space="preserve">Phase: val Epoch: 8/10 Loss: 0.4410 Acc: 0.7477        </t>
  </si>
  <si>
    <t xml:space="preserve">Phase: train Epoch: 9/10 Loss: 0.4330 Acc: 0.7932        </t>
  </si>
  <si>
    <t xml:space="preserve">Phase: val Epoch: 9/10 Loss: 0.4410 Acc: 0.7430        </t>
  </si>
  <si>
    <t xml:space="preserve">Phase: train Epoch: 10/10 Loss: 0.4127 Acc: 0.8174        </t>
  </si>
  <si>
    <t xml:space="preserve">Phase: val Epoch: 10/10 Loss: 0.4421 Acc: 0.7243        </t>
  </si>
  <si>
    <t>Training completed in 265m 12s</t>
  </si>
  <si>
    <t>Best test loss: 0.4311 | Best test accuracy: 0.7477</t>
  </si>
  <si>
    <t>Acc</t>
  </si>
  <si>
    <t>train</t>
  </si>
  <si>
    <t>val</t>
  </si>
  <si>
    <t>Epoch</t>
  </si>
  <si>
    <t>Loss</t>
  </si>
  <si>
    <t xml:space="preserve">Phase: train Epoch: 1/10 Loss: 0.6601 Acc: 0.6629        </t>
  </si>
  <si>
    <t xml:space="preserve">Phase: val Epoch: 1/10 Loss: 0.5803 Acc: 0.6776        </t>
  </si>
  <si>
    <t xml:space="preserve">Phase: train Epoch: 2/10 Loss: 0.6024 Acc: 0.7353        </t>
  </si>
  <si>
    <t xml:space="preserve">Phase: val Epoch: 2/10 Loss: 0.5386 Acc: 0.6916        </t>
  </si>
  <si>
    <t xml:space="preserve">Phase: train Epoch: 3/10 Loss: 0.5667 Acc: 0.7522        </t>
  </si>
  <si>
    <t xml:space="preserve">Phase: val Epoch: 3/10 Loss: 0.5134 Acc: 0.7009        </t>
  </si>
  <si>
    <t xml:space="preserve">Phase: train Epoch: 4/10 Loss: 0.5428 Acc: 0.7635        </t>
  </si>
  <si>
    <t xml:space="preserve">Phase: val Epoch: 4/10 Loss: 0.4971 Acc: 0.7150        </t>
  </si>
  <si>
    <t xml:space="preserve">Phase: train Epoch: 5/10 Loss: 0.5248 Acc: 0.7603        </t>
  </si>
  <si>
    <t xml:space="preserve">Phase: val Epoch: 5/10 Loss: 0.4858 Acc: 0.7150        </t>
  </si>
  <si>
    <t xml:space="preserve">Phase: train Epoch: 6/10 Loss: 0.5105 Acc: 0.7675        </t>
  </si>
  <si>
    <t xml:space="preserve">Phase: val Epoch: 6/10 Loss: 0.4773 Acc: 0.6963        </t>
  </si>
  <si>
    <t xml:space="preserve">Phase: train Epoch: 7/10 Loss: 0.5002 Acc: 0.7683        </t>
  </si>
  <si>
    <t xml:space="preserve">Phase: val Epoch: 7/10 Loss: 0.4708 Acc: 0.6916        </t>
  </si>
  <si>
    <t xml:space="preserve">Phase: train Epoch: 8/10 Loss: 0.4897 Acc: 0.7812        </t>
  </si>
  <si>
    <t xml:space="preserve">Phase: val Epoch: 8/10 Loss: 0.4656 Acc: 0.6869        </t>
  </si>
  <si>
    <t xml:space="preserve">Phase: train Epoch: 9/10 Loss: 0.4810 Acc: 0.7772        </t>
  </si>
  <si>
    <t xml:space="preserve">Phase: val Epoch: 9/10 Loss: 0.4613 Acc: 0.6916        </t>
  </si>
  <si>
    <t xml:space="preserve">Phase: train Epoch: 10/10 Loss: 0.4738 Acc: 0.7820        </t>
  </si>
  <si>
    <t xml:space="preserve">Phase: val Epoch: 10/10 Loss: 0.4588 Acc: 0.6916        </t>
  </si>
  <si>
    <t>Training completed in 507m 36s</t>
  </si>
  <si>
    <t>Best test loss: 0.4588 | Best test accuracy: 0.7150</t>
  </si>
  <si>
    <t xml:space="preserve">Phase: train Epoch: 1/10 Loss: 0.6078 Acc: 0.6573        </t>
  </si>
  <si>
    <t xml:space="preserve">Phase: val Epoch: 1/10 Loss: 0.4738 Acc: 0.6776        </t>
  </si>
  <si>
    <t xml:space="preserve">Phase: train Epoch: 2/10 Loss: 0.5203 Acc: 0.7369        </t>
  </si>
  <si>
    <t xml:space="preserve">Phase: val Epoch: 2/10 Loss: 0.4562 Acc: 0.7150        </t>
  </si>
  <si>
    <t xml:space="preserve">Phase: train Epoch: 3/10 Loss: 0.4904 Acc: 0.7562        </t>
  </si>
  <si>
    <t xml:space="preserve">Phase: val Epoch: 3/10 Loss: 0.4525 Acc: 0.7336        </t>
  </si>
  <si>
    <t xml:space="preserve">Phase: train Epoch: 4/10 Loss: 0.4782 Acc: 0.7699        </t>
  </si>
  <si>
    <t xml:space="preserve">Phase: val Epoch: 4/10 Loss: 0.4536 Acc: 0.7243        </t>
  </si>
  <si>
    <t xml:space="preserve">Phase: train Epoch: 5/10 Loss: 0.4646 Acc: 0.7723        </t>
  </si>
  <si>
    <t xml:space="preserve">Phase: val Epoch: 5/10 Loss: 0.4572 Acc: 0.7290        </t>
  </si>
  <si>
    <t xml:space="preserve">Phase: train Epoch: 6/10 Loss: 0.4551 Acc: 0.7739        </t>
  </si>
  <si>
    <t xml:space="preserve">Phase: val Epoch: 6/10 Loss: 0.4636 Acc: 0.7150        </t>
  </si>
  <si>
    <t xml:space="preserve">Phase: train Epoch: 7/10 Loss: 0.4449 Acc: 0.7884        </t>
  </si>
  <si>
    <t xml:space="preserve">Phase: val Epoch: 7/10 Loss: 0.4683 Acc: 0.7196        </t>
  </si>
  <si>
    <t xml:space="preserve">Phase: train Epoch: 8/10 Loss: 0.4479 Acc: 0.7828        </t>
  </si>
  <si>
    <t xml:space="preserve">Phase: val Epoch: 8/10 Loss: 0.4717 Acc: 0.7103        </t>
  </si>
  <si>
    <t xml:space="preserve">Phase: train Epoch: 9/10 Loss: 0.4404 Acc: 0.7844        </t>
  </si>
  <si>
    <t xml:space="preserve">Phase: val Epoch: 9/10 Loss: 0.4767 Acc: 0.6916        </t>
  </si>
  <si>
    <t xml:space="preserve">Phase: train Epoch: 10/10 Loss: 0.4309 Acc: 0.7812        </t>
  </si>
  <si>
    <t xml:space="preserve">Phase: val Epoch: 10/10 Loss: 0.4831 Acc: 0.6916        </t>
  </si>
  <si>
    <t>Training completed in 508m 29s</t>
  </si>
  <si>
    <t>Best test loss: 0.4525 | Best test accuracy: 0.7336</t>
  </si>
  <si>
    <t xml:space="preserve">Phase: train Epoch: 1/10 Loss: 0.6329 Acc: 0.6597        </t>
  </si>
  <si>
    <t xml:space="preserve">Phase: val Epoch: 1/10 Loss: 0.5328 Acc: 0.7009        </t>
  </si>
  <si>
    <t xml:space="preserve">Phase: train Epoch: 2/10 Loss: 0.5585 Acc: 0.7273        </t>
  </si>
  <si>
    <t xml:space="preserve">Phase: val Epoch: 2/10 Loss: 0.4881 Acc: 0.7103        </t>
  </si>
  <si>
    <t xml:space="preserve">Phase: train Epoch: 3/10 Loss: 0.5233 Acc: 0.7498        </t>
  </si>
  <si>
    <t xml:space="preserve">Phase: val Epoch: 3/10 Loss: 0.4637 Acc: 0.7477        </t>
  </si>
  <si>
    <t xml:space="preserve">Phase: train Epoch: 4/10 Loss: 0.4997 Acc: 0.7659        </t>
  </si>
  <si>
    <t xml:space="preserve">Phase: val Epoch: 4/10 Loss: 0.4487 Acc: 0.7477        </t>
  </si>
  <si>
    <t xml:space="preserve">Phase: train Epoch: 5/10 Loss: 0.4828 Acc: 0.7747        </t>
  </si>
  <si>
    <t xml:space="preserve">Phase: val Epoch: 5/10 Loss: 0.4382 Acc: 0.7523        </t>
  </si>
  <si>
    <t xml:space="preserve">Phase: train Epoch: 6/10 Loss: 0.4672 Acc: 0.7788        </t>
  </si>
  <si>
    <t xml:space="preserve">Phase: val Epoch: 6/10 Loss: 0.4305 Acc: 0.7570        </t>
  </si>
  <si>
    <t xml:space="preserve">Phase: train Epoch: 7/10 Loss: 0.4594 Acc: 0.7844        </t>
  </si>
  <si>
    <t xml:space="preserve">Phase: val Epoch: 7/10 Loss: 0.4251 Acc: 0.7617        </t>
  </si>
  <si>
    <t xml:space="preserve">Phase: train Epoch: 8/10 Loss: 0.4503 Acc: 0.7981        </t>
  </si>
  <si>
    <t xml:space="preserve">Phase: val Epoch: 8/10 Loss: 0.4203 Acc: 0.7617        </t>
  </si>
  <si>
    <t xml:space="preserve">Phase: train Epoch: 9/10 Loss: 0.4471 Acc: 0.7908        </t>
  </si>
  <si>
    <t xml:space="preserve">Phase: val Epoch: 9/10 Loss: 0.4171 Acc: 0.7664        </t>
  </si>
  <si>
    <t xml:space="preserve">Phase: train Epoch: 10/10 Loss: 0.4366 Acc: 0.8069        </t>
  </si>
  <si>
    <t xml:space="preserve">Phase: val Epoch: 10/10 Loss: 0.4164 Acc: 0.7617        </t>
  </si>
  <si>
    <t>Training completed in 273m 35s</t>
  </si>
  <si>
    <t>Best test loss: 0.4164 | Best test accuracy: 0.7664</t>
  </si>
  <si>
    <t>Phase: train Epoch: 1/10 Loss: 0.6181 Acc: 0.6848        1</t>
  </si>
  <si>
    <t xml:space="preserve">Phase: val Epoch: 1/10 Loss: 0.5621 Acc: 0.7150        </t>
  </si>
  <si>
    <t>Phase: train Epoch: 2/10 Loss: 0.5495 Acc: 0.7307        2</t>
  </si>
  <si>
    <t xml:space="preserve">Phase: val Epoch: 2/10 Loss: 0.5274 Acc: 0.7280        </t>
  </si>
  <si>
    <t>Phase: train Epoch: 3/10 Loss: 0.5197 Acc: 0.7532        5</t>
  </si>
  <si>
    <t xml:space="preserve">Phase: val Epoch: 3/10 Loss: 0.5104 Acc: 0.7383        </t>
  </si>
  <si>
    <t>Phase: train Epoch: 4/10 Loss: 0.5020 Acc: 0.7597        1</t>
  </si>
  <si>
    <t xml:space="preserve">Phase: val Epoch: 4/10 Loss: 0.4997 Acc: 0.7383        </t>
  </si>
  <si>
    <t>Phase: train Epoch: 5/10 Loss: 0.4906 Acc: 0.7649        7</t>
  </si>
  <si>
    <t xml:space="preserve">Phase: val Epoch: 5/10 Loss: 0.4934 Acc: 0.7383        </t>
  </si>
  <si>
    <t>Phase: train Epoch: 6/10 Loss: 0.4824 Acc: 0.7697        2</t>
  </si>
  <si>
    <t xml:space="preserve">Phase: val Epoch: 6/10 Loss: 0.4890 Acc: 0.7409        </t>
  </si>
  <si>
    <t>Phase: train Epoch: 7/10 Loss: 0.4745 Acc: 0.7740        0</t>
  </si>
  <si>
    <t xml:space="preserve">Phase: val Epoch: 7/10 Loss: 0.4862 Acc: 0.7461        </t>
  </si>
  <si>
    <t>Phase: train Epoch: 8/10 Loss: 0.4686 Acc: 0.7732        7</t>
  </si>
  <si>
    <t xml:space="preserve">Phase: val Epoch: 8/10 Loss: 0.4820 Acc: 0.7435        </t>
  </si>
  <si>
    <t>Phase: train Epoch: 9/10 Loss: 0.4627 Acc: 0.7749        0</t>
  </si>
  <si>
    <t xml:space="preserve">Phase: val Epoch: 9/10 Loss: 0.4794 Acc: 0.7487        </t>
  </si>
  <si>
    <t>Phase: train Epoch: 10/10 Loss: 0.4595 Acc: 0.7771        9</t>
  </si>
  <si>
    <t xml:space="preserve">Phase: val Epoch: 10/10 Loss: 0.4780 Acc: 0.7513        </t>
  </si>
  <si>
    <t>Training completed in 580m 52s</t>
  </si>
  <si>
    <t>Best test loss: 0.4780 | Best test accuracy: 0.7513</t>
  </si>
  <si>
    <t>Training started:</t>
  </si>
  <si>
    <t>Phase: train Epoch: 1/10 Loss: 0.5856 Acc: 0.6779        6</t>
  </si>
  <si>
    <t xml:space="preserve">Phase: val Epoch: 1/10 Loss: 0.5180 Acc: 0.7280        </t>
  </si>
  <si>
    <t>Phase: train Epoch: 2/10 Loss: 0.5232 Acc: 0.7294        0</t>
  </si>
  <si>
    <t xml:space="preserve">Phase: val Epoch: 2/10 Loss: 0.5088 Acc: 0.7383        </t>
  </si>
  <si>
    <t>Phase: train Epoch: 3/10 Loss: 0.5038 Acc: 0.7498        5</t>
  </si>
  <si>
    <t xml:space="preserve">Phase: val Epoch: 3/10 Loss: 0.5051 Acc: 0.7461        </t>
  </si>
  <si>
    <t>Phase: train Epoch: 4/10 Loss: 0.5014 Acc: 0.7545        3</t>
  </si>
  <si>
    <t xml:space="preserve">Phase: val Epoch: 4/10 Loss: 0.5046 Acc: 0.7487        </t>
  </si>
  <si>
    <t>Phase: train Epoch: 5/10 Loss: 0.4830 Acc: 0.7628        4</t>
  </si>
  <si>
    <t xml:space="preserve">Phase: val Epoch: 5/10 Loss: 0.5024 Acc: 0.7383        </t>
  </si>
  <si>
    <t>Phase: train Epoch: 6/10 Loss: 0.4841 Acc: 0.7576        5</t>
  </si>
  <si>
    <t xml:space="preserve">Phase: val Epoch: 6/10 Loss: 0.5011 Acc: 0.7332        </t>
  </si>
  <si>
    <t>Phase: train Epoch: 7/10 Loss: 0.4868 Acc: 0.7528        9</t>
  </si>
  <si>
    <t xml:space="preserve">Phase: val Epoch: 7/10 Loss: 0.5023 Acc: 0.7332        </t>
  </si>
  <si>
    <t>Phase: train Epoch: 8/10 Loss: 0.4799 Acc: 0.7494        5</t>
  </si>
  <si>
    <t xml:space="preserve">Phase: val Epoch: 8/10 Loss: 0.5012 Acc: 0.7332        </t>
  </si>
  <si>
    <t>Phase: train Epoch: 9/10 Loss: 0.4745 Acc: 0.7667        7</t>
  </si>
  <si>
    <t xml:space="preserve">Phase: val Epoch: 9/10 Loss: 0.4961 Acc: 0.7332        </t>
  </si>
  <si>
    <t>Phase: train Epoch: 10/10 Loss: 0.4713 Acc: 0.7684        2</t>
  </si>
  <si>
    <t xml:space="preserve">Phase: val Epoch: 10/10 Loss: 0.4992 Acc: 0.7409        </t>
  </si>
  <si>
    <t>Training completed in 525m 22s</t>
  </si>
  <si>
    <t>Best test loss: 0.4961 | Best test accuracy: 0.7487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</si>
</sst>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Aptos Narrow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A0 modified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'A0-mod-rEF'!$S$1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'A0-mod-rEF'!$R$2:$R$11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'A0-mod-rEF'!$S$2:$S$11</c:f>
              <c:numCache>
                <c:formatCode>0.0000</c:formatCode>
                <c:ptCount val="10"/>
                <c:pt idx="0">
                  <c:v>0.63290000000000002</c:v>
                </c:pt>
                <c:pt idx="1">
                  <c:v>0.5585</c:v>
                </c:pt>
                <c:pt idx="2">
                  <c:v>0.52329999999999999</c:v>
                </c:pt>
                <c:pt idx="3">
                  <c:v>0.49969999999999998</c:v>
                </c:pt>
                <c:pt idx="4">
                  <c:v>0.48280000000000001</c:v>
                </c:pt>
                <c:pt idx="5">
                  <c:v>0.4672</c:v>
                </c:pt>
                <c:pt idx="6">
                  <c:v>0.45939999999999998</c:v>
                </c:pt>
                <c:pt idx="7">
                  <c:v>0.45029999999999998</c:v>
                </c:pt>
                <c:pt idx="8">
                  <c:v>0.4471</c:v>
                </c:pt>
                <c:pt idx="9">
                  <c:v>0.43659999999999999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2-42EF-8E62-8F2780081B1C}"/>
            </c:ext>
          </c:extLst>
        </c:ser>
        <c:ser>
          <c:idx val="2"/>
          <c:order val="1"/>
          <c:tx>
            <c:strRef>
              <c:f>'A0-mod-rEF'!$T$1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'A0-mod-rEF'!$R$2:$R$11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'A0-mod-rEF'!$T$2:$T$11</c:f>
              <c:numCache>
                <c:formatCode>0.0000</c:formatCode>
                <c:ptCount val="10"/>
                <c:pt idx="0">
                  <c:v>0.53280000000000005</c:v>
                </c:pt>
                <c:pt idx="1">
                  <c:v>0.48809999999999998</c:v>
                </c:pt>
                <c:pt idx="2">
                  <c:v>0.4637</c:v>
                </c:pt>
                <c:pt idx="3">
                  <c:v>0.44869999999999999</c:v>
                </c:pt>
                <c:pt idx="4">
                  <c:v>0.43819999999999998</c:v>
                </c:pt>
                <c:pt idx="5">
                  <c:v>0.43049999999999999</c:v>
                </c:pt>
                <c:pt idx="6">
                  <c:v>0.42509999999999998</c:v>
                </c:pt>
                <c:pt idx="7">
                  <c:v>0.42030000000000001</c:v>
                </c:pt>
                <c:pt idx="8">
                  <c:v>0.41710000000000003</c:v>
                </c:pt>
                <c:pt idx="9">
                  <c:v>0.41639999999999999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2-42EF-8E62-8F278008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'A0-mod-npEF'!$K$1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'A0-mod-npEF'!$K$2:$K$11</c:f>
              <c:numCache>
                <c:formatCode>0.0000</c:formatCode>
                <c:ptCount val="10"/>
                <c:pt idx="0">
                  <c:v>0.68479999999999996</c:v>
                </c:pt>
                <c:pt idx="1">
                  <c:v>0.73070000000000002</c:v>
                </c:pt>
                <c:pt idx="2">
                  <c:v>0.75319999999999998</c:v>
                </c:pt>
                <c:pt idx="3">
                  <c:v>0.75970000000000004</c:v>
                </c:pt>
                <c:pt idx="4">
                  <c:v>0.76490000000000002</c:v>
                </c:pt>
                <c:pt idx="5">
                  <c:v>0.76970000000000005</c:v>
                </c:pt>
                <c:pt idx="6">
                  <c:v>0.77400000000000002</c:v>
                </c:pt>
                <c:pt idx="7">
                  <c:v>0.7732</c:v>
                </c:pt>
                <c:pt idx="8">
                  <c:v>0.77490000000000003</c:v>
                </c:pt>
                <c:pt idx="9">
                  <c:v>0.77710000000000001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0C2-8CF0-20B696DF3CDF}"/>
            </c:ext>
          </c:extLst>
        </c:ser>
        <c:ser>
          <c:idx val="1"/>
          <c:order val="1"/>
          <c:tx>
            <c:strRef>
              <c:f>'A0-mod-npEF'!$L$1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'A0-mod-npEF'!$L$2:$L$11</c:f>
              <c:numCache>
                <c:formatCode>0.0000</c:formatCode>
                <c:ptCount val="10"/>
                <c:pt idx="0">
                  <c:v>0.71499999999999997</c:v>
                </c:pt>
                <c:pt idx="1">
                  <c:v>0.72799999999999998</c:v>
                </c:pt>
                <c:pt idx="2">
                  <c:v>0.73829999999999996</c:v>
                </c:pt>
                <c:pt idx="3">
                  <c:v>0.73829999999999996</c:v>
                </c:pt>
                <c:pt idx="4">
                  <c:v>0.73829999999999996</c:v>
                </c:pt>
                <c:pt idx="5">
                  <c:v>0.7409</c:v>
                </c:pt>
                <c:pt idx="6">
                  <c:v>0.74609999999999999</c:v>
                </c:pt>
                <c:pt idx="7">
                  <c:v>0.74350000000000005</c:v>
                </c:pt>
                <c:pt idx="8">
                  <c:v>0.74870000000000003</c:v>
                </c:pt>
                <c:pt idx="9">
                  <c:v>0.75129999999999997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0C2-8CF0-20B696DF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A0 extended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'A0-ext-npEF'!$S$1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'A0-ext-npEF'!$R$2:$R$11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'A0-ext-npEF'!$S$2:$S$11</c:f>
              <c:numCache>
                <c:formatCode>0.0000</c:formatCode>
                <c:ptCount val="10"/>
                <c:pt idx="0">
                  <c:v>0.58560000000000001</c:v>
                </c:pt>
                <c:pt idx="1">
                  <c:v>0.5232</c:v>
                </c:pt>
                <c:pt idx="2">
                  <c:v>0.50380000000000003</c:v>
                </c:pt>
                <c:pt idx="3">
                  <c:v>0.50139999999999996</c:v>
                </c:pt>
                <c:pt idx="4">
                  <c:v>0.48299999999999998</c:v>
                </c:pt>
                <c:pt idx="5">
                  <c:v>0.48409999999999997</c:v>
                </c:pt>
                <c:pt idx="6">
                  <c:v>0.48680000000000001</c:v>
                </c:pt>
                <c:pt idx="7">
                  <c:v>0.47989999999999999</c:v>
                </c:pt>
                <c:pt idx="8">
                  <c:v>0.47449999999999998</c:v>
                </c:pt>
                <c:pt idx="9">
                  <c:v>0.4713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3-40C5-AB65-D2D30E68BC26}"/>
            </c:ext>
          </c:extLst>
        </c:ser>
        <c:ser>
          <c:idx val="2"/>
          <c:order val="1"/>
          <c:tx>
            <c:strRef>
              <c:f>'A0-ext-npEF'!$T$1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'A0-ext-npEF'!$R$2:$R$11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'A0-ext-npEF'!$T$2:$T$11</c:f>
              <c:numCache>
                <c:formatCode>0.0000</c:formatCode>
                <c:ptCount val="10"/>
                <c:pt idx="0">
                  <c:v>0.51800000000000002</c:v>
                </c:pt>
                <c:pt idx="1">
                  <c:v>0.50880000000000003</c:v>
                </c:pt>
                <c:pt idx="2">
                  <c:v>0.50509999999999999</c:v>
                </c:pt>
                <c:pt idx="3">
                  <c:v>0.50460000000000005</c:v>
                </c:pt>
                <c:pt idx="4">
                  <c:v>0.50239999999999996</c:v>
                </c:pt>
                <c:pt idx="5">
                  <c:v>0.50109999999999999</c:v>
                </c:pt>
                <c:pt idx="6">
                  <c:v>0.50229999999999997</c:v>
                </c:pt>
                <c:pt idx="7">
                  <c:v>0.50119999999999998</c:v>
                </c:pt>
                <c:pt idx="8">
                  <c:v>0.49609999999999999</c:v>
                </c:pt>
                <c:pt idx="9">
                  <c:v>0.49919999999999998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3-40C5-AB65-D2D30E68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'A0-ext-npEF'!$K$1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'A0-ext-npEF'!$K$2:$K$11</c:f>
              <c:numCache>
                <c:formatCode>0.0000</c:formatCode>
                <c:ptCount val="10"/>
                <c:pt idx="0">
                  <c:v>0.67789999999999995</c:v>
                </c:pt>
                <c:pt idx="1">
                  <c:v>0.72940000000000005</c:v>
                </c:pt>
                <c:pt idx="2">
                  <c:v>0.74980000000000002</c:v>
                </c:pt>
                <c:pt idx="3">
                  <c:v>0.75449999999999995</c:v>
                </c:pt>
                <c:pt idx="4">
                  <c:v>0.76280000000000003</c:v>
                </c:pt>
                <c:pt idx="5">
                  <c:v>0.75760000000000005</c:v>
                </c:pt>
                <c:pt idx="6">
                  <c:v>0.75280000000000002</c:v>
                </c:pt>
                <c:pt idx="7">
                  <c:v>0.74939999999999996</c:v>
                </c:pt>
                <c:pt idx="8">
                  <c:v>0.76670000000000005</c:v>
                </c:pt>
                <c:pt idx="9">
                  <c:v>0.76839999999999997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0-48B6-9D04-333C5EBC76FA}"/>
            </c:ext>
          </c:extLst>
        </c:ser>
        <c:ser>
          <c:idx val="1"/>
          <c:order val="1"/>
          <c:tx>
            <c:strRef>
              <c:f>'A0-ext-npEF'!$L$1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'A0-ext-npEF'!$L$2:$L$11</c:f>
              <c:numCache>
                <c:formatCode>0.0000</c:formatCode>
                <c:ptCount val="10"/>
                <c:pt idx="0">
                  <c:v>0.72799999999999998</c:v>
                </c:pt>
                <c:pt idx="1">
                  <c:v>0.73829999999999996</c:v>
                </c:pt>
                <c:pt idx="2">
                  <c:v>0.74609999999999999</c:v>
                </c:pt>
                <c:pt idx="3">
                  <c:v>0.74870000000000003</c:v>
                </c:pt>
                <c:pt idx="4">
                  <c:v>0.73829999999999996</c:v>
                </c:pt>
                <c:pt idx="5">
                  <c:v>0.73319999999999996</c:v>
                </c:pt>
                <c:pt idx="6">
                  <c:v>0.73319999999999996</c:v>
                </c:pt>
                <c:pt idx="7">
                  <c:v>0.73319999999999996</c:v>
                </c:pt>
                <c:pt idx="8">
                  <c:v>0.73319999999999996</c:v>
                </c:pt>
                <c:pt idx="9">
                  <c:v>0.7409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0-48B6-9D04-333C5EBC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'A0-mod-rEF'!$K$1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'A0-mod-rEF'!$K$2:$K$11</c:f>
              <c:numCache>
                <c:formatCode>0.0000</c:formatCode>
                <c:ptCount val="10"/>
                <c:pt idx="0">
                  <c:v>0.65969999999999995</c:v>
                </c:pt>
                <c:pt idx="1">
                  <c:v>0.72729999999999995</c:v>
                </c:pt>
                <c:pt idx="2">
                  <c:v>0.74980000000000002</c:v>
                </c:pt>
                <c:pt idx="3">
                  <c:v>0.76590000000000003</c:v>
                </c:pt>
                <c:pt idx="4">
                  <c:v>0.77470000000000006</c:v>
                </c:pt>
                <c:pt idx="5">
                  <c:v>0.77880000000000005</c:v>
                </c:pt>
                <c:pt idx="6">
                  <c:v>0.78439999999999999</c:v>
                </c:pt>
                <c:pt idx="7">
                  <c:v>0.79810000000000003</c:v>
                </c:pt>
                <c:pt idx="8">
                  <c:v>0.79079999999999995</c:v>
                </c:pt>
                <c:pt idx="9">
                  <c:v>0.80689999999999995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6-4906-9EE0-3A2E97293EC6}"/>
            </c:ext>
          </c:extLst>
        </c:ser>
        <c:ser>
          <c:idx val="1"/>
          <c:order val="1"/>
          <c:tx>
            <c:strRef>
              <c:f>'A0-mod-rEF'!$L$1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'A0-mod-rEF'!$L$2:$L$11</c:f>
              <c:numCache>
                <c:formatCode>0.0000</c:formatCode>
                <c:ptCount val="10"/>
                <c:pt idx="0">
                  <c:v>0.70089999999999997</c:v>
                </c:pt>
                <c:pt idx="1">
                  <c:v>0.71030000000000004</c:v>
                </c:pt>
                <c:pt idx="2">
                  <c:v>0.74770000000000003</c:v>
                </c:pt>
                <c:pt idx="3">
                  <c:v>0.74770000000000003</c:v>
                </c:pt>
                <c:pt idx="4">
                  <c:v>0.75229999999999997</c:v>
                </c:pt>
                <c:pt idx="5">
                  <c:v>0.75700000000000001</c:v>
                </c:pt>
                <c:pt idx="6">
                  <c:v>0.76170000000000004</c:v>
                </c:pt>
                <c:pt idx="7">
                  <c:v>0.76170000000000004</c:v>
                </c:pt>
                <c:pt idx="8">
                  <c:v>0.76639999999999997</c:v>
                </c:pt>
                <c:pt idx="9">
                  <c:v>0.76170000000000004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6-4906-9EE0-3A2E9729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A0 extended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'A0-ext-rEF'!$S$1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'A0-ext-rEF'!$R$2:$R$11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'A0-ext-rEF'!$S$2:$S$11</c:f>
              <c:numCache>
                <c:formatCode>0.0000</c:formatCode>
                <c:ptCount val="10"/>
                <c:pt idx="0">
                  <c:v>0.61599999999999999</c:v>
                </c:pt>
                <c:pt idx="1">
                  <c:v>0.51090000000000002</c:v>
                </c:pt>
                <c:pt idx="2">
                  <c:v>0.48170000000000002</c:v>
                </c:pt>
                <c:pt idx="3">
                  <c:v>0.46899999999999997</c:v>
                </c:pt>
                <c:pt idx="4">
                  <c:v>0.45529999999999998</c:v>
                </c:pt>
                <c:pt idx="5">
                  <c:v>0.44519999999999998</c:v>
                </c:pt>
                <c:pt idx="6">
                  <c:v>0.44669999999999999</c:v>
                </c:pt>
                <c:pt idx="7">
                  <c:v>0.43709999999999999</c:v>
                </c:pt>
                <c:pt idx="8">
                  <c:v>0.433</c:v>
                </c:pt>
                <c:pt idx="9">
                  <c:v>0.41270000000000001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9-4339-9588-4FA3C1F89C22}"/>
            </c:ext>
          </c:extLst>
        </c:ser>
        <c:ser>
          <c:idx val="2"/>
          <c:order val="1"/>
          <c:tx>
            <c:strRef>
              <c:f>'A0-ext-rEF'!$T$1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'A0-ext-rEF'!$R$2:$R$11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'A0-ext-rEF'!$T$2:$T$11</c:f>
              <c:numCache>
                <c:formatCode>0.0000</c:formatCode>
                <c:ptCount val="10"/>
                <c:pt idx="0">
                  <c:v>0.46810000000000002</c:v>
                </c:pt>
                <c:pt idx="1">
                  <c:v>0.44259999999999999</c:v>
                </c:pt>
                <c:pt idx="2">
                  <c:v>0.4325</c:v>
                </c:pt>
                <c:pt idx="3">
                  <c:v>0.43109999999999998</c:v>
                </c:pt>
                <c:pt idx="4">
                  <c:v>0.43219999999999997</c:v>
                </c:pt>
                <c:pt idx="5">
                  <c:v>0.436</c:v>
                </c:pt>
                <c:pt idx="6">
                  <c:v>0.4471</c:v>
                </c:pt>
                <c:pt idx="7">
                  <c:v>0.441</c:v>
                </c:pt>
                <c:pt idx="8">
                  <c:v>0.441</c:v>
                </c:pt>
                <c:pt idx="9">
                  <c:v>0.44209999999999999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9-4339-9588-4FA3C1F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'A0-ext-rEF'!$K$1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'A0-ext-rEF'!$K$2:$K$11</c:f>
              <c:numCache>
                <c:formatCode>0.0000</c:formatCode>
                <c:ptCount val="10"/>
                <c:pt idx="0">
                  <c:v>0.64200000000000002</c:v>
                </c:pt>
                <c:pt idx="1">
                  <c:v>0.74009999999999998</c:v>
                </c:pt>
                <c:pt idx="2">
                  <c:v>0.7651</c:v>
                </c:pt>
                <c:pt idx="3">
                  <c:v>0.77470000000000006</c:v>
                </c:pt>
                <c:pt idx="4">
                  <c:v>0.78439999999999999</c:v>
                </c:pt>
                <c:pt idx="5">
                  <c:v>0.78839999999999999</c:v>
                </c:pt>
                <c:pt idx="6">
                  <c:v>0.78520000000000001</c:v>
                </c:pt>
                <c:pt idx="7">
                  <c:v>0.79239999999999999</c:v>
                </c:pt>
                <c:pt idx="8">
                  <c:v>0.79320000000000002</c:v>
                </c:pt>
                <c:pt idx="9">
                  <c:v>0.81740000000000002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F-4398-BA0C-BD5E3148A1B2}"/>
            </c:ext>
          </c:extLst>
        </c:ser>
        <c:ser>
          <c:idx val="1"/>
          <c:order val="1"/>
          <c:tx>
            <c:strRef>
              <c:f>'A0-ext-rEF'!$L$1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'A0-ext-rEF'!$L$2:$L$11</c:f>
              <c:numCache>
                <c:formatCode>0.0000</c:formatCode>
                <c:ptCount val="10"/>
                <c:pt idx="0">
                  <c:v>0.71499999999999997</c:v>
                </c:pt>
                <c:pt idx="1">
                  <c:v>0.71960000000000002</c:v>
                </c:pt>
                <c:pt idx="2">
                  <c:v>0.72899999999999998</c:v>
                </c:pt>
                <c:pt idx="3">
                  <c:v>0.73360000000000003</c:v>
                </c:pt>
                <c:pt idx="4">
                  <c:v>0.73360000000000003</c:v>
                </c:pt>
                <c:pt idx="5">
                  <c:v>0.73360000000000003</c:v>
                </c:pt>
                <c:pt idx="6">
                  <c:v>0.73360000000000003</c:v>
                </c:pt>
                <c:pt idx="7">
                  <c:v>0.74770000000000003</c:v>
                </c:pt>
                <c:pt idx="8">
                  <c:v>0.74299999999999999</c:v>
                </c:pt>
                <c:pt idx="9">
                  <c:v>0.72430000000000005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F-4398-BA0C-BD5E3148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A1 modified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'A1-mod-rEF'!$S$1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'A1-mod-rEF'!$R$2:$R$11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'A1-mod-rEF'!$S$2:$S$11</c:f>
              <c:numCache>
                <c:formatCode>0.0000</c:formatCode>
                <c:ptCount val="10"/>
                <c:pt idx="0">
                  <c:v>0.66010000000000002</c:v>
                </c:pt>
                <c:pt idx="1">
                  <c:v>0.60240000000000005</c:v>
                </c:pt>
                <c:pt idx="2">
                  <c:v>0.56669999999999998</c:v>
                </c:pt>
                <c:pt idx="3">
                  <c:v>0.54279999999999995</c:v>
                </c:pt>
                <c:pt idx="4">
                  <c:v>0.52480000000000004</c:v>
                </c:pt>
                <c:pt idx="5">
                  <c:v>0.51049999999999995</c:v>
                </c:pt>
                <c:pt idx="6">
                  <c:v>0.50019999999999998</c:v>
                </c:pt>
                <c:pt idx="7">
                  <c:v>0.48970000000000002</c:v>
                </c:pt>
                <c:pt idx="8">
                  <c:v>0.48099999999999998</c:v>
                </c:pt>
                <c:pt idx="9">
                  <c:v>0.4738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887-9A87-4C3CBB995AE9}"/>
            </c:ext>
          </c:extLst>
        </c:ser>
        <c:ser>
          <c:idx val="2"/>
          <c:order val="1"/>
          <c:tx>
            <c:strRef>
              <c:f>'A1-mod-rEF'!$T$1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'A1-mod-rEF'!$R$2:$R$11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'A1-mod-rEF'!$T$2:$T$11</c:f>
              <c:numCache>
                <c:formatCode>0.0000</c:formatCode>
                <c:ptCount val="10"/>
                <c:pt idx="0">
                  <c:v>0.58030000000000004</c:v>
                </c:pt>
                <c:pt idx="1">
                  <c:v>0.53859999999999997</c:v>
                </c:pt>
                <c:pt idx="2">
                  <c:v>0.51339999999999997</c:v>
                </c:pt>
                <c:pt idx="3">
                  <c:v>0.49709999999999999</c:v>
                </c:pt>
                <c:pt idx="4">
                  <c:v>0.48580000000000001</c:v>
                </c:pt>
                <c:pt idx="5">
                  <c:v>0.4773</c:v>
                </c:pt>
                <c:pt idx="6">
                  <c:v>0.4708</c:v>
                </c:pt>
                <c:pt idx="7">
                  <c:v>0.46560000000000001</c:v>
                </c:pt>
                <c:pt idx="8">
                  <c:v>0.46129999999999999</c:v>
                </c:pt>
                <c:pt idx="9">
                  <c:v>0.45879999999999999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887-9A87-4C3CBB99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'A1-mod-rEF'!$K$1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'A1-mod-rEF'!$K$2:$K$11</c:f>
              <c:numCache>
                <c:formatCode>0.0000</c:formatCode>
                <c:ptCount val="10"/>
                <c:pt idx="0">
                  <c:v>0.66290000000000004</c:v>
                </c:pt>
                <c:pt idx="1">
                  <c:v>0.73529999999999995</c:v>
                </c:pt>
                <c:pt idx="2">
                  <c:v>0.75219999999999998</c:v>
                </c:pt>
                <c:pt idx="3">
                  <c:v>0.76349999999999996</c:v>
                </c:pt>
                <c:pt idx="4">
                  <c:v>0.76029999999999998</c:v>
                </c:pt>
                <c:pt idx="5">
                  <c:v>0.76749999999999996</c:v>
                </c:pt>
                <c:pt idx="6">
                  <c:v>0.76829999999999998</c:v>
                </c:pt>
                <c:pt idx="7">
                  <c:v>0.78120000000000001</c:v>
                </c:pt>
                <c:pt idx="8">
                  <c:v>0.7772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F-4A38-A9AC-EF0F53E2E77E}"/>
            </c:ext>
          </c:extLst>
        </c:ser>
        <c:ser>
          <c:idx val="1"/>
          <c:order val="1"/>
          <c:tx>
            <c:strRef>
              <c:f>'A1-mod-rEF'!$L$1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'A1-mod-rEF'!$L$2:$L$11</c:f>
              <c:numCache>
                <c:formatCode>0.0000</c:formatCode>
                <c:ptCount val="10"/>
                <c:pt idx="0">
                  <c:v>0.67759999999999998</c:v>
                </c:pt>
                <c:pt idx="1">
                  <c:v>0.69159999999999999</c:v>
                </c:pt>
                <c:pt idx="2">
                  <c:v>0.70089999999999997</c:v>
                </c:pt>
                <c:pt idx="3">
                  <c:v>0.71499999999999997</c:v>
                </c:pt>
                <c:pt idx="4">
                  <c:v>0.71499999999999997</c:v>
                </c:pt>
                <c:pt idx="5">
                  <c:v>0.69630000000000003</c:v>
                </c:pt>
                <c:pt idx="6">
                  <c:v>0.69159999999999999</c:v>
                </c:pt>
                <c:pt idx="7">
                  <c:v>0.68689999999999996</c:v>
                </c:pt>
                <c:pt idx="8">
                  <c:v>0.69159999999999999</c:v>
                </c:pt>
                <c:pt idx="9">
                  <c:v>0.69159999999999999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F-4A38-A9AC-EF0F53E2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A1 extended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'A1-ext-rEF'!$S$1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'A1-ext-rEF'!$R$2:$R$11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'A1-ext-rEF'!$S$2:$S$11</c:f>
              <c:numCache>
                <c:formatCode>0.0000</c:formatCode>
                <c:ptCount val="10"/>
                <c:pt idx="0">
                  <c:v>0.60780000000000001</c:v>
                </c:pt>
                <c:pt idx="1">
                  <c:v>0.52029999999999998</c:v>
                </c:pt>
                <c:pt idx="2">
                  <c:v>0.4904</c:v>
                </c:pt>
                <c:pt idx="3">
                  <c:v>0.47820000000000001</c:v>
                </c:pt>
                <c:pt idx="4">
                  <c:v>0.46460000000000001</c:v>
                </c:pt>
                <c:pt idx="5">
                  <c:v>0.4551</c:v>
                </c:pt>
                <c:pt idx="6">
                  <c:v>0.44490000000000002</c:v>
                </c:pt>
                <c:pt idx="7">
                  <c:v>0.44790000000000002</c:v>
                </c:pt>
                <c:pt idx="8">
                  <c:v>0.44040000000000001</c:v>
                </c:pt>
                <c:pt idx="9">
                  <c:v>0.43090000000000001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F-4A08-B50C-0E482BF108AD}"/>
            </c:ext>
          </c:extLst>
        </c:ser>
        <c:ser>
          <c:idx val="2"/>
          <c:order val="1"/>
          <c:tx>
            <c:strRef>
              <c:f>'A1-ext-rEF'!$T$1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'A1-ext-rEF'!$R$2:$R$11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'A1-ext-rEF'!$T$2:$T$11</c:f>
              <c:numCache>
                <c:formatCode>0.0000</c:formatCode>
                <c:ptCount val="10"/>
                <c:pt idx="0">
                  <c:v>0.4738</c:v>
                </c:pt>
                <c:pt idx="1">
                  <c:v>0.45619999999999999</c:v>
                </c:pt>
                <c:pt idx="2">
                  <c:v>0.45250000000000001</c:v>
                </c:pt>
                <c:pt idx="3">
                  <c:v>0.4536</c:v>
                </c:pt>
                <c:pt idx="4">
                  <c:v>0.4572</c:v>
                </c:pt>
                <c:pt idx="5">
                  <c:v>0.46360000000000001</c:v>
                </c:pt>
                <c:pt idx="6">
                  <c:v>0.46829999999999999</c:v>
                </c:pt>
                <c:pt idx="7">
                  <c:v>0.47170000000000001</c:v>
                </c:pt>
                <c:pt idx="8">
                  <c:v>0.47670000000000001</c:v>
                </c:pt>
                <c:pt idx="9">
                  <c:v>0.48309999999999997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F-4A08-B50C-0E482BF10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'A1-ext-rEF'!$K$1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'A1-ext-rEF'!$K$2:$K$11</c:f>
              <c:numCache>
                <c:formatCode>0.0000</c:formatCode>
                <c:ptCount val="10"/>
                <c:pt idx="0">
                  <c:v>0.6573</c:v>
                </c:pt>
                <c:pt idx="1">
                  <c:v>0.7369</c:v>
                </c:pt>
                <c:pt idx="2">
                  <c:v>0.75619999999999998</c:v>
                </c:pt>
                <c:pt idx="3">
                  <c:v>0.76990000000000003</c:v>
                </c:pt>
                <c:pt idx="4">
                  <c:v>0.77229999999999999</c:v>
                </c:pt>
                <c:pt idx="5">
                  <c:v>0.77390000000000003</c:v>
                </c:pt>
                <c:pt idx="6">
                  <c:v>0.78839999999999999</c:v>
                </c:pt>
                <c:pt idx="7">
                  <c:v>0.78280000000000005</c:v>
                </c:pt>
                <c:pt idx="8">
                  <c:v>0.78439999999999999</c:v>
                </c:pt>
                <c:pt idx="9">
                  <c:v>0.78120000000000001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1-44EF-81B6-C5E674FE5311}"/>
            </c:ext>
          </c:extLst>
        </c:ser>
        <c:ser>
          <c:idx val="1"/>
          <c:order val="1"/>
          <c:tx>
            <c:strRef>
              <c:f>'A1-ext-rEF'!$L$1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'A1-ext-rEF'!$L$2:$L$11</c:f>
              <c:numCache>
                <c:formatCode>0.0000</c:formatCode>
                <c:ptCount val="10"/>
                <c:pt idx="0">
                  <c:v>0.67759999999999998</c:v>
                </c:pt>
                <c:pt idx="1">
                  <c:v>0.71499999999999997</c:v>
                </c:pt>
                <c:pt idx="2">
                  <c:v>0.73360000000000003</c:v>
                </c:pt>
                <c:pt idx="3">
                  <c:v>0.72430000000000005</c:v>
                </c:pt>
                <c:pt idx="4">
                  <c:v>0.72899999999999998</c:v>
                </c:pt>
                <c:pt idx="5">
                  <c:v>0.71499999999999997</c:v>
                </c:pt>
                <c:pt idx="6">
                  <c:v>0.71960000000000002</c:v>
                </c:pt>
                <c:pt idx="7">
                  <c:v>0.71030000000000004</c:v>
                </c:pt>
                <c:pt idx="8">
                  <c:v>0.69159999999999999</c:v>
                </c:pt>
                <c:pt idx="9">
                  <c:v>0.69159999999999999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1-44EF-81B6-C5E674FE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MoViNet A0 modified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'A0-mod-npEF'!$S$1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'A0-mod-npEF'!$R$2:$R$11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'A0-mod-npEF'!$S$2:$S$11</c:f>
              <c:numCache>
                <c:formatCode>0.0000</c:formatCode>
                <c:ptCount val="10"/>
                <c:pt idx="0">
                  <c:v>0.61809999999999998</c:v>
                </c:pt>
                <c:pt idx="1">
                  <c:v>0.54949999999999999</c:v>
                </c:pt>
                <c:pt idx="2">
                  <c:v>0.51970000000000005</c:v>
                </c:pt>
                <c:pt idx="3">
                  <c:v>0.502</c:v>
                </c:pt>
                <c:pt idx="4">
                  <c:v>0.49059999999999998</c:v>
                </c:pt>
                <c:pt idx="5">
                  <c:v>0.4824</c:v>
                </c:pt>
                <c:pt idx="6">
                  <c:v>0.47449999999999998</c:v>
                </c:pt>
                <c:pt idx="7">
                  <c:v>0.46860000000000002</c:v>
                </c:pt>
                <c:pt idx="8">
                  <c:v>0.4627</c:v>
                </c:pt>
                <c:pt idx="9">
                  <c:v>0.45950000000000002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0-43CC-82B5-60DA3DDA5359}"/>
            </c:ext>
          </c:extLst>
        </c:ser>
        <c:ser>
          <c:idx val="2"/>
          <c:order val="1"/>
          <c:tx>
            <c:strRef>
              <c:f>'A0-mod-npEF'!$T$1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'A0-mod-npEF'!$R$2:$R$11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'A0-mod-npEF'!$T$2:$T$11</c:f>
              <c:numCache>
                <c:formatCode>0.0000</c:formatCode>
                <c:ptCount val="10"/>
                <c:pt idx="0">
                  <c:v>0.56210000000000004</c:v>
                </c:pt>
                <c:pt idx="1">
                  <c:v>0.52739999999999998</c:v>
                </c:pt>
                <c:pt idx="2">
                  <c:v>0.51039999999999996</c:v>
                </c:pt>
                <c:pt idx="3">
                  <c:v>0.49969999999999998</c:v>
                </c:pt>
                <c:pt idx="4">
                  <c:v>0.49340000000000001</c:v>
                </c:pt>
                <c:pt idx="5">
                  <c:v>0.48899999999999999</c:v>
                </c:pt>
                <c:pt idx="6">
                  <c:v>0.48620000000000002</c:v>
                </c:pt>
                <c:pt idx="7">
                  <c:v>0.48199999999999998</c:v>
                </c:pt>
                <c:pt idx="8">
                  <c:v>0.47939999999999999</c:v>
                </c:pt>
                <c:pt idx="9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0-43CC-82B5-60DA3DDA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622752"/>
        <c:axId val="771623832"/>
      </c:lineChart>
      <c:catAx>
        <c:axId val="771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3832"/>
        <c:crosses val="autoZero"/>
        <c:auto val="0"/>
        <c:lblAlgn val="ctr"/>
        <c:lblOffset val="100"/>
        <c:noMultiLvlLbl val="0"/>
      </c:catAx>
      <c:valAx>
        <c:axId val="771623832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0E5FB-CAEC-41B3-A7F9-2AD27295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39AD6-5A3A-4A62-B1C9-7B36E519B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F5365-F28D-AF6C-A9D4-ED7DADAC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C80BF-EA2F-4148-801D-DA1F3042A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D1845-EACC-4508-BEE5-0946B6AFA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E01A7-3F6A-473C-AE40-BDD02BF14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CA355-0EA9-4D4F-9841-88DBD148C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DAE75-13CF-44C8-8393-E6DF7CF09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C7FB4-413B-44EE-8D42-D155DAD7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535E1-346F-4E04-ACA9-2C1123DC0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23</xdr:row>
      <xdr:rowOff>171450</xdr:rowOff>
    </xdr:from>
    <xdr:to>
      <xdr:col>22</xdr:col>
      <xdr:colOff>247650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53A27-983B-4B9D-A981-BB62786A1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502F4-AEAC-4FB0-AC38-6FC790401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CACC-07F1-4EA0-B3E0-4E0245069B12}">
  <dimension ref="A1:T23"/>
  <sheetViews>
    <sheetView workbookViewId="0">
      <selection activeCell="Q19" sqref="Q19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71</v>
      </c>
      <c r="G2" s="2" t="str">
        <f>_xlfn.TEXTBEFORE(_xlfn.TEXTAFTER(A2,":",-1)," ",-1)</f>
        <v xml:space="preserve"> 0.6597       </v>
      </c>
      <c r="H2" s="2" t="str">
        <f>G2</f>
        <v xml:space="preserve"> 0.6597       </v>
      </c>
      <c r="J2" s="4">
        <v>1</v>
      </c>
      <c r="K2" s="3">
        <f>_xlfn.NUMBERVALUE(H2,".")/10000</f>
        <v>0.65969999999999995</v>
      </c>
      <c r="L2" s="3">
        <f>_xlfn.NUMBERVALUE(I12,".")/10000</f>
        <v>0.70089999999999997</v>
      </c>
      <c r="N2" t="str">
        <f>_xlfn.TEXTAFTER(A2,":",-2)</f>
        <v xml:space="preserve"> 0.6329 Acc: 0.6597        </v>
      </c>
      <c r="O2" t="str">
        <f>_xlfn.TEXTBEFORE(N2," Acc",-1)</f>
        <v xml:space="preserve"> 0.6329</v>
      </c>
      <c r="P2" s="2" t="str">
        <f>O2</f>
        <v xml:space="preserve"> 0.6329</v>
      </c>
      <c r="R2" s="4">
        <v>1</v>
      </c>
      <c r="S2" s="3">
        <f>_xlfn.NUMBERVALUE(P2,".")/10000</f>
        <v>0.63290000000000002</v>
      </c>
      <c r="T2" s="3">
        <f>_xlfn.NUMBERVALUE(Q12,".")/10000</f>
        <v>0.53280000000000005</v>
      </c>
    </row>
    <row r="3" spans="1:20">
      <c r="A3" s="1" t="s">
        <v>72</v>
      </c>
      <c r="G3" s="2" t="str">
        <f t="shared" ref="G3:G21" si="0">_xlfn.TEXTBEFORE(_xlfn.TEXTAFTER(A3,":",-1)," ",-1)</f>
        <v xml:space="preserve"> 0.7009       </v>
      </c>
      <c r="H3" s="2" t="str">
        <f>G4</f>
        <v xml:space="preserve"> 0.7273       </v>
      </c>
      <c r="J3" s="4">
        <v>2</v>
      </c>
      <c r="K3" s="3">
        <f t="shared" ref="K3:K11" si="1">_xlfn.NUMBERVALUE(H3,".")/10000</f>
        <v>0.72729999999999995</v>
      </c>
      <c r="L3" s="3">
        <f t="shared" ref="L3:L11" si="2">_xlfn.NUMBERVALUE(I13,".")/10000</f>
        <v>0.71030000000000004</v>
      </c>
      <c r="N3" t="str">
        <f t="shared" ref="N3:N21" si="3">_xlfn.TEXTAFTER(A3,":",-2)</f>
        <v xml:space="preserve"> 0.5328 Acc: 0.7009        </v>
      </c>
      <c r="O3" t="str">
        <f t="shared" ref="O3:O21" si="4">_xlfn.TEXTBEFORE(N3," Acc",-1)</f>
        <v xml:space="preserve"> 0.5328</v>
      </c>
      <c r="P3" s="2" t="str">
        <f>O4</f>
        <v xml:space="preserve"> 0.5585</v>
      </c>
      <c r="R3" s="4">
        <v>2</v>
      </c>
      <c r="S3" s="3">
        <f t="shared" ref="S3:S11" si="5">_xlfn.NUMBERVALUE(P3,".")/10000</f>
        <v>0.5585</v>
      </c>
      <c r="T3" s="3">
        <f t="shared" ref="T3:T11" si="6">_xlfn.NUMBERVALUE(Q13,".")/10000</f>
        <v>0.48809999999999998</v>
      </c>
    </row>
    <row r="4" spans="1:20">
      <c r="A4" s="1" t="s">
        <v>73</v>
      </c>
      <c r="G4" s="2" t="str">
        <f t="shared" si="0"/>
        <v xml:space="preserve"> 0.7273       </v>
      </c>
      <c r="H4" s="2" t="str">
        <f>G6</f>
        <v xml:space="preserve"> 0.7498       </v>
      </c>
      <c r="J4" s="4">
        <v>3</v>
      </c>
      <c r="K4" s="3">
        <f t="shared" si="1"/>
        <v>0.74980000000000002</v>
      </c>
      <c r="L4" s="3">
        <f t="shared" si="2"/>
        <v>0.74770000000000003</v>
      </c>
      <c r="N4" t="str">
        <f t="shared" si="3"/>
        <v xml:space="preserve"> 0.5585 Acc: 0.7273        </v>
      </c>
      <c r="O4" t="str">
        <f t="shared" si="4"/>
        <v xml:space="preserve"> 0.5585</v>
      </c>
      <c r="P4" s="2" t="str">
        <f>O6</f>
        <v xml:space="preserve"> 0.5233</v>
      </c>
      <c r="R4" s="4">
        <v>3</v>
      </c>
      <c r="S4" s="3">
        <f t="shared" si="5"/>
        <v>0.52329999999999999</v>
      </c>
      <c r="T4" s="3">
        <f t="shared" si="6"/>
        <v>0.4637</v>
      </c>
    </row>
    <row r="5" spans="1:20">
      <c r="A5" s="1" t="s">
        <v>74</v>
      </c>
      <c r="G5" s="2" t="str">
        <f t="shared" si="0"/>
        <v xml:space="preserve"> 0.7103       </v>
      </c>
      <c r="H5" s="2" t="str">
        <f>G8</f>
        <v xml:space="preserve"> 0.7659       </v>
      </c>
      <c r="J5" s="4">
        <v>4</v>
      </c>
      <c r="K5" s="3">
        <f t="shared" si="1"/>
        <v>0.76590000000000003</v>
      </c>
      <c r="L5" s="3">
        <f t="shared" si="2"/>
        <v>0.74770000000000003</v>
      </c>
      <c r="N5" t="str">
        <f t="shared" si="3"/>
        <v xml:space="preserve"> 0.4881 Acc: 0.7103        </v>
      </c>
      <c r="O5" t="str">
        <f t="shared" si="4"/>
        <v xml:space="preserve"> 0.4881</v>
      </c>
      <c r="P5" s="2" t="str">
        <f>O8</f>
        <v xml:space="preserve"> 0.4997</v>
      </c>
      <c r="R5" s="4">
        <v>4</v>
      </c>
      <c r="S5" s="3">
        <f t="shared" si="5"/>
        <v>0.49969999999999998</v>
      </c>
      <c r="T5" s="3">
        <f t="shared" si="6"/>
        <v>0.44869999999999999</v>
      </c>
    </row>
    <row r="6" spans="1:20">
      <c r="A6" s="1" t="s">
        <v>75</v>
      </c>
      <c r="G6" s="2" t="str">
        <f t="shared" si="0"/>
        <v xml:space="preserve"> 0.7498       </v>
      </c>
      <c r="H6" s="2" t="str">
        <f>G10</f>
        <v xml:space="preserve"> 0.7747       </v>
      </c>
      <c r="J6" s="4">
        <v>5</v>
      </c>
      <c r="K6" s="3">
        <f t="shared" si="1"/>
        <v>0.77470000000000006</v>
      </c>
      <c r="L6" s="3">
        <f t="shared" si="2"/>
        <v>0.75229999999999997</v>
      </c>
      <c r="N6" t="str">
        <f t="shared" si="3"/>
        <v xml:space="preserve"> 0.5233 Acc: 0.7498        </v>
      </c>
      <c r="O6" t="str">
        <f t="shared" si="4"/>
        <v xml:space="preserve"> 0.5233</v>
      </c>
      <c r="P6" s="2" t="str">
        <f>O10</f>
        <v xml:space="preserve"> 0.4828</v>
      </c>
      <c r="R6" s="4">
        <v>5</v>
      </c>
      <c r="S6" s="3">
        <f t="shared" si="5"/>
        <v>0.48280000000000001</v>
      </c>
      <c r="T6" s="3">
        <f t="shared" si="6"/>
        <v>0.43819999999999998</v>
      </c>
    </row>
    <row r="7" spans="1:20">
      <c r="A7" s="1" t="s">
        <v>76</v>
      </c>
      <c r="G7" s="2" t="str">
        <f t="shared" si="0"/>
        <v xml:space="preserve"> 0.7477       </v>
      </c>
      <c r="H7" s="2" t="str">
        <f>G12</f>
        <v xml:space="preserve"> 0.7788       </v>
      </c>
      <c r="J7" s="4">
        <v>6</v>
      </c>
      <c r="K7" s="3">
        <f t="shared" si="1"/>
        <v>0.77880000000000005</v>
      </c>
      <c r="L7" s="3">
        <f t="shared" si="2"/>
        <v>0.75700000000000001</v>
      </c>
      <c r="N7" t="str">
        <f t="shared" si="3"/>
        <v xml:space="preserve"> 0.4637 Acc: 0.7477        </v>
      </c>
      <c r="O7" t="str">
        <f t="shared" si="4"/>
        <v xml:space="preserve"> 0.4637</v>
      </c>
      <c r="P7" s="2" t="str">
        <f>O12</f>
        <v xml:space="preserve"> 0.4672</v>
      </c>
      <c r="R7" s="4">
        <v>6</v>
      </c>
      <c r="S7" s="3">
        <f t="shared" si="5"/>
        <v>0.4672</v>
      </c>
      <c r="T7" s="3">
        <f t="shared" si="6"/>
        <v>0.43049999999999999</v>
      </c>
    </row>
    <row r="8" spans="1:20">
      <c r="A8" s="1" t="s">
        <v>77</v>
      </c>
      <c r="G8" s="2" t="str">
        <f t="shared" si="0"/>
        <v xml:space="preserve"> 0.7659       </v>
      </c>
      <c r="H8" s="2" t="str">
        <f>G14</f>
        <v xml:space="preserve"> 0.7844       </v>
      </c>
      <c r="J8" s="4">
        <v>7</v>
      </c>
      <c r="K8" s="3">
        <f t="shared" si="1"/>
        <v>0.78439999999999999</v>
      </c>
      <c r="L8" s="3">
        <f t="shared" si="2"/>
        <v>0.76170000000000004</v>
      </c>
      <c r="N8" t="str">
        <f t="shared" si="3"/>
        <v xml:space="preserve"> 0.4997 Acc: 0.7659        </v>
      </c>
      <c r="O8" t="str">
        <f t="shared" si="4"/>
        <v xml:space="preserve"> 0.4997</v>
      </c>
      <c r="P8" s="2" t="str">
        <f>O14</f>
        <v xml:space="preserve"> 0.4594</v>
      </c>
      <c r="R8" s="4">
        <v>7</v>
      </c>
      <c r="S8" s="3">
        <f t="shared" si="5"/>
        <v>0.45939999999999998</v>
      </c>
      <c r="T8" s="3">
        <f t="shared" si="6"/>
        <v>0.42509999999999998</v>
      </c>
    </row>
    <row r="9" spans="1:20">
      <c r="A9" s="1" t="s">
        <v>78</v>
      </c>
      <c r="G9" s="2" t="str">
        <f t="shared" si="0"/>
        <v xml:space="preserve"> 0.7477       </v>
      </c>
      <c r="H9" s="2" t="str">
        <f>G16</f>
        <v xml:space="preserve"> 0.7981       </v>
      </c>
      <c r="J9" s="4">
        <v>8</v>
      </c>
      <c r="K9" s="3">
        <f t="shared" si="1"/>
        <v>0.79810000000000003</v>
      </c>
      <c r="L9" s="3">
        <f t="shared" si="2"/>
        <v>0.76170000000000004</v>
      </c>
      <c r="N9" t="str">
        <f t="shared" si="3"/>
        <v xml:space="preserve"> 0.4487 Acc: 0.7477        </v>
      </c>
      <c r="O9" t="str">
        <f t="shared" si="4"/>
        <v xml:space="preserve"> 0.4487</v>
      </c>
      <c r="P9" s="2" t="str">
        <f>O16</f>
        <v xml:space="preserve"> 0.4503</v>
      </c>
      <c r="R9" s="4">
        <v>8</v>
      </c>
      <c r="S9" s="3">
        <f t="shared" si="5"/>
        <v>0.45029999999999998</v>
      </c>
      <c r="T9" s="3">
        <f t="shared" si="6"/>
        <v>0.42030000000000001</v>
      </c>
    </row>
    <row r="10" spans="1:20">
      <c r="A10" s="1" t="s">
        <v>79</v>
      </c>
      <c r="G10" s="2" t="str">
        <f t="shared" si="0"/>
        <v xml:space="preserve"> 0.7747       </v>
      </c>
      <c r="H10" s="2" t="str">
        <f>G18</f>
        <v xml:space="preserve"> 0.7908       </v>
      </c>
      <c r="J10" s="4">
        <v>9</v>
      </c>
      <c r="K10" s="3">
        <f t="shared" si="1"/>
        <v>0.79079999999999995</v>
      </c>
      <c r="L10" s="3">
        <f t="shared" si="2"/>
        <v>0.76639999999999997</v>
      </c>
      <c r="N10" t="str">
        <f t="shared" si="3"/>
        <v xml:space="preserve"> 0.4828 Acc: 0.7747        </v>
      </c>
      <c r="O10" t="str">
        <f t="shared" si="4"/>
        <v xml:space="preserve"> 0.4828</v>
      </c>
      <c r="P10" s="2" t="str">
        <f>O18</f>
        <v xml:space="preserve"> 0.4471</v>
      </c>
      <c r="R10" s="4">
        <v>9</v>
      </c>
      <c r="S10" s="3">
        <f t="shared" si="5"/>
        <v>0.4471</v>
      </c>
      <c r="T10" s="3">
        <f t="shared" si="6"/>
        <v>0.41710000000000003</v>
      </c>
    </row>
    <row r="11" spans="1:20">
      <c r="A11" s="1" t="s">
        <v>80</v>
      </c>
      <c r="G11" s="2" t="str">
        <f t="shared" si="0"/>
        <v xml:space="preserve"> 0.7523       </v>
      </c>
      <c r="H11" s="2" t="str">
        <f>G20</f>
        <v xml:space="preserve"> 0.8069       </v>
      </c>
      <c r="J11" s="4">
        <v>10</v>
      </c>
      <c r="K11" s="3">
        <f t="shared" si="1"/>
        <v>0.80689999999999995</v>
      </c>
      <c r="L11" s="3">
        <f t="shared" si="2"/>
        <v>0.76170000000000004</v>
      </c>
      <c r="N11" t="str">
        <f t="shared" si="3"/>
        <v xml:space="preserve"> 0.4382 Acc: 0.7523        </v>
      </c>
      <c r="O11" t="str">
        <f t="shared" si="4"/>
        <v xml:space="preserve"> 0.4382</v>
      </c>
      <c r="P11" s="2" t="str">
        <f>O20</f>
        <v xml:space="preserve"> 0.4366</v>
      </c>
      <c r="R11" s="4">
        <v>10</v>
      </c>
      <c r="S11" s="3">
        <f t="shared" si="5"/>
        <v>0.43659999999999999</v>
      </c>
      <c r="T11" s="3">
        <f t="shared" si="6"/>
        <v>0.41639999999999999</v>
      </c>
    </row>
    <row r="12" spans="1:20">
      <c r="A12" s="1" t="s">
        <v>81</v>
      </c>
      <c r="G12" s="2" t="str">
        <f t="shared" si="0"/>
        <v xml:space="preserve"> 0.7788       </v>
      </c>
      <c r="I12" s="2" t="str">
        <f>G3</f>
        <v xml:space="preserve"> 0.7009       </v>
      </c>
      <c r="N12" t="str">
        <f t="shared" si="3"/>
        <v xml:space="preserve"> 0.4672 Acc: 0.7788        </v>
      </c>
      <c r="O12" t="str">
        <f t="shared" si="4"/>
        <v xml:space="preserve"> 0.4672</v>
      </c>
      <c r="Q12" s="2" t="str">
        <f>O3</f>
        <v xml:space="preserve"> 0.5328</v>
      </c>
    </row>
    <row r="13" spans="1:20">
      <c r="A13" s="1" t="s">
        <v>82</v>
      </c>
      <c r="G13" s="2" t="str">
        <f t="shared" si="0"/>
        <v xml:space="preserve"> 0.7570       </v>
      </c>
      <c r="I13" s="2" t="str">
        <f>G5</f>
        <v xml:space="preserve"> 0.7103       </v>
      </c>
      <c r="N13" t="str">
        <f t="shared" si="3"/>
        <v xml:space="preserve"> 0.4305 Acc: 0.7570        </v>
      </c>
      <c r="O13" t="str">
        <f t="shared" si="4"/>
        <v xml:space="preserve"> 0.4305</v>
      </c>
      <c r="Q13" s="2" t="str">
        <f>O5</f>
        <v xml:space="preserve"> 0.4881</v>
      </c>
    </row>
    <row r="14" spans="1:20">
      <c r="A14" s="1" t="s">
        <v>83</v>
      </c>
      <c r="G14" s="2" t="str">
        <f t="shared" si="0"/>
        <v xml:space="preserve"> 0.7844       </v>
      </c>
      <c r="I14" s="2" t="str">
        <f>G7</f>
        <v xml:space="preserve"> 0.7477       </v>
      </c>
      <c r="N14" t="str">
        <f t="shared" si="3"/>
        <v xml:space="preserve"> 0.4594 Acc: 0.7844        </v>
      </c>
      <c r="O14" t="str">
        <f t="shared" si="4"/>
        <v xml:space="preserve"> 0.4594</v>
      </c>
      <c r="Q14" s="2" t="str">
        <f>O7</f>
        <v xml:space="preserve"> 0.4637</v>
      </c>
    </row>
    <row r="15" spans="1:20">
      <c r="A15" s="1" t="s">
        <v>84</v>
      </c>
      <c r="G15" s="2" t="str">
        <f t="shared" si="0"/>
        <v xml:space="preserve"> 0.7617       </v>
      </c>
      <c r="I15" s="2" t="str">
        <f>G9</f>
        <v xml:space="preserve"> 0.7477       </v>
      </c>
      <c r="N15" t="str">
        <f t="shared" si="3"/>
        <v xml:space="preserve"> 0.4251 Acc: 0.7617        </v>
      </c>
      <c r="O15" t="str">
        <f t="shared" si="4"/>
        <v xml:space="preserve"> 0.4251</v>
      </c>
      <c r="Q15" s="2" t="str">
        <f>O9</f>
        <v xml:space="preserve"> 0.4487</v>
      </c>
    </row>
    <row r="16" spans="1:20">
      <c r="A16" s="1" t="s">
        <v>85</v>
      </c>
      <c r="G16" s="2" t="str">
        <f t="shared" si="0"/>
        <v xml:space="preserve"> 0.7981       </v>
      </c>
      <c r="I16" s="2" t="str">
        <f>G11</f>
        <v xml:space="preserve"> 0.7523       </v>
      </c>
      <c r="N16" t="str">
        <f t="shared" si="3"/>
        <v xml:space="preserve"> 0.4503 Acc: 0.7981        </v>
      </c>
      <c r="O16" t="str">
        <f t="shared" si="4"/>
        <v xml:space="preserve"> 0.4503</v>
      </c>
      <c r="Q16" s="2" t="str">
        <f>O11</f>
        <v xml:space="preserve"> 0.4382</v>
      </c>
    </row>
    <row r="17" spans="1:17">
      <c r="A17" s="1" t="s">
        <v>86</v>
      </c>
      <c r="G17" s="2" t="str">
        <f t="shared" si="0"/>
        <v xml:space="preserve"> 0.7617       </v>
      </c>
      <c r="I17" s="2" t="str">
        <f>G13</f>
        <v xml:space="preserve"> 0.7570       </v>
      </c>
      <c r="N17" t="str">
        <f t="shared" si="3"/>
        <v xml:space="preserve"> 0.4203 Acc: 0.7617        </v>
      </c>
      <c r="O17" t="str">
        <f t="shared" si="4"/>
        <v xml:space="preserve"> 0.4203</v>
      </c>
      <c r="Q17" s="2" t="str">
        <f>O13</f>
        <v xml:space="preserve"> 0.4305</v>
      </c>
    </row>
    <row r="18" spans="1:17">
      <c r="A18" s="1" t="s">
        <v>87</v>
      </c>
      <c r="G18" s="2" t="str">
        <f t="shared" si="0"/>
        <v xml:space="preserve"> 0.7908       </v>
      </c>
      <c r="I18" s="2" t="str">
        <f>G15</f>
        <v xml:space="preserve"> 0.7617       </v>
      </c>
      <c r="N18" t="str">
        <f t="shared" si="3"/>
        <v xml:space="preserve"> 0.4471 Acc: 0.7908        </v>
      </c>
      <c r="O18" t="str">
        <f t="shared" si="4"/>
        <v xml:space="preserve"> 0.4471</v>
      </c>
      <c r="Q18" s="2" t="str">
        <f>O15</f>
        <v xml:space="preserve"> 0.4251</v>
      </c>
    </row>
    <row r="19" spans="1:17">
      <c r="A19" s="1" t="s">
        <v>88</v>
      </c>
      <c r="G19" s="2" t="str">
        <f t="shared" si="0"/>
        <v xml:space="preserve"> 0.7664       </v>
      </c>
      <c r="I19" s="2" t="str">
        <f>G17</f>
        <v xml:space="preserve"> 0.7617       </v>
      </c>
      <c r="N19" t="str">
        <f t="shared" si="3"/>
        <v xml:space="preserve"> 0.4171 Acc: 0.7664        </v>
      </c>
      <c r="O19" t="str">
        <f t="shared" si="4"/>
        <v xml:space="preserve"> 0.4171</v>
      </c>
      <c r="Q19" s="2" t="str">
        <f>O17</f>
        <v xml:space="preserve"> 0.4203</v>
      </c>
    </row>
    <row r="20" spans="1:17">
      <c r="A20" s="1" t="s">
        <v>89</v>
      </c>
      <c r="G20" s="2" t="str">
        <f t="shared" si="0"/>
        <v xml:space="preserve"> 0.8069       </v>
      </c>
      <c r="I20" s="2" t="str">
        <f>G19</f>
        <v xml:space="preserve"> 0.7664       </v>
      </c>
      <c r="N20" t="str">
        <f t="shared" si="3"/>
        <v xml:space="preserve"> 0.4366 Acc: 0.8069        </v>
      </c>
      <c r="O20" t="str">
        <f t="shared" si="4"/>
        <v xml:space="preserve"> 0.4366</v>
      </c>
      <c r="Q20" s="2" t="str">
        <f>O19</f>
        <v xml:space="preserve"> 0.4171</v>
      </c>
    </row>
    <row r="21" spans="1:17">
      <c r="A21" s="1" t="s">
        <v>90</v>
      </c>
      <c r="G21" s="2" t="str">
        <f t="shared" si="0"/>
        <v xml:space="preserve"> 0.7617       </v>
      </c>
      <c r="I21" s="2" t="str">
        <f>G21</f>
        <v xml:space="preserve"> 0.7617       </v>
      </c>
      <c r="N21" t="str">
        <f t="shared" si="3"/>
        <v xml:space="preserve"> 0.4164 Acc: 0.7617        </v>
      </c>
      <c r="O21" t="str">
        <f t="shared" si="4"/>
        <v xml:space="preserve"> 0.4164</v>
      </c>
      <c r="Q21" s="2" t="str">
        <f>O21</f>
        <v xml:space="preserve"> 0.4164</v>
      </c>
    </row>
    <row r="22" spans="1:17">
      <c r="A22" s="1" t="s">
        <v>91</v>
      </c>
    </row>
    <row r="23" spans="1:17">
      <c r="A23" s="1" t="s">
        <v>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3B07-AAFA-46F0-8254-5693D6AC1D0A}">
  <dimension ref="A1:T23"/>
  <sheetViews>
    <sheetView tabSelected="1" workbookViewId="0">
      <selection activeCell="N39" sqref="N39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0</v>
      </c>
      <c r="G2" s="2" t="str">
        <f>_xlfn.TEXTBEFORE(_xlfn.TEXTAFTER(A2,":",-1)," ",-1)</f>
        <v xml:space="preserve"> 0.6420       </v>
      </c>
      <c r="H2" s="2" t="str">
        <f>G2</f>
        <v xml:space="preserve"> 0.6420       </v>
      </c>
      <c r="J2" s="4">
        <v>1</v>
      </c>
      <c r="K2" s="3">
        <f>_xlfn.NUMBERVALUE(H2,".")/10000</f>
        <v>0.64200000000000002</v>
      </c>
      <c r="L2" s="3">
        <f>_xlfn.NUMBERVALUE(I12,".")/10000</f>
        <v>0.71499999999999997</v>
      </c>
      <c r="N2" t="str">
        <f>_xlfn.TEXTAFTER(A2,":",-2)</f>
        <v xml:space="preserve"> 0.6160 Acc: 0.6420        </v>
      </c>
      <c r="O2" t="str">
        <f>_xlfn.TEXTBEFORE(N2," Acc",-1)</f>
        <v xml:space="preserve"> 0.6160</v>
      </c>
      <c r="P2" s="2" t="str">
        <f>O2</f>
        <v xml:space="preserve"> 0.6160</v>
      </c>
      <c r="R2" s="4">
        <v>1</v>
      </c>
      <c r="S2" s="3">
        <f>_xlfn.NUMBERVALUE(P2,".")/10000</f>
        <v>0.61599999999999999</v>
      </c>
      <c r="T2" s="3">
        <f>_xlfn.NUMBERVALUE(Q12,".")/10000</f>
        <v>0.46810000000000002</v>
      </c>
    </row>
    <row r="3" spans="1:20">
      <c r="A3" s="1" t="s">
        <v>1</v>
      </c>
      <c r="G3" s="2" t="str">
        <f t="shared" ref="G3:G21" si="0">_xlfn.TEXTBEFORE(_xlfn.TEXTAFTER(A3,":",-1)," ",-1)</f>
        <v xml:space="preserve"> 0.7150       </v>
      </c>
      <c r="H3" s="2" t="str">
        <f>G4</f>
        <v xml:space="preserve"> 0.7401       </v>
      </c>
      <c r="J3" s="4">
        <v>2</v>
      </c>
      <c r="K3" s="3">
        <f t="shared" ref="K3:K11" si="1">_xlfn.NUMBERVALUE(H3,".")/10000</f>
        <v>0.74009999999999998</v>
      </c>
      <c r="L3" s="3">
        <f t="shared" ref="L3:L11" si="2">_xlfn.NUMBERVALUE(I13,".")/10000</f>
        <v>0.71960000000000002</v>
      </c>
      <c r="N3" t="str">
        <f t="shared" ref="N3:N21" si="3">_xlfn.TEXTAFTER(A3,":",-2)</f>
        <v xml:space="preserve"> 0.4681 Acc: 0.7150        </v>
      </c>
      <c r="O3" t="str">
        <f t="shared" ref="O3:O21" si="4">_xlfn.TEXTBEFORE(N3," Acc",-1)</f>
        <v xml:space="preserve"> 0.4681</v>
      </c>
      <c r="P3" s="2" t="str">
        <f>O4</f>
        <v xml:space="preserve"> 0.5109</v>
      </c>
      <c r="R3" s="4">
        <v>2</v>
      </c>
      <c r="S3" s="3">
        <f t="shared" ref="S3:S11" si="5">_xlfn.NUMBERVALUE(P3,".")/10000</f>
        <v>0.51090000000000002</v>
      </c>
      <c r="T3" s="3">
        <f t="shared" ref="T3:T11" si="6">_xlfn.NUMBERVALUE(Q13,".")/10000</f>
        <v>0.44259999999999999</v>
      </c>
    </row>
    <row r="4" spans="1:20">
      <c r="A4" s="1" t="s">
        <v>2</v>
      </c>
      <c r="G4" s="2" t="str">
        <f t="shared" si="0"/>
        <v xml:space="preserve"> 0.7401       </v>
      </c>
      <c r="H4" s="2" t="str">
        <f>G6</f>
        <v xml:space="preserve"> 0.7651       </v>
      </c>
      <c r="J4" s="4">
        <v>3</v>
      </c>
      <c r="K4" s="3">
        <f t="shared" si="1"/>
        <v>0.7651</v>
      </c>
      <c r="L4" s="3">
        <f t="shared" si="2"/>
        <v>0.72899999999999998</v>
      </c>
      <c r="N4" t="str">
        <f t="shared" si="3"/>
        <v xml:space="preserve"> 0.5109 Acc: 0.7401        </v>
      </c>
      <c r="O4" t="str">
        <f t="shared" si="4"/>
        <v xml:space="preserve"> 0.5109</v>
      </c>
      <c r="P4" s="2" t="str">
        <f>O6</f>
        <v xml:space="preserve"> 0.4817</v>
      </c>
      <c r="R4" s="4">
        <v>3</v>
      </c>
      <c r="S4" s="3">
        <f t="shared" si="5"/>
        <v>0.48170000000000002</v>
      </c>
      <c r="T4" s="3">
        <f t="shared" si="6"/>
        <v>0.4325</v>
      </c>
    </row>
    <row r="5" spans="1:20">
      <c r="A5" s="1" t="s">
        <v>3</v>
      </c>
      <c r="G5" s="2" t="str">
        <f t="shared" si="0"/>
        <v xml:space="preserve"> 0.7196       </v>
      </c>
      <c r="H5" s="2" t="str">
        <f>G8</f>
        <v xml:space="preserve"> 0.7747       </v>
      </c>
      <c r="J5" s="4">
        <v>4</v>
      </c>
      <c r="K5" s="3">
        <f t="shared" si="1"/>
        <v>0.77470000000000006</v>
      </c>
      <c r="L5" s="3">
        <f t="shared" si="2"/>
        <v>0.73360000000000003</v>
      </c>
      <c r="N5" t="str">
        <f t="shared" si="3"/>
        <v xml:space="preserve"> 0.4426 Acc: 0.7196        </v>
      </c>
      <c r="O5" t="str">
        <f t="shared" si="4"/>
        <v xml:space="preserve"> 0.4426</v>
      </c>
      <c r="P5" s="2" t="str">
        <f>O8</f>
        <v xml:space="preserve"> 0.4690</v>
      </c>
      <c r="R5" s="4">
        <v>4</v>
      </c>
      <c r="S5" s="3">
        <f t="shared" si="5"/>
        <v>0.46899999999999997</v>
      </c>
      <c r="T5" s="3">
        <f t="shared" si="6"/>
        <v>0.43109999999999998</v>
      </c>
    </row>
    <row r="6" spans="1:20">
      <c r="A6" s="1" t="s">
        <v>4</v>
      </c>
      <c r="G6" s="2" t="str">
        <f t="shared" si="0"/>
        <v xml:space="preserve"> 0.7651       </v>
      </c>
      <c r="H6" s="2" t="str">
        <f>G10</f>
        <v xml:space="preserve"> 0.7844       </v>
      </c>
      <c r="J6" s="4">
        <v>5</v>
      </c>
      <c r="K6" s="3">
        <f t="shared" si="1"/>
        <v>0.78439999999999999</v>
      </c>
      <c r="L6" s="3">
        <f t="shared" si="2"/>
        <v>0.73360000000000003</v>
      </c>
      <c r="N6" t="str">
        <f t="shared" si="3"/>
        <v xml:space="preserve"> 0.4817 Acc: 0.7651        </v>
      </c>
      <c r="O6" t="str">
        <f t="shared" si="4"/>
        <v xml:space="preserve"> 0.4817</v>
      </c>
      <c r="P6" s="2" t="str">
        <f>O10</f>
        <v xml:space="preserve"> 0.4553</v>
      </c>
      <c r="R6" s="4">
        <v>5</v>
      </c>
      <c r="S6" s="3">
        <f t="shared" si="5"/>
        <v>0.45529999999999998</v>
      </c>
      <c r="T6" s="3">
        <f t="shared" si="6"/>
        <v>0.43219999999999997</v>
      </c>
    </row>
    <row r="7" spans="1:20">
      <c r="A7" s="1" t="s">
        <v>5</v>
      </c>
      <c r="G7" s="2" t="str">
        <f t="shared" si="0"/>
        <v xml:space="preserve"> 0.7290       </v>
      </c>
      <c r="H7" s="2" t="str">
        <f>G12</f>
        <v xml:space="preserve"> 0.7884       </v>
      </c>
      <c r="J7" s="4">
        <v>6</v>
      </c>
      <c r="K7" s="3">
        <f t="shared" si="1"/>
        <v>0.78839999999999999</v>
      </c>
      <c r="L7" s="3">
        <f t="shared" si="2"/>
        <v>0.73360000000000003</v>
      </c>
      <c r="N7" t="str">
        <f t="shared" si="3"/>
        <v xml:space="preserve"> 0.4325 Acc: 0.7290        </v>
      </c>
      <c r="O7" t="str">
        <f t="shared" si="4"/>
        <v xml:space="preserve"> 0.4325</v>
      </c>
      <c r="P7" s="2" t="str">
        <f>O12</f>
        <v xml:space="preserve"> 0.4452</v>
      </c>
      <c r="R7" s="4">
        <v>6</v>
      </c>
      <c r="S7" s="3">
        <f t="shared" si="5"/>
        <v>0.44519999999999998</v>
      </c>
      <c r="T7" s="3">
        <f t="shared" si="6"/>
        <v>0.436</v>
      </c>
    </row>
    <row r="8" spans="1:20">
      <c r="A8" s="1" t="s">
        <v>6</v>
      </c>
      <c r="G8" s="2" t="str">
        <f t="shared" si="0"/>
        <v xml:space="preserve"> 0.7747       </v>
      </c>
      <c r="H8" s="2" t="str">
        <f>G14</f>
        <v xml:space="preserve"> 0.7852       </v>
      </c>
      <c r="J8" s="4">
        <v>7</v>
      </c>
      <c r="K8" s="3">
        <f t="shared" si="1"/>
        <v>0.78520000000000001</v>
      </c>
      <c r="L8" s="3">
        <f t="shared" si="2"/>
        <v>0.73360000000000003</v>
      </c>
      <c r="N8" t="str">
        <f t="shared" si="3"/>
        <v xml:space="preserve"> 0.4690 Acc: 0.7747        </v>
      </c>
      <c r="O8" t="str">
        <f t="shared" si="4"/>
        <v xml:space="preserve"> 0.4690</v>
      </c>
      <c r="P8" s="2" t="str">
        <f>O14</f>
        <v xml:space="preserve"> 0.4467</v>
      </c>
      <c r="R8" s="4">
        <v>7</v>
      </c>
      <c r="S8" s="3">
        <f t="shared" si="5"/>
        <v>0.44669999999999999</v>
      </c>
      <c r="T8" s="3">
        <f t="shared" si="6"/>
        <v>0.4471</v>
      </c>
    </row>
    <row r="9" spans="1:20">
      <c r="A9" s="1" t="s">
        <v>7</v>
      </c>
      <c r="G9" s="2" t="str">
        <f t="shared" si="0"/>
        <v xml:space="preserve"> 0.7336       </v>
      </c>
      <c r="H9" s="2" t="str">
        <f>G16</f>
        <v xml:space="preserve"> 0.7924       </v>
      </c>
      <c r="J9" s="4">
        <v>8</v>
      </c>
      <c r="K9" s="3">
        <f t="shared" si="1"/>
        <v>0.79239999999999999</v>
      </c>
      <c r="L9" s="3">
        <f t="shared" si="2"/>
        <v>0.74770000000000003</v>
      </c>
      <c r="N9" t="str">
        <f t="shared" si="3"/>
        <v xml:space="preserve"> 0.4311 Acc: 0.7336        </v>
      </c>
      <c r="O9" t="str">
        <f t="shared" si="4"/>
        <v xml:space="preserve"> 0.4311</v>
      </c>
      <c r="P9" s="2" t="str">
        <f>O16</f>
        <v xml:space="preserve"> 0.4371</v>
      </c>
      <c r="R9" s="4">
        <v>8</v>
      </c>
      <c r="S9" s="3">
        <f t="shared" si="5"/>
        <v>0.43709999999999999</v>
      </c>
      <c r="T9" s="3">
        <f t="shared" si="6"/>
        <v>0.441</v>
      </c>
    </row>
    <row r="10" spans="1:20">
      <c r="A10" s="1" t="s">
        <v>8</v>
      </c>
      <c r="G10" s="2" t="str">
        <f t="shared" si="0"/>
        <v xml:space="preserve"> 0.7844       </v>
      </c>
      <c r="H10" s="2" t="str">
        <f>G18</f>
        <v xml:space="preserve"> 0.7932       </v>
      </c>
      <c r="J10" s="4">
        <v>9</v>
      </c>
      <c r="K10" s="3">
        <f t="shared" si="1"/>
        <v>0.79320000000000002</v>
      </c>
      <c r="L10" s="3">
        <f t="shared" si="2"/>
        <v>0.74299999999999999</v>
      </c>
      <c r="N10" t="str">
        <f t="shared" si="3"/>
        <v xml:space="preserve"> 0.4553 Acc: 0.7844        </v>
      </c>
      <c r="O10" t="str">
        <f t="shared" si="4"/>
        <v xml:space="preserve"> 0.4553</v>
      </c>
      <c r="P10" s="2" t="str">
        <f>O18</f>
        <v xml:space="preserve"> 0.4330</v>
      </c>
      <c r="R10" s="4">
        <v>9</v>
      </c>
      <c r="S10" s="3">
        <f t="shared" si="5"/>
        <v>0.433</v>
      </c>
      <c r="T10" s="3">
        <f t="shared" si="6"/>
        <v>0.441</v>
      </c>
    </row>
    <row r="11" spans="1:20">
      <c r="A11" s="1" t="s">
        <v>9</v>
      </c>
      <c r="G11" s="2" t="str">
        <f t="shared" si="0"/>
        <v xml:space="preserve"> 0.7336       </v>
      </c>
      <c r="H11" s="2" t="str">
        <f>G20</f>
        <v xml:space="preserve"> 0.8174       </v>
      </c>
      <c r="J11" s="4">
        <v>10</v>
      </c>
      <c r="K11" s="3">
        <f t="shared" si="1"/>
        <v>0.81740000000000002</v>
      </c>
      <c r="L11" s="3">
        <f t="shared" si="2"/>
        <v>0.72430000000000005</v>
      </c>
      <c r="N11" t="str">
        <f t="shared" si="3"/>
        <v xml:space="preserve"> 0.4322 Acc: 0.7336        </v>
      </c>
      <c r="O11" t="str">
        <f t="shared" si="4"/>
        <v xml:space="preserve"> 0.4322</v>
      </c>
      <c r="P11" s="2" t="str">
        <f>O20</f>
        <v xml:space="preserve"> 0.4127</v>
      </c>
      <c r="R11" s="4">
        <v>10</v>
      </c>
      <c r="S11" s="3">
        <f t="shared" si="5"/>
        <v>0.41270000000000001</v>
      </c>
      <c r="T11" s="3">
        <f t="shared" si="6"/>
        <v>0.44209999999999999</v>
      </c>
    </row>
    <row r="12" spans="1:20">
      <c r="A12" s="1" t="s">
        <v>10</v>
      </c>
      <c r="G12" s="2" t="str">
        <f t="shared" si="0"/>
        <v xml:space="preserve"> 0.7884       </v>
      </c>
      <c r="I12" s="2" t="str">
        <f>G3</f>
        <v xml:space="preserve"> 0.7150       </v>
      </c>
      <c r="N12" t="str">
        <f t="shared" si="3"/>
        <v xml:space="preserve"> 0.4452 Acc: 0.7884        </v>
      </c>
      <c r="O12" t="str">
        <f t="shared" si="4"/>
        <v xml:space="preserve"> 0.4452</v>
      </c>
      <c r="Q12" s="2" t="str">
        <f>O3</f>
        <v xml:space="preserve"> 0.4681</v>
      </c>
    </row>
    <row r="13" spans="1:20">
      <c r="A13" s="1" t="s">
        <v>11</v>
      </c>
      <c r="G13" s="2" t="str">
        <f t="shared" si="0"/>
        <v xml:space="preserve"> 0.7336       </v>
      </c>
      <c r="I13" s="2" t="str">
        <f>G5</f>
        <v xml:space="preserve"> 0.7196       </v>
      </c>
      <c r="N13" t="str">
        <f t="shared" si="3"/>
        <v xml:space="preserve"> 0.4360 Acc: 0.7336        </v>
      </c>
      <c r="O13" t="str">
        <f t="shared" si="4"/>
        <v xml:space="preserve"> 0.4360</v>
      </c>
      <c r="Q13" s="2" t="str">
        <f>O5</f>
        <v xml:space="preserve"> 0.4426</v>
      </c>
    </row>
    <row r="14" spans="1:20">
      <c r="A14" s="1" t="s">
        <v>12</v>
      </c>
      <c r="G14" s="2" t="str">
        <f t="shared" si="0"/>
        <v xml:space="preserve"> 0.7852       </v>
      </c>
      <c r="I14" s="2" t="str">
        <f>G7</f>
        <v xml:space="preserve"> 0.7290       </v>
      </c>
      <c r="N14" t="str">
        <f t="shared" si="3"/>
        <v xml:space="preserve"> 0.4467 Acc: 0.7852        </v>
      </c>
      <c r="O14" t="str">
        <f t="shared" si="4"/>
        <v xml:space="preserve"> 0.4467</v>
      </c>
      <c r="Q14" s="2" t="str">
        <f>O7</f>
        <v xml:space="preserve"> 0.4325</v>
      </c>
    </row>
    <row r="15" spans="1:20">
      <c r="A15" s="1" t="s">
        <v>13</v>
      </c>
      <c r="G15" s="2" t="str">
        <f t="shared" si="0"/>
        <v xml:space="preserve"> 0.7336       </v>
      </c>
      <c r="I15" s="2" t="str">
        <f>G9</f>
        <v xml:space="preserve"> 0.7336       </v>
      </c>
      <c r="N15" t="str">
        <f t="shared" si="3"/>
        <v xml:space="preserve"> 0.4471 Acc: 0.7336        </v>
      </c>
      <c r="O15" t="str">
        <f t="shared" si="4"/>
        <v xml:space="preserve"> 0.4471</v>
      </c>
      <c r="Q15" s="2" t="str">
        <f>O9</f>
        <v xml:space="preserve"> 0.4311</v>
      </c>
    </row>
    <row r="16" spans="1:20">
      <c r="A16" s="1" t="s">
        <v>14</v>
      </c>
      <c r="G16" s="2" t="str">
        <f t="shared" si="0"/>
        <v xml:space="preserve"> 0.7924       </v>
      </c>
      <c r="I16" s="2" t="str">
        <f>G11</f>
        <v xml:space="preserve"> 0.7336       </v>
      </c>
      <c r="N16" t="str">
        <f t="shared" si="3"/>
        <v xml:space="preserve"> 0.4371 Acc: 0.7924        </v>
      </c>
      <c r="O16" t="str">
        <f t="shared" si="4"/>
        <v xml:space="preserve"> 0.4371</v>
      </c>
      <c r="Q16" s="2" t="str">
        <f>O11</f>
        <v xml:space="preserve"> 0.4322</v>
      </c>
    </row>
    <row r="17" spans="1:17">
      <c r="A17" s="1" t="s">
        <v>15</v>
      </c>
      <c r="G17" s="2" t="str">
        <f t="shared" si="0"/>
        <v xml:space="preserve"> 0.7477       </v>
      </c>
      <c r="I17" s="2" t="str">
        <f>G13</f>
        <v xml:space="preserve"> 0.7336       </v>
      </c>
      <c r="N17" t="str">
        <f t="shared" si="3"/>
        <v xml:space="preserve"> 0.4410 Acc: 0.7477        </v>
      </c>
      <c r="O17" t="str">
        <f t="shared" si="4"/>
        <v xml:space="preserve"> 0.4410</v>
      </c>
      <c r="Q17" s="2" t="str">
        <f>O13</f>
        <v xml:space="preserve"> 0.4360</v>
      </c>
    </row>
    <row r="18" spans="1:17">
      <c r="A18" s="1" t="s">
        <v>16</v>
      </c>
      <c r="G18" s="2" t="str">
        <f t="shared" si="0"/>
        <v xml:space="preserve"> 0.7932       </v>
      </c>
      <c r="I18" s="2" t="str">
        <f>G15</f>
        <v xml:space="preserve"> 0.7336       </v>
      </c>
      <c r="N18" t="str">
        <f t="shared" si="3"/>
        <v xml:space="preserve"> 0.4330 Acc: 0.7932        </v>
      </c>
      <c r="O18" t="str">
        <f t="shared" si="4"/>
        <v xml:space="preserve"> 0.4330</v>
      </c>
      <c r="Q18" s="2" t="str">
        <f>O15</f>
        <v xml:space="preserve"> 0.4471</v>
      </c>
    </row>
    <row r="19" spans="1:17">
      <c r="A19" s="1" t="s">
        <v>17</v>
      </c>
      <c r="G19" s="2" t="str">
        <f t="shared" si="0"/>
        <v xml:space="preserve"> 0.7430       </v>
      </c>
      <c r="I19" s="2" t="str">
        <f>G17</f>
        <v xml:space="preserve"> 0.7477       </v>
      </c>
      <c r="N19" t="str">
        <f t="shared" si="3"/>
        <v xml:space="preserve"> 0.4410 Acc: 0.7430        </v>
      </c>
      <c r="O19" t="str">
        <f t="shared" si="4"/>
        <v xml:space="preserve"> 0.4410</v>
      </c>
      <c r="Q19" s="2" t="str">
        <f>O17</f>
        <v xml:space="preserve"> 0.4410</v>
      </c>
    </row>
    <row r="20" spans="1:17">
      <c r="A20" s="1" t="s">
        <v>18</v>
      </c>
      <c r="G20" s="2" t="str">
        <f t="shared" si="0"/>
        <v xml:space="preserve"> 0.8174       </v>
      </c>
      <c r="I20" s="2" t="str">
        <f>G19</f>
        <v xml:space="preserve"> 0.7430       </v>
      </c>
      <c r="N20" t="str">
        <f t="shared" si="3"/>
        <v xml:space="preserve"> 0.4127 Acc: 0.8174        </v>
      </c>
      <c r="O20" t="str">
        <f t="shared" si="4"/>
        <v xml:space="preserve"> 0.4127</v>
      </c>
      <c r="Q20" s="2" t="str">
        <f>O19</f>
        <v xml:space="preserve"> 0.4410</v>
      </c>
    </row>
    <row r="21" spans="1:17">
      <c r="A21" s="1" t="s">
        <v>19</v>
      </c>
      <c r="G21" s="2" t="str">
        <f t="shared" si="0"/>
        <v xml:space="preserve"> 0.7243       </v>
      </c>
      <c r="I21" s="2" t="str">
        <f>G21</f>
        <v xml:space="preserve"> 0.7243       </v>
      </c>
      <c r="N21" t="str">
        <f t="shared" si="3"/>
        <v xml:space="preserve"> 0.4421 Acc: 0.7243        </v>
      </c>
      <c r="O21" t="str">
        <f t="shared" si="4"/>
        <v xml:space="preserve"> 0.4421</v>
      </c>
      <c r="Q21" s="2" t="str">
        <f>O21</f>
        <v xml:space="preserve"> 0.4421</v>
      </c>
    </row>
    <row r="22" spans="1:17">
      <c r="A22" s="1" t="s">
        <v>20</v>
      </c>
    </row>
    <row r="23" spans="1:17">
      <c r="A23" s="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784F-345C-4CAE-9649-2C2EA8A085A9}">
  <dimension ref="A1:T23"/>
  <sheetViews>
    <sheetView workbookViewId="0">
      <selection activeCell="K20" sqref="K20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27</v>
      </c>
      <c r="G2" s="2" t="str">
        <f>_xlfn.TEXTBEFORE(_xlfn.TEXTAFTER(A2,":",-1)," ",-1)</f>
        <v xml:space="preserve"> 0.6629       </v>
      </c>
      <c r="H2" s="2" t="str">
        <f>G2</f>
        <v xml:space="preserve"> 0.6629       </v>
      </c>
      <c r="J2" s="4">
        <v>1</v>
      </c>
      <c r="K2" s="3">
        <f>_xlfn.NUMBERVALUE(H2,".")/10000</f>
        <v>0.66290000000000004</v>
      </c>
      <c r="L2" s="3">
        <f>_xlfn.NUMBERVALUE(I12,".")/10000</f>
        <v>0.67759999999999998</v>
      </c>
      <c r="N2" t="str">
        <f>_xlfn.TEXTAFTER(A2,":",-2)</f>
        <v xml:space="preserve"> 0.6601 Acc: 0.6629        </v>
      </c>
      <c r="O2" t="str">
        <f>_xlfn.TEXTBEFORE(N2," Acc",-1)</f>
        <v xml:space="preserve"> 0.6601</v>
      </c>
      <c r="P2" s="2" t="str">
        <f>O2</f>
        <v xml:space="preserve"> 0.6601</v>
      </c>
      <c r="R2" s="4">
        <v>1</v>
      </c>
      <c r="S2" s="3">
        <f>_xlfn.NUMBERVALUE(P2,".")/10000</f>
        <v>0.66010000000000002</v>
      </c>
      <c r="T2" s="3">
        <f>_xlfn.NUMBERVALUE(Q12,".")/10000</f>
        <v>0.58030000000000004</v>
      </c>
    </row>
    <row r="3" spans="1:20">
      <c r="A3" s="1" t="s">
        <v>28</v>
      </c>
      <c r="G3" s="2" t="str">
        <f t="shared" ref="G3:G21" si="0">_xlfn.TEXTBEFORE(_xlfn.TEXTAFTER(A3,":",-1)," ",-1)</f>
        <v xml:space="preserve"> 0.6776       </v>
      </c>
      <c r="H3" s="2" t="str">
        <f>G4</f>
        <v xml:space="preserve"> 0.7353       </v>
      </c>
      <c r="J3" s="4">
        <v>2</v>
      </c>
      <c r="K3" s="3">
        <f t="shared" ref="K3:K11" si="1">_xlfn.NUMBERVALUE(H3,".")/10000</f>
        <v>0.73529999999999995</v>
      </c>
      <c r="L3" s="3">
        <f t="shared" ref="L3:L11" si="2">_xlfn.NUMBERVALUE(I13,".")/10000</f>
        <v>0.69159999999999999</v>
      </c>
      <c r="N3" t="str">
        <f t="shared" ref="N3:N21" si="3">_xlfn.TEXTAFTER(A3,":",-2)</f>
        <v xml:space="preserve"> 0.5803 Acc: 0.6776        </v>
      </c>
      <c r="O3" t="str">
        <f t="shared" ref="O3:O21" si="4">_xlfn.TEXTBEFORE(N3," Acc",-1)</f>
        <v xml:space="preserve"> 0.5803</v>
      </c>
      <c r="P3" s="2" t="str">
        <f>O4</f>
        <v xml:space="preserve"> 0.6024</v>
      </c>
      <c r="R3" s="4">
        <v>2</v>
      </c>
      <c r="S3" s="3">
        <f t="shared" ref="S3:S11" si="5">_xlfn.NUMBERVALUE(P3,".")/10000</f>
        <v>0.60240000000000005</v>
      </c>
      <c r="T3" s="3">
        <f t="shared" ref="T3:T11" si="6">_xlfn.NUMBERVALUE(Q13,".")/10000</f>
        <v>0.53859999999999997</v>
      </c>
    </row>
    <row r="4" spans="1:20">
      <c r="A4" s="1" t="s">
        <v>29</v>
      </c>
      <c r="G4" s="2" t="str">
        <f t="shared" si="0"/>
        <v xml:space="preserve"> 0.7353       </v>
      </c>
      <c r="H4" s="2" t="str">
        <f>G6</f>
        <v xml:space="preserve"> 0.7522       </v>
      </c>
      <c r="J4" s="4">
        <v>3</v>
      </c>
      <c r="K4" s="3">
        <f t="shared" si="1"/>
        <v>0.75219999999999998</v>
      </c>
      <c r="L4" s="3">
        <f t="shared" si="2"/>
        <v>0.70089999999999997</v>
      </c>
      <c r="N4" t="str">
        <f t="shared" si="3"/>
        <v xml:space="preserve"> 0.6024 Acc: 0.7353        </v>
      </c>
      <c r="O4" t="str">
        <f t="shared" si="4"/>
        <v xml:space="preserve"> 0.6024</v>
      </c>
      <c r="P4" s="2" t="str">
        <f>O6</f>
        <v xml:space="preserve"> 0.5667</v>
      </c>
      <c r="R4" s="4">
        <v>3</v>
      </c>
      <c r="S4" s="3">
        <f t="shared" si="5"/>
        <v>0.56669999999999998</v>
      </c>
      <c r="T4" s="3">
        <f t="shared" si="6"/>
        <v>0.51339999999999997</v>
      </c>
    </row>
    <row r="5" spans="1:20">
      <c r="A5" s="1" t="s">
        <v>30</v>
      </c>
      <c r="G5" s="2" t="str">
        <f t="shared" si="0"/>
        <v xml:space="preserve"> 0.6916       </v>
      </c>
      <c r="H5" s="2" t="str">
        <f>G8</f>
        <v xml:space="preserve"> 0.7635       </v>
      </c>
      <c r="J5" s="4">
        <v>4</v>
      </c>
      <c r="K5" s="3">
        <f t="shared" si="1"/>
        <v>0.76349999999999996</v>
      </c>
      <c r="L5" s="3">
        <f t="shared" si="2"/>
        <v>0.71499999999999997</v>
      </c>
      <c r="N5" t="str">
        <f t="shared" si="3"/>
        <v xml:space="preserve"> 0.5386 Acc: 0.6916        </v>
      </c>
      <c r="O5" t="str">
        <f t="shared" si="4"/>
        <v xml:space="preserve"> 0.5386</v>
      </c>
      <c r="P5" s="2" t="str">
        <f>O8</f>
        <v xml:space="preserve"> 0.5428</v>
      </c>
      <c r="R5" s="4">
        <v>4</v>
      </c>
      <c r="S5" s="3">
        <f t="shared" si="5"/>
        <v>0.54279999999999995</v>
      </c>
      <c r="T5" s="3">
        <f t="shared" si="6"/>
        <v>0.49709999999999999</v>
      </c>
    </row>
    <row r="6" spans="1:20">
      <c r="A6" s="1" t="s">
        <v>31</v>
      </c>
      <c r="G6" s="2" t="str">
        <f t="shared" si="0"/>
        <v xml:space="preserve"> 0.7522       </v>
      </c>
      <c r="H6" s="2" t="str">
        <f>G10</f>
        <v xml:space="preserve"> 0.7603       </v>
      </c>
      <c r="J6" s="4">
        <v>5</v>
      </c>
      <c r="K6" s="3">
        <f t="shared" si="1"/>
        <v>0.76029999999999998</v>
      </c>
      <c r="L6" s="3">
        <f t="shared" si="2"/>
        <v>0.71499999999999997</v>
      </c>
      <c r="N6" t="str">
        <f t="shared" si="3"/>
        <v xml:space="preserve"> 0.5667 Acc: 0.7522        </v>
      </c>
      <c r="O6" t="str">
        <f t="shared" si="4"/>
        <v xml:space="preserve"> 0.5667</v>
      </c>
      <c r="P6" s="2" t="str">
        <f>O10</f>
        <v xml:space="preserve"> 0.5248</v>
      </c>
      <c r="R6" s="4">
        <v>5</v>
      </c>
      <c r="S6" s="3">
        <f t="shared" si="5"/>
        <v>0.52480000000000004</v>
      </c>
      <c r="T6" s="3">
        <f t="shared" si="6"/>
        <v>0.48580000000000001</v>
      </c>
    </row>
    <row r="7" spans="1:20">
      <c r="A7" s="1" t="s">
        <v>32</v>
      </c>
      <c r="G7" s="2" t="str">
        <f t="shared" si="0"/>
        <v xml:space="preserve"> 0.7009       </v>
      </c>
      <c r="H7" s="2" t="str">
        <f>G12</f>
        <v xml:space="preserve"> 0.7675       </v>
      </c>
      <c r="J7" s="4">
        <v>6</v>
      </c>
      <c r="K7" s="3">
        <f t="shared" si="1"/>
        <v>0.76749999999999996</v>
      </c>
      <c r="L7" s="3">
        <f t="shared" si="2"/>
        <v>0.69630000000000003</v>
      </c>
      <c r="N7" t="str">
        <f t="shared" si="3"/>
        <v xml:space="preserve"> 0.5134 Acc: 0.7009        </v>
      </c>
      <c r="O7" t="str">
        <f t="shared" si="4"/>
        <v xml:space="preserve"> 0.5134</v>
      </c>
      <c r="P7" s="2" t="str">
        <f>O12</f>
        <v xml:space="preserve"> 0.5105</v>
      </c>
      <c r="R7" s="4">
        <v>6</v>
      </c>
      <c r="S7" s="3">
        <f t="shared" si="5"/>
        <v>0.51049999999999995</v>
      </c>
      <c r="T7" s="3">
        <f t="shared" si="6"/>
        <v>0.4773</v>
      </c>
    </row>
    <row r="8" spans="1:20">
      <c r="A8" s="1" t="s">
        <v>33</v>
      </c>
      <c r="G8" s="2" t="str">
        <f t="shared" si="0"/>
        <v xml:space="preserve"> 0.7635       </v>
      </c>
      <c r="H8" s="2" t="str">
        <f>G14</f>
        <v xml:space="preserve"> 0.7683       </v>
      </c>
      <c r="J8" s="4">
        <v>7</v>
      </c>
      <c r="K8" s="3">
        <f t="shared" si="1"/>
        <v>0.76829999999999998</v>
      </c>
      <c r="L8" s="3">
        <f t="shared" si="2"/>
        <v>0.69159999999999999</v>
      </c>
      <c r="N8" t="str">
        <f t="shared" si="3"/>
        <v xml:space="preserve"> 0.5428 Acc: 0.7635        </v>
      </c>
      <c r="O8" t="str">
        <f t="shared" si="4"/>
        <v xml:space="preserve"> 0.5428</v>
      </c>
      <c r="P8" s="2" t="str">
        <f>O14</f>
        <v xml:space="preserve"> 0.5002</v>
      </c>
      <c r="R8" s="4">
        <v>7</v>
      </c>
      <c r="S8" s="3">
        <f t="shared" si="5"/>
        <v>0.50019999999999998</v>
      </c>
      <c r="T8" s="3">
        <f t="shared" si="6"/>
        <v>0.4708</v>
      </c>
    </row>
    <row r="9" spans="1:20">
      <c r="A9" s="1" t="s">
        <v>34</v>
      </c>
      <c r="G9" s="2" t="str">
        <f t="shared" si="0"/>
        <v xml:space="preserve"> 0.7150       </v>
      </c>
      <c r="H9" s="2" t="str">
        <f>G16</f>
        <v xml:space="preserve"> 0.7812       </v>
      </c>
      <c r="J9" s="4">
        <v>8</v>
      </c>
      <c r="K9" s="3">
        <f t="shared" si="1"/>
        <v>0.78120000000000001</v>
      </c>
      <c r="L9" s="3">
        <f t="shared" si="2"/>
        <v>0.68689999999999996</v>
      </c>
      <c r="N9" t="str">
        <f t="shared" si="3"/>
        <v xml:space="preserve"> 0.4971 Acc: 0.7150        </v>
      </c>
      <c r="O9" t="str">
        <f t="shared" si="4"/>
        <v xml:space="preserve"> 0.4971</v>
      </c>
      <c r="P9" s="2" t="str">
        <f>O16</f>
        <v xml:space="preserve"> 0.4897</v>
      </c>
      <c r="R9" s="4">
        <v>8</v>
      </c>
      <c r="S9" s="3">
        <f t="shared" si="5"/>
        <v>0.48970000000000002</v>
      </c>
      <c r="T9" s="3">
        <f t="shared" si="6"/>
        <v>0.46560000000000001</v>
      </c>
    </row>
    <row r="10" spans="1:20">
      <c r="A10" s="1" t="s">
        <v>35</v>
      </c>
      <c r="G10" s="2" t="str">
        <f t="shared" si="0"/>
        <v xml:space="preserve"> 0.7603       </v>
      </c>
      <c r="H10" s="2" t="str">
        <f>G18</f>
        <v xml:space="preserve"> 0.7772       </v>
      </c>
      <c r="J10" s="4">
        <v>9</v>
      </c>
      <c r="K10" s="3">
        <f t="shared" si="1"/>
        <v>0.7772</v>
      </c>
      <c r="L10" s="3">
        <f t="shared" si="2"/>
        <v>0.69159999999999999</v>
      </c>
      <c r="N10" t="str">
        <f t="shared" si="3"/>
        <v xml:space="preserve"> 0.5248 Acc: 0.7603        </v>
      </c>
      <c r="O10" t="str">
        <f t="shared" si="4"/>
        <v xml:space="preserve"> 0.5248</v>
      </c>
      <c r="P10" s="2" t="str">
        <f>O18</f>
        <v xml:space="preserve"> 0.4810</v>
      </c>
      <c r="R10" s="4">
        <v>9</v>
      </c>
      <c r="S10" s="3">
        <f t="shared" si="5"/>
        <v>0.48099999999999998</v>
      </c>
      <c r="T10" s="3">
        <f t="shared" si="6"/>
        <v>0.46129999999999999</v>
      </c>
    </row>
    <row r="11" spans="1:20">
      <c r="A11" s="1" t="s">
        <v>36</v>
      </c>
      <c r="G11" s="2" t="str">
        <f t="shared" si="0"/>
        <v xml:space="preserve"> 0.7150       </v>
      </c>
      <c r="H11" s="2" t="str">
        <f>G20</f>
        <v xml:space="preserve"> 0.7820       </v>
      </c>
      <c r="J11" s="4">
        <v>10</v>
      </c>
      <c r="K11" s="3">
        <f t="shared" si="1"/>
        <v>0.78200000000000003</v>
      </c>
      <c r="L11" s="3">
        <f t="shared" si="2"/>
        <v>0.69159999999999999</v>
      </c>
      <c r="N11" t="str">
        <f t="shared" si="3"/>
        <v xml:space="preserve"> 0.4858 Acc: 0.7150        </v>
      </c>
      <c r="O11" t="str">
        <f t="shared" si="4"/>
        <v xml:space="preserve"> 0.4858</v>
      </c>
      <c r="P11" s="2" t="str">
        <f>O20</f>
        <v xml:space="preserve"> 0.4738</v>
      </c>
      <c r="R11" s="4">
        <v>10</v>
      </c>
      <c r="S11" s="3">
        <f t="shared" si="5"/>
        <v>0.4738</v>
      </c>
      <c r="T11" s="3">
        <f t="shared" si="6"/>
        <v>0.45879999999999999</v>
      </c>
    </row>
    <row r="12" spans="1:20">
      <c r="A12" s="1" t="s">
        <v>37</v>
      </c>
      <c r="G12" s="2" t="str">
        <f t="shared" si="0"/>
        <v xml:space="preserve"> 0.7675       </v>
      </c>
      <c r="I12" s="2" t="str">
        <f>G3</f>
        <v xml:space="preserve"> 0.6776       </v>
      </c>
      <c r="N12" t="str">
        <f t="shared" si="3"/>
        <v xml:space="preserve"> 0.5105 Acc: 0.7675        </v>
      </c>
      <c r="O12" t="str">
        <f t="shared" si="4"/>
        <v xml:space="preserve"> 0.5105</v>
      </c>
      <c r="Q12" s="2" t="str">
        <f>O3</f>
        <v xml:space="preserve"> 0.5803</v>
      </c>
    </row>
    <row r="13" spans="1:20">
      <c r="A13" s="1" t="s">
        <v>38</v>
      </c>
      <c r="G13" s="2" t="str">
        <f t="shared" si="0"/>
        <v xml:space="preserve"> 0.6963       </v>
      </c>
      <c r="I13" s="2" t="str">
        <f>G5</f>
        <v xml:space="preserve"> 0.6916       </v>
      </c>
      <c r="N13" t="str">
        <f t="shared" si="3"/>
        <v xml:space="preserve"> 0.4773 Acc: 0.6963        </v>
      </c>
      <c r="O13" t="str">
        <f t="shared" si="4"/>
        <v xml:space="preserve"> 0.4773</v>
      </c>
      <c r="Q13" s="2" t="str">
        <f>O5</f>
        <v xml:space="preserve"> 0.5386</v>
      </c>
    </row>
    <row r="14" spans="1:20">
      <c r="A14" s="1" t="s">
        <v>39</v>
      </c>
      <c r="G14" s="2" t="str">
        <f t="shared" si="0"/>
        <v xml:space="preserve"> 0.7683       </v>
      </c>
      <c r="I14" s="2" t="str">
        <f>G7</f>
        <v xml:space="preserve"> 0.7009       </v>
      </c>
      <c r="N14" t="str">
        <f t="shared" si="3"/>
        <v xml:space="preserve"> 0.5002 Acc: 0.7683        </v>
      </c>
      <c r="O14" t="str">
        <f t="shared" si="4"/>
        <v xml:space="preserve"> 0.5002</v>
      </c>
      <c r="Q14" s="2" t="str">
        <f>O7</f>
        <v xml:space="preserve"> 0.5134</v>
      </c>
    </row>
    <row r="15" spans="1:20">
      <c r="A15" s="1" t="s">
        <v>40</v>
      </c>
      <c r="G15" s="2" t="str">
        <f t="shared" si="0"/>
        <v xml:space="preserve"> 0.6916       </v>
      </c>
      <c r="I15" s="2" t="str">
        <f>G9</f>
        <v xml:space="preserve"> 0.7150       </v>
      </c>
      <c r="N15" t="str">
        <f t="shared" si="3"/>
        <v xml:space="preserve"> 0.4708 Acc: 0.6916        </v>
      </c>
      <c r="O15" t="str">
        <f t="shared" si="4"/>
        <v xml:space="preserve"> 0.4708</v>
      </c>
      <c r="Q15" s="2" t="str">
        <f>O9</f>
        <v xml:space="preserve"> 0.4971</v>
      </c>
    </row>
    <row r="16" spans="1:20">
      <c r="A16" s="1" t="s">
        <v>41</v>
      </c>
      <c r="G16" s="2" t="str">
        <f t="shared" si="0"/>
        <v xml:space="preserve"> 0.7812       </v>
      </c>
      <c r="I16" s="2" t="str">
        <f>G11</f>
        <v xml:space="preserve"> 0.7150       </v>
      </c>
      <c r="N16" t="str">
        <f t="shared" si="3"/>
        <v xml:space="preserve"> 0.4897 Acc: 0.7812        </v>
      </c>
      <c r="O16" t="str">
        <f t="shared" si="4"/>
        <v xml:space="preserve"> 0.4897</v>
      </c>
      <c r="Q16" s="2" t="str">
        <f>O11</f>
        <v xml:space="preserve"> 0.4858</v>
      </c>
    </row>
    <row r="17" spans="1:17">
      <c r="A17" s="1" t="s">
        <v>42</v>
      </c>
      <c r="G17" s="2" t="str">
        <f t="shared" si="0"/>
        <v xml:space="preserve"> 0.6869       </v>
      </c>
      <c r="I17" s="2" t="str">
        <f>G13</f>
        <v xml:space="preserve"> 0.6963       </v>
      </c>
      <c r="N17" t="str">
        <f t="shared" si="3"/>
        <v xml:space="preserve"> 0.4656 Acc: 0.6869        </v>
      </c>
      <c r="O17" t="str">
        <f t="shared" si="4"/>
        <v xml:space="preserve"> 0.4656</v>
      </c>
      <c r="Q17" s="2" t="str">
        <f>O13</f>
        <v xml:space="preserve"> 0.4773</v>
      </c>
    </row>
    <row r="18" spans="1:17">
      <c r="A18" s="1" t="s">
        <v>43</v>
      </c>
      <c r="G18" s="2" t="str">
        <f t="shared" si="0"/>
        <v xml:space="preserve"> 0.7772       </v>
      </c>
      <c r="I18" s="2" t="str">
        <f>G15</f>
        <v xml:space="preserve"> 0.6916       </v>
      </c>
      <c r="N18" t="str">
        <f t="shared" si="3"/>
        <v xml:space="preserve"> 0.4810 Acc: 0.7772        </v>
      </c>
      <c r="O18" t="str">
        <f t="shared" si="4"/>
        <v xml:space="preserve"> 0.4810</v>
      </c>
      <c r="Q18" s="2" t="str">
        <f>O15</f>
        <v xml:space="preserve"> 0.4708</v>
      </c>
    </row>
    <row r="19" spans="1:17">
      <c r="A19" s="1" t="s">
        <v>44</v>
      </c>
      <c r="G19" s="2" t="str">
        <f t="shared" si="0"/>
        <v xml:space="preserve"> 0.6916       </v>
      </c>
      <c r="I19" s="2" t="str">
        <f>G17</f>
        <v xml:space="preserve"> 0.6869       </v>
      </c>
      <c r="N19" t="str">
        <f t="shared" si="3"/>
        <v xml:space="preserve"> 0.4613 Acc: 0.6916        </v>
      </c>
      <c r="O19" t="str">
        <f t="shared" si="4"/>
        <v xml:space="preserve"> 0.4613</v>
      </c>
      <c r="Q19" s="2" t="str">
        <f>O17</f>
        <v xml:space="preserve"> 0.4656</v>
      </c>
    </row>
    <row r="20" spans="1:17">
      <c r="A20" s="1" t="s">
        <v>45</v>
      </c>
      <c r="G20" s="2" t="str">
        <f t="shared" si="0"/>
        <v xml:space="preserve"> 0.7820       </v>
      </c>
      <c r="I20" s="2" t="str">
        <f>G19</f>
        <v xml:space="preserve"> 0.6916       </v>
      </c>
      <c r="N20" t="str">
        <f t="shared" si="3"/>
        <v xml:space="preserve"> 0.4738 Acc: 0.7820        </v>
      </c>
      <c r="O20" t="str">
        <f t="shared" si="4"/>
        <v xml:space="preserve"> 0.4738</v>
      </c>
      <c r="Q20" s="2" t="str">
        <f>O19</f>
        <v xml:space="preserve"> 0.4613</v>
      </c>
    </row>
    <row r="21" spans="1:17">
      <c r="A21" s="1" t="s">
        <v>46</v>
      </c>
      <c r="G21" s="2" t="str">
        <f t="shared" si="0"/>
        <v xml:space="preserve"> 0.6916       </v>
      </c>
      <c r="I21" s="2" t="str">
        <f>G21</f>
        <v xml:space="preserve"> 0.6916       </v>
      </c>
      <c r="N21" t="str">
        <f t="shared" si="3"/>
        <v xml:space="preserve"> 0.4588 Acc: 0.6916        </v>
      </c>
      <c r="O21" t="str">
        <f t="shared" si="4"/>
        <v xml:space="preserve"> 0.4588</v>
      </c>
      <c r="Q21" s="2" t="str">
        <f>O21</f>
        <v xml:space="preserve"> 0.4588</v>
      </c>
    </row>
    <row r="22" spans="1:17">
      <c r="A22" s="1" t="s">
        <v>47</v>
      </c>
    </row>
    <row r="23" spans="1:17">
      <c r="A23" s="1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B19B-DB62-4973-AE38-0AD90CC72E21}">
  <dimension ref="A1:T23"/>
  <sheetViews>
    <sheetView workbookViewId="0">
      <selection activeCell="E33" sqref="E33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49</v>
      </c>
      <c r="G2" s="2" t="str">
        <f>_xlfn.TEXTBEFORE(_xlfn.TEXTAFTER(A2,":",-1)," ",-1)</f>
        <v xml:space="preserve"> 0.6573       </v>
      </c>
      <c r="H2" s="2" t="str">
        <f>G2</f>
        <v xml:space="preserve"> 0.6573       </v>
      </c>
      <c r="J2" s="4">
        <v>1</v>
      </c>
      <c r="K2" s="3">
        <f>_xlfn.NUMBERVALUE(H2,".")/10000</f>
        <v>0.6573</v>
      </c>
      <c r="L2" s="3">
        <f>_xlfn.NUMBERVALUE(I12,".")/10000</f>
        <v>0.67759999999999998</v>
      </c>
      <c r="N2" t="str">
        <f>_xlfn.TEXTAFTER(A2,":",-2)</f>
        <v xml:space="preserve"> 0.6078 Acc: 0.6573        </v>
      </c>
      <c r="O2" t="str">
        <f>_xlfn.TEXTBEFORE(N2," Acc",-1)</f>
        <v xml:space="preserve"> 0.6078</v>
      </c>
      <c r="P2" s="2" t="str">
        <f>O2</f>
        <v xml:space="preserve"> 0.6078</v>
      </c>
      <c r="R2" s="4">
        <v>1</v>
      </c>
      <c r="S2" s="3">
        <f>_xlfn.NUMBERVALUE(P2,".")/10000</f>
        <v>0.60780000000000001</v>
      </c>
      <c r="T2" s="3">
        <f>_xlfn.NUMBERVALUE(Q12,".")/10000</f>
        <v>0.4738</v>
      </c>
    </row>
    <row r="3" spans="1:20">
      <c r="A3" s="1" t="s">
        <v>50</v>
      </c>
      <c r="G3" s="2" t="str">
        <f t="shared" ref="G3:G21" si="0">_xlfn.TEXTBEFORE(_xlfn.TEXTAFTER(A3,":",-1)," ",-1)</f>
        <v xml:space="preserve"> 0.6776       </v>
      </c>
      <c r="H3" s="2" t="str">
        <f>G4</f>
        <v xml:space="preserve"> 0.7369       </v>
      </c>
      <c r="J3" s="4">
        <v>2</v>
      </c>
      <c r="K3" s="3">
        <f t="shared" ref="K3:K11" si="1">_xlfn.NUMBERVALUE(H3,".")/10000</f>
        <v>0.7369</v>
      </c>
      <c r="L3" s="3">
        <f t="shared" ref="L3:L11" si="2">_xlfn.NUMBERVALUE(I13,".")/10000</f>
        <v>0.71499999999999997</v>
      </c>
      <c r="N3" t="str">
        <f t="shared" ref="N3:N21" si="3">_xlfn.TEXTAFTER(A3,":",-2)</f>
        <v xml:space="preserve"> 0.4738 Acc: 0.6776        </v>
      </c>
      <c r="O3" t="str">
        <f t="shared" ref="O3:O21" si="4">_xlfn.TEXTBEFORE(N3," Acc",-1)</f>
        <v xml:space="preserve"> 0.4738</v>
      </c>
      <c r="P3" s="2" t="str">
        <f>O4</f>
        <v xml:space="preserve"> 0.5203</v>
      </c>
      <c r="R3" s="4">
        <v>2</v>
      </c>
      <c r="S3" s="3">
        <f t="shared" ref="S3:S11" si="5">_xlfn.NUMBERVALUE(P3,".")/10000</f>
        <v>0.52029999999999998</v>
      </c>
      <c r="T3" s="3">
        <f t="shared" ref="T3:T11" si="6">_xlfn.NUMBERVALUE(Q13,".")/10000</f>
        <v>0.45619999999999999</v>
      </c>
    </row>
    <row r="4" spans="1:20">
      <c r="A4" s="1" t="s">
        <v>51</v>
      </c>
      <c r="G4" s="2" t="str">
        <f t="shared" si="0"/>
        <v xml:space="preserve"> 0.7369       </v>
      </c>
      <c r="H4" s="2" t="str">
        <f>G6</f>
        <v xml:space="preserve"> 0.7562       </v>
      </c>
      <c r="J4" s="4">
        <v>3</v>
      </c>
      <c r="K4" s="3">
        <f t="shared" si="1"/>
        <v>0.75619999999999998</v>
      </c>
      <c r="L4" s="3">
        <f t="shared" si="2"/>
        <v>0.73360000000000003</v>
      </c>
      <c r="N4" t="str">
        <f t="shared" si="3"/>
        <v xml:space="preserve"> 0.5203 Acc: 0.7369        </v>
      </c>
      <c r="O4" t="str">
        <f t="shared" si="4"/>
        <v xml:space="preserve"> 0.5203</v>
      </c>
      <c r="P4" s="2" t="str">
        <f>O6</f>
        <v xml:space="preserve"> 0.4904</v>
      </c>
      <c r="R4" s="4">
        <v>3</v>
      </c>
      <c r="S4" s="3">
        <f t="shared" si="5"/>
        <v>0.4904</v>
      </c>
      <c r="T4" s="3">
        <f t="shared" si="6"/>
        <v>0.45250000000000001</v>
      </c>
    </row>
    <row r="5" spans="1:20">
      <c r="A5" s="1" t="s">
        <v>52</v>
      </c>
      <c r="G5" s="2" t="str">
        <f t="shared" si="0"/>
        <v xml:space="preserve"> 0.7150       </v>
      </c>
      <c r="H5" s="2" t="str">
        <f>G8</f>
        <v xml:space="preserve"> 0.7699       </v>
      </c>
      <c r="J5" s="4">
        <v>4</v>
      </c>
      <c r="K5" s="3">
        <f t="shared" si="1"/>
        <v>0.76990000000000003</v>
      </c>
      <c r="L5" s="3">
        <f t="shared" si="2"/>
        <v>0.72430000000000005</v>
      </c>
      <c r="N5" t="str">
        <f t="shared" si="3"/>
        <v xml:space="preserve"> 0.4562 Acc: 0.7150        </v>
      </c>
      <c r="O5" t="str">
        <f t="shared" si="4"/>
        <v xml:space="preserve"> 0.4562</v>
      </c>
      <c r="P5" s="2" t="str">
        <f>O8</f>
        <v xml:space="preserve"> 0.4782</v>
      </c>
      <c r="R5" s="4">
        <v>4</v>
      </c>
      <c r="S5" s="3">
        <f t="shared" si="5"/>
        <v>0.47820000000000001</v>
      </c>
      <c r="T5" s="3">
        <f t="shared" si="6"/>
        <v>0.4536</v>
      </c>
    </row>
    <row r="6" spans="1:20">
      <c r="A6" s="1" t="s">
        <v>53</v>
      </c>
      <c r="G6" s="2" t="str">
        <f t="shared" si="0"/>
        <v xml:space="preserve"> 0.7562       </v>
      </c>
      <c r="H6" s="2" t="str">
        <f>G10</f>
        <v xml:space="preserve"> 0.7723       </v>
      </c>
      <c r="J6" s="4">
        <v>5</v>
      </c>
      <c r="K6" s="3">
        <f t="shared" si="1"/>
        <v>0.77229999999999999</v>
      </c>
      <c r="L6" s="3">
        <f t="shared" si="2"/>
        <v>0.72899999999999998</v>
      </c>
      <c r="N6" t="str">
        <f t="shared" si="3"/>
        <v xml:space="preserve"> 0.4904 Acc: 0.7562        </v>
      </c>
      <c r="O6" t="str">
        <f t="shared" si="4"/>
        <v xml:space="preserve"> 0.4904</v>
      </c>
      <c r="P6" s="2" t="str">
        <f>O10</f>
        <v xml:space="preserve"> 0.4646</v>
      </c>
      <c r="R6" s="4">
        <v>5</v>
      </c>
      <c r="S6" s="3">
        <f t="shared" si="5"/>
        <v>0.46460000000000001</v>
      </c>
      <c r="T6" s="3">
        <f t="shared" si="6"/>
        <v>0.4572</v>
      </c>
    </row>
    <row r="7" spans="1:20">
      <c r="A7" s="1" t="s">
        <v>54</v>
      </c>
      <c r="G7" s="2" t="str">
        <f t="shared" si="0"/>
        <v xml:space="preserve"> 0.7336       </v>
      </c>
      <c r="H7" s="2" t="str">
        <f>G12</f>
        <v xml:space="preserve"> 0.7739       </v>
      </c>
      <c r="J7" s="4">
        <v>6</v>
      </c>
      <c r="K7" s="3">
        <f t="shared" si="1"/>
        <v>0.77390000000000003</v>
      </c>
      <c r="L7" s="3">
        <f t="shared" si="2"/>
        <v>0.71499999999999997</v>
      </c>
      <c r="N7" t="str">
        <f t="shared" si="3"/>
        <v xml:space="preserve"> 0.4525 Acc: 0.7336        </v>
      </c>
      <c r="O7" t="str">
        <f t="shared" si="4"/>
        <v xml:space="preserve"> 0.4525</v>
      </c>
      <c r="P7" s="2" t="str">
        <f>O12</f>
        <v xml:space="preserve"> 0.4551</v>
      </c>
      <c r="R7" s="4">
        <v>6</v>
      </c>
      <c r="S7" s="3">
        <f t="shared" si="5"/>
        <v>0.4551</v>
      </c>
      <c r="T7" s="3">
        <f t="shared" si="6"/>
        <v>0.46360000000000001</v>
      </c>
    </row>
    <row r="8" spans="1:20">
      <c r="A8" s="1" t="s">
        <v>55</v>
      </c>
      <c r="G8" s="2" t="str">
        <f t="shared" si="0"/>
        <v xml:space="preserve"> 0.7699       </v>
      </c>
      <c r="H8" s="2" t="str">
        <f>G14</f>
        <v xml:space="preserve"> 0.7884       </v>
      </c>
      <c r="J8" s="4">
        <v>7</v>
      </c>
      <c r="K8" s="3">
        <f t="shared" si="1"/>
        <v>0.78839999999999999</v>
      </c>
      <c r="L8" s="3">
        <f t="shared" si="2"/>
        <v>0.71960000000000002</v>
      </c>
      <c r="N8" t="str">
        <f t="shared" si="3"/>
        <v xml:space="preserve"> 0.4782 Acc: 0.7699        </v>
      </c>
      <c r="O8" t="str">
        <f t="shared" si="4"/>
        <v xml:space="preserve"> 0.4782</v>
      </c>
      <c r="P8" s="2" t="str">
        <f>O14</f>
        <v xml:space="preserve"> 0.4449</v>
      </c>
      <c r="R8" s="4">
        <v>7</v>
      </c>
      <c r="S8" s="3">
        <f t="shared" si="5"/>
        <v>0.44490000000000002</v>
      </c>
      <c r="T8" s="3">
        <f t="shared" si="6"/>
        <v>0.46829999999999999</v>
      </c>
    </row>
    <row r="9" spans="1:20">
      <c r="A9" s="1" t="s">
        <v>56</v>
      </c>
      <c r="G9" s="2" t="str">
        <f t="shared" si="0"/>
        <v xml:space="preserve"> 0.7243       </v>
      </c>
      <c r="H9" s="2" t="str">
        <f>G16</f>
        <v xml:space="preserve"> 0.7828       </v>
      </c>
      <c r="J9" s="4">
        <v>8</v>
      </c>
      <c r="K9" s="3">
        <f t="shared" si="1"/>
        <v>0.78280000000000005</v>
      </c>
      <c r="L9" s="3">
        <f t="shared" si="2"/>
        <v>0.71030000000000004</v>
      </c>
      <c r="N9" t="str">
        <f t="shared" si="3"/>
        <v xml:space="preserve"> 0.4536 Acc: 0.7243        </v>
      </c>
      <c r="O9" t="str">
        <f t="shared" si="4"/>
        <v xml:space="preserve"> 0.4536</v>
      </c>
      <c r="P9" s="2" t="str">
        <f>O16</f>
        <v xml:space="preserve"> 0.4479</v>
      </c>
      <c r="R9" s="4">
        <v>8</v>
      </c>
      <c r="S9" s="3">
        <f t="shared" si="5"/>
        <v>0.44790000000000002</v>
      </c>
      <c r="T9" s="3">
        <f t="shared" si="6"/>
        <v>0.47170000000000001</v>
      </c>
    </row>
    <row r="10" spans="1:20">
      <c r="A10" s="1" t="s">
        <v>57</v>
      </c>
      <c r="G10" s="2" t="str">
        <f t="shared" si="0"/>
        <v xml:space="preserve"> 0.7723       </v>
      </c>
      <c r="H10" s="2" t="str">
        <f>G18</f>
        <v xml:space="preserve"> 0.7844       </v>
      </c>
      <c r="J10" s="4">
        <v>9</v>
      </c>
      <c r="K10" s="3">
        <f t="shared" si="1"/>
        <v>0.78439999999999999</v>
      </c>
      <c r="L10" s="3">
        <f t="shared" si="2"/>
        <v>0.69159999999999999</v>
      </c>
      <c r="N10" t="str">
        <f t="shared" si="3"/>
        <v xml:space="preserve"> 0.4646 Acc: 0.7723        </v>
      </c>
      <c r="O10" t="str">
        <f t="shared" si="4"/>
        <v xml:space="preserve"> 0.4646</v>
      </c>
      <c r="P10" s="2" t="str">
        <f>O18</f>
        <v xml:space="preserve"> 0.4404</v>
      </c>
      <c r="R10" s="4">
        <v>9</v>
      </c>
      <c r="S10" s="3">
        <f t="shared" si="5"/>
        <v>0.44040000000000001</v>
      </c>
      <c r="T10" s="3">
        <f t="shared" si="6"/>
        <v>0.47670000000000001</v>
      </c>
    </row>
    <row r="11" spans="1:20">
      <c r="A11" s="1" t="s">
        <v>58</v>
      </c>
      <c r="G11" s="2" t="str">
        <f t="shared" si="0"/>
        <v xml:space="preserve"> 0.7290       </v>
      </c>
      <c r="H11" s="2" t="str">
        <f>G20</f>
        <v xml:space="preserve"> 0.7812       </v>
      </c>
      <c r="J11" s="4">
        <v>10</v>
      </c>
      <c r="K11" s="3">
        <f t="shared" si="1"/>
        <v>0.78120000000000001</v>
      </c>
      <c r="L11" s="3">
        <f t="shared" si="2"/>
        <v>0.69159999999999999</v>
      </c>
      <c r="N11" t="str">
        <f t="shared" si="3"/>
        <v xml:space="preserve"> 0.4572 Acc: 0.7290        </v>
      </c>
      <c r="O11" t="str">
        <f t="shared" si="4"/>
        <v xml:space="preserve"> 0.4572</v>
      </c>
      <c r="P11" s="2" t="str">
        <f>O20</f>
        <v xml:space="preserve"> 0.4309</v>
      </c>
      <c r="R11" s="4">
        <v>10</v>
      </c>
      <c r="S11" s="3">
        <f t="shared" si="5"/>
        <v>0.43090000000000001</v>
      </c>
      <c r="T11" s="3">
        <f t="shared" si="6"/>
        <v>0.48309999999999997</v>
      </c>
    </row>
    <row r="12" spans="1:20">
      <c r="A12" s="1" t="s">
        <v>59</v>
      </c>
      <c r="G12" s="2" t="str">
        <f t="shared" si="0"/>
        <v xml:space="preserve"> 0.7739       </v>
      </c>
      <c r="I12" s="2" t="str">
        <f>G3</f>
        <v xml:space="preserve"> 0.6776       </v>
      </c>
      <c r="N12" t="str">
        <f t="shared" si="3"/>
        <v xml:space="preserve"> 0.4551 Acc: 0.7739        </v>
      </c>
      <c r="O12" t="str">
        <f t="shared" si="4"/>
        <v xml:space="preserve"> 0.4551</v>
      </c>
      <c r="Q12" s="2" t="str">
        <f>O3</f>
        <v xml:space="preserve"> 0.4738</v>
      </c>
    </row>
    <row r="13" spans="1:20">
      <c r="A13" s="1" t="s">
        <v>60</v>
      </c>
      <c r="G13" s="2" t="str">
        <f t="shared" si="0"/>
        <v xml:space="preserve"> 0.7150       </v>
      </c>
      <c r="I13" s="2" t="str">
        <f>G5</f>
        <v xml:space="preserve"> 0.7150       </v>
      </c>
      <c r="N13" t="str">
        <f t="shared" si="3"/>
        <v xml:space="preserve"> 0.4636 Acc: 0.7150        </v>
      </c>
      <c r="O13" t="str">
        <f t="shared" si="4"/>
        <v xml:space="preserve"> 0.4636</v>
      </c>
      <c r="Q13" s="2" t="str">
        <f>O5</f>
        <v xml:space="preserve"> 0.4562</v>
      </c>
    </row>
    <row r="14" spans="1:20">
      <c r="A14" s="1" t="s">
        <v>61</v>
      </c>
      <c r="G14" s="2" t="str">
        <f t="shared" si="0"/>
        <v xml:space="preserve"> 0.7884       </v>
      </c>
      <c r="I14" s="2" t="str">
        <f>G7</f>
        <v xml:space="preserve"> 0.7336       </v>
      </c>
      <c r="N14" t="str">
        <f t="shared" si="3"/>
        <v xml:space="preserve"> 0.4449 Acc: 0.7884        </v>
      </c>
      <c r="O14" t="str">
        <f t="shared" si="4"/>
        <v xml:space="preserve"> 0.4449</v>
      </c>
      <c r="Q14" s="2" t="str">
        <f>O7</f>
        <v xml:space="preserve"> 0.4525</v>
      </c>
    </row>
    <row r="15" spans="1:20">
      <c r="A15" s="1" t="s">
        <v>62</v>
      </c>
      <c r="G15" s="2" t="str">
        <f t="shared" si="0"/>
        <v xml:space="preserve"> 0.7196       </v>
      </c>
      <c r="I15" s="2" t="str">
        <f>G9</f>
        <v xml:space="preserve"> 0.7243       </v>
      </c>
      <c r="N15" t="str">
        <f t="shared" si="3"/>
        <v xml:space="preserve"> 0.4683 Acc: 0.7196        </v>
      </c>
      <c r="O15" t="str">
        <f t="shared" si="4"/>
        <v xml:space="preserve"> 0.4683</v>
      </c>
      <c r="Q15" s="2" t="str">
        <f>O9</f>
        <v xml:space="preserve"> 0.4536</v>
      </c>
    </row>
    <row r="16" spans="1:20">
      <c r="A16" s="1" t="s">
        <v>63</v>
      </c>
      <c r="G16" s="2" t="str">
        <f t="shared" si="0"/>
        <v xml:space="preserve"> 0.7828       </v>
      </c>
      <c r="I16" s="2" t="str">
        <f>G11</f>
        <v xml:space="preserve"> 0.7290       </v>
      </c>
      <c r="N16" t="str">
        <f t="shared" si="3"/>
        <v xml:space="preserve"> 0.4479 Acc: 0.7828        </v>
      </c>
      <c r="O16" t="str">
        <f t="shared" si="4"/>
        <v xml:space="preserve"> 0.4479</v>
      </c>
      <c r="Q16" s="2" t="str">
        <f>O11</f>
        <v xml:space="preserve"> 0.4572</v>
      </c>
    </row>
    <row r="17" spans="1:17">
      <c r="A17" s="1" t="s">
        <v>64</v>
      </c>
      <c r="G17" s="2" t="str">
        <f t="shared" si="0"/>
        <v xml:space="preserve"> 0.7103       </v>
      </c>
      <c r="I17" s="2" t="str">
        <f>G13</f>
        <v xml:space="preserve"> 0.7150       </v>
      </c>
      <c r="N17" t="str">
        <f t="shared" si="3"/>
        <v xml:space="preserve"> 0.4717 Acc: 0.7103        </v>
      </c>
      <c r="O17" t="str">
        <f t="shared" si="4"/>
        <v xml:space="preserve"> 0.4717</v>
      </c>
      <c r="Q17" s="2" t="str">
        <f>O13</f>
        <v xml:space="preserve"> 0.4636</v>
      </c>
    </row>
    <row r="18" spans="1:17">
      <c r="A18" s="1" t="s">
        <v>65</v>
      </c>
      <c r="G18" s="2" t="str">
        <f t="shared" si="0"/>
        <v xml:space="preserve"> 0.7844       </v>
      </c>
      <c r="I18" s="2" t="str">
        <f>G15</f>
        <v xml:space="preserve"> 0.7196       </v>
      </c>
      <c r="N18" t="str">
        <f t="shared" si="3"/>
        <v xml:space="preserve"> 0.4404 Acc: 0.7844        </v>
      </c>
      <c r="O18" t="str">
        <f t="shared" si="4"/>
        <v xml:space="preserve"> 0.4404</v>
      </c>
      <c r="Q18" s="2" t="str">
        <f>O15</f>
        <v xml:space="preserve"> 0.4683</v>
      </c>
    </row>
    <row r="19" spans="1:17">
      <c r="A19" s="1" t="s">
        <v>66</v>
      </c>
      <c r="G19" s="2" t="str">
        <f t="shared" si="0"/>
        <v xml:space="preserve"> 0.6916       </v>
      </c>
      <c r="I19" s="2" t="str">
        <f>G17</f>
        <v xml:space="preserve"> 0.7103       </v>
      </c>
      <c r="N19" t="str">
        <f t="shared" si="3"/>
        <v xml:space="preserve"> 0.4767 Acc: 0.6916        </v>
      </c>
      <c r="O19" t="str">
        <f t="shared" si="4"/>
        <v xml:space="preserve"> 0.4767</v>
      </c>
      <c r="Q19" s="2" t="str">
        <f>O17</f>
        <v xml:space="preserve"> 0.4717</v>
      </c>
    </row>
    <row r="20" spans="1:17">
      <c r="A20" s="1" t="s">
        <v>67</v>
      </c>
      <c r="G20" s="2" t="str">
        <f t="shared" si="0"/>
        <v xml:space="preserve"> 0.7812       </v>
      </c>
      <c r="I20" s="2" t="str">
        <f>G19</f>
        <v xml:space="preserve"> 0.6916       </v>
      </c>
      <c r="N20" t="str">
        <f t="shared" si="3"/>
        <v xml:space="preserve"> 0.4309 Acc: 0.7812        </v>
      </c>
      <c r="O20" t="str">
        <f t="shared" si="4"/>
        <v xml:space="preserve"> 0.4309</v>
      </c>
      <c r="Q20" s="2" t="str">
        <f>O19</f>
        <v xml:space="preserve"> 0.4767</v>
      </c>
    </row>
    <row r="21" spans="1:17">
      <c r="A21" s="1" t="s">
        <v>68</v>
      </c>
      <c r="G21" s="2" t="str">
        <f t="shared" si="0"/>
        <v xml:space="preserve"> 0.6916       </v>
      </c>
      <c r="I21" s="2" t="str">
        <f>G21</f>
        <v xml:space="preserve"> 0.6916       </v>
      </c>
      <c r="N21" t="str">
        <f t="shared" si="3"/>
        <v xml:space="preserve"> 0.4831 Acc: 0.6916        </v>
      </c>
      <c r="O21" t="str">
        <f t="shared" si="4"/>
        <v xml:space="preserve"> 0.4831</v>
      </c>
      <c r="Q21" s="2" t="str">
        <f>O21</f>
        <v xml:space="preserve"> 0.4831</v>
      </c>
    </row>
    <row r="22" spans="1:17">
      <c r="A22" s="1" t="s">
        <v>69</v>
      </c>
    </row>
    <row r="23" spans="1:17">
      <c r="A23" s="1" t="s">
        <v>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C669-DD1D-41EE-9A01-D0B53DC00919}">
  <dimension ref="A1:T23"/>
  <sheetViews>
    <sheetView workbookViewId="0">
      <selection activeCell="G2" sqref="G2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93</v>
      </c>
      <c r="G2" s="2" t="str">
        <f>_xlfn.TEXTBEFORE(_xlfn.TEXTAFTER(A2,":",-1)," ",-1)</f>
        <v xml:space="preserve"> 0.6848       </v>
      </c>
      <c r="H2" s="2" t="str">
        <f>G2</f>
        <v xml:space="preserve"> 0.6848       </v>
      </c>
      <c r="J2" s="4">
        <v>1</v>
      </c>
      <c r="K2" s="3">
        <f>_xlfn.NUMBERVALUE(H2,".")/10000</f>
        <v>0.68479999999999996</v>
      </c>
      <c r="L2" s="3">
        <f>_xlfn.NUMBERVALUE(I12,".")/10000</f>
        <v>0.71499999999999997</v>
      </c>
      <c r="N2" t="str">
        <f>_xlfn.TEXTAFTER(A2,":",-2)</f>
        <v xml:space="preserve"> 0.6181 Acc: 0.6848        1</v>
      </c>
      <c r="O2" t="str">
        <f>_xlfn.TEXTBEFORE(N2," Acc",-1)</f>
        <v xml:space="preserve"> 0.6181</v>
      </c>
      <c r="P2" s="2" t="str">
        <f>O2</f>
        <v xml:space="preserve"> 0.6181</v>
      </c>
      <c r="R2" s="4">
        <v>1</v>
      </c>
      <c r="S2" s="3">
        <f>_xlfn.NUMBERVALUE(P2,".")/10000</f>
        <v>0.61809999999999998</v>
      </c>
      <c r="T2" s="3">
        <f>_xlfn.NUMBERVALUE(Q12,".")/10000</f>
        <v>0.56210000000000004</v>
      </c>
    </row>
    <row r="3" spans="1:20">
      <c r="A3" s="1" t="s">
        <v>94</v>
      </c>
      <c r="G3" s="2" t="str">
        <f t="shared" ref="G3:G21" si="0">_xlfn.TEXTBEFORE(_xlfn.TEXTAFTER(A3,":",-1)," ",-1)</f>
        <v xml:space="preserve"> 0.7150       </v>
      </c>
      <c r="H3" s="2" t="str">
        <f>G4</f>
        <v xml:space="preserve"> 0.7307       </v>
      </c>
      <c r="J3" s="4">
        <v>2</v>
      </c>
      <c r="K3" s="3">
        <f t="shared" ref="K3:K11" si="1">_xlfn.NUMBERVALUE(H3,".")/10000</f>
        <v>0.73070000000000002</v>
      </c>
      <c r="L3" s="3">
        <f t="shared" ref="L3:L11" si="2">_xlfn.NUMBERVALUE(I13,".")/10000</f>
        <v>0.72799999999999998</v>
      </c>
      <c r="N3" t="str">
        <f t="shared" ref="N3:N21" si="3">_xlfn.TEXTAFTER(A3,":",-2)</f>
        <v xml:space="preserve"> 0.5621 Acc: 0.7150        </v>
      </c>
      <c r="O3" t="str">
        <f t="shared" ref="O3:O21" si="4">_xlfn.TEXTBEFORE(N3," Acc",-1)</f>
        <v xml:space="preserve"> 0.5621</v>
      </c>
      <c r="P3" s="2" t="str">
        <f>O4</f>
        <v xml:space="preserve"> 0.5495</v>
      </c>
      <c r="R3" s="4">
        <v>2</v>
      </c>
      <c r="S3" s="3">
        <f t="shared" ref="S3:S11" si="5">_xlfn.NUMBERVALUE(P3,".")/10000</f>
        <v>0.54949999999999999</v>
      </c>
      <c r="T3" s="3">
        <f t="shared" ref="T3:T11" si="6">_xlfn.NUMBERVALUE(Q13,".")/10000</f>
        <v>0.52739999999999998</v>
      </c>
    </row>
    <row r="4" spans="1:20">
      <c r="A4" s="1" t="s">
        <v>95</v>
      </c>
      <c r="G4" s="2" t="str">
        <f t="shared" si="0"/>
        <v xml:space="preserve"> 0.7307       </v>
      </c>
      <c r="H4" s="2" t="str">
        <f>G6</f>
        <v xml:space="preserve"> 0.7532       </v>
      </c>
      <c r="J4" s="4">
        <v>3</v>
      </c>
      <c r="K4" s="3">
        <f t="shared" si="1"/>
        <v>0.75319999999999998</v>
      </c>
      <c r="L4" s="3">
        <f t="shared" si="2"/>
        <v>0.73829999999999996</v>
      </c>
      <c r="N4" t="str">
        <f t="shared" si="3"/>
        <v xml:space="preserve"> 0.5495 Acc: 0.7307        2</v>
      </c>
      <c r="O4" t="str">
        <f t="shared" si="4"/>
        <v xml:space="preserve"> 0.5495</v>
      </c>
      <c r="P4" s="2" t="str">
        <f>O6</f>
        <v xml:space="preserve"> 0.5197</v>
      </c>
      <c r="R4" s="4">
        <v>3</v>
      </c>
      <c r="S4" s="3">
        <f t="shared" si="5"/>
        <v>0.51970000000000005</v>
      </c>
      <c r="T4" s="3">
        <f t="shared" si="6"/>
        <v>0.51039999999999996</v>
      </c>
    </row>
    <row r="5" spans="1:20">
      <c r="A5" s="1" t="s">
        <v>96</v>
      </c>
      <c r="G5" s="2" t="str">
        <f t="shared" si="0"/>
        <v xml:space="preserve"> 0.7280       </v>
      </c>
      <c r="H5" s="2" t="str">
        <f>G8</f>
        <v xml:space="preserve"> 0.7597       </v>
      </c>
      <c r="J5" s="4">
        <v>4</v>
      </c>
      <c r="K5" s="3">
        <f t="shared" si="1"/>
        <v>0.75970000000000004</v>
      </c>
      <c r="L5" s="3">
        <f t="shared" si="2"/>
        <v>0.73829999999999996</v>
      </c>
      <c r="N5" t="str">
        <f t="shared" si="3"/>
        <v xml:space="preserve"> 0.5274 Acc: 0.7280        </v>
      </c>
      <c r="O5" t="str">
        <f t="shared" si="4"/>
        <v xml:space="preserve"> 0.5274</v>
      </c>
      <c r="P5" s="2" t="str">
        <f>O8</f>
        <v xml:space="preserve"> 0.5020</v>
      </c>
      <c r="R5" s="4">
        <v>4</v>
      </c>
      <c r="S5" s="3">
        <f t="shared" si="5"/>
        <v>0.502</v>
      </c>
      <c r="T5" s="3">
        <f t="shared" si="6"/>
        <v>0.49969999999999998</v>
      </c>
    </row>
    <row r="6" spans="1:20">
      <c r="A6" s="1" t="s">
        <v>97</v>
      </c>
      <c r="G6" s="2" t="str">
        <f t="shared" si="0"/>
        <v xml:space="preserve"> 0.7532       </v>
      </c>
      <c r="H6" s="2" t="str">
        <f>G10</f>
        <v xml:space="preserve"> 0.7649       </v>
      </c>
      <c r="J6" s="4">
        <v>5</v>
      </c>
      <c r="K6" s="3">
        <f t="shared" si="1"/>
        <v>0.76490000000000002</v>
      </c>
      <c r="L6" s="3">
        <f t="shared" si="2"/>
        <v>0.73829999999999996</v>
      </c>
      <c r="N6" t="str">
        <f t="shared" si="3"/>
        <v xml:space="preserve"> 0.5197 Acc: 0.7532        5</v>
      </c>
      <c r="O6" t="str">
        <f t="shared" si="4"/>
        <v xml:space="preserve"> 0.5197</v>
      </c>
      <c r="P6" s="2" t="str">
        <f>O10</f>
        <v xml:space="preserve"> 0.4906</v>
      </c>
      <c r="R6" s="4">
        <v>5</v>
      </c>
      <c r="S6" s="3">
        <f t="shared" si="5"/>
        <v>0.49059999999999998</v>
      </c>
      <c r="T6" s="3">
        <f t="shared" si="6"/>
        <v>0.49340000000000001</v>
      </c>
    </row>
    <row r="7" spans="1:20">
      <c r="A7" s="1" t="s">
        <v>98</v>
      </c>
      <c r="G7" s="2" t="str">
        <f t="shared" si="0"/>
        <v xml:space="preserve"> 0.7383       </v>
      </c>
      <c r="H7" s="2" t="str">
        <f>G12</f>
        <v xml:space="preserve"> 0.7697       </v>
      </c>
      <c r="J7" s="4">
        <v>6</v>
      </c>
      <c r="K7" s="3">
        <f t="shared" si="1"/>
        <v>0.76970000000000005</v>
      </c>
      <c r="L7" s="3">
        <f t="shared" si="2"/>
        <v>0.7409</v>
      </c>
      <c r="N7" t="str">
        <f t="shared" si="3"/>
        <v xml:space="preserve"> 0.5104 Acc: 0.7383        </v>
      </c>
      <c r="O7" t="str">
        <f t="shared" si="4"/>
        <v xml:space="preserve"> 0.5104</v>
      </c>
      <c r="P7" s="2" t="str">
        <f>O12</f>
        <v xml:space="preserve"> 0.4824</v>
      </c>
      <c r="R7" s="4">
        <v>6</v>
      </c>
      <c r="S7" s="3">
        <f t="shared" si="5"/>
        <v>0.4824</v>
      </c>
      <c r="T7" s="3">
        <f t="shared" si="6"/>
        <v>0.48899999999999999</v>
      </c>
    </row>
    <row r="8" spans="1:20">
      <c r="A8" s="1" t="s">
        <v>99</v>
      </c>
      <c r="G8" s="2" t="str">
        <f t="shared" si="0"/>
        <v xml:space="preserve"> 0.7597       </v>
      </c>
      <c r="H8" s="2" t="str">
        <f>G14</f>
        <v xml:space="preserve"> 0.7740       </v>
      </c>
      <c r="J8" s="4">
        <v>7</v>
      </c>
      <c r="K8" s="3">
        <f t="shared" si="1"/>
        <v>0.77400000000000002</v>
      </c>
      <c r="L8" s="3">
        <f t="shared" si="2"/>
        <v>0.74609999999999999</v>
      </c>
      <c r="N8" t="str">
        <f t="shared" si="3"/>
        <v xml:space="preserve"> 0.5020 Acc: 0.7597        1</v>
      </c>
      <c r="O8" t="str">
        <f t="shared" si="4"/>
        <v xml:space="preserve"> 0.5020</v>
      </c>
      <c r="P8" s="2" t="str">
        <f>O14</f>
        <v xml:space="preserve"> 0.4745</v>
      </c>
      <c r="R8" s="4">
        <v>7</v>
      </c>
      <c r="S8" s="3">
        <f t="shared" si="5"/>
        <v>0.47449999999999998</v>
      </c>
      <c r="T8" s="3">
        <f t="shared" si="6"/>
        <v>0.48620000000000002</v>
      </c>
    </row>
    <row r="9" spans="1:20">
      <c r="A9" s="1" t="s">
        <v>100</v>
      </c>
      <c r="G9" s="2" t="str">
        <f t="shared" si="0"/>
        <v xml:space="preserve"> 0.7383       </v>
      </c>
      <c r="H9" s="2" t="str">
        <f>G16</f>
        <v xml:space="preserve"> 0.7732       </v>
      </c>
      <c r="J9" s="4">
        <v>8</v>
      </c>
      <c r="K9" s="3">
        <f t="shared" si="1"/>
        <v>0.7732</v>
      </c>
      <c r="L9" s="3">
        <f t="shared" si="2"/>
        <v>0.74350000000000005</v>
      </c>
      <c r="N9" t="str">
        <f t="shared" si="3"/>
        <v xml:space="preserve"> 0.4997 Acc: 0.7383        </v>
      </c>
      <c r="O9" t="str">
        <f t="shared" si="4"/>
        <v xml:space="preserve"> 0.4997</v>
      </c>
      <c r="P9" s="2" t="str">
        <f>O16</f>
        <v xml:space="preserve"> 0.4686</v>
      </c>
      <c r="R9" s="4">
        <v>8</v>
      </c>
      <c r="S9" s="3">
        <f t="shared" si="5"/>
        <v>0.46860000000000002</v>
      </c>
      <c r="T9" s="3">
        <f t="shared" si="6"/>
        <v>0.48199999999999998</v>
      </c>
    </row>
    <row r="10" spans="1:20">
      <c r="A10" s="1" t="s">
        <v>101</v>
      </c>
      <c r="G10" s="2" t="str">
        <f t="shared" si="0"/>
        <v xml:space="preserve"> 0.7649       </v>
      </c>
      <c r="H10" s="2" t="str">
        <f>G18</f>
        <v xml:space="preserve"> 0.7749       </v>
      </c>
      <c r="J10" s="4">
        <v>9</v>
      </c>
      <c r="K10" s="3">
        <f t="shared" si="1"/>
        <v>0.77490000000000003</v>
      </c>
      <c r="L10" s="3">
        <f t="shared" si="2"/>
        <v>0.74870000000000003</v>
      </c>
      <c r="N10" t="str">
        <f t="shared" si="3"/>
        <v xml:space="preserve"> 0.4906 Acc: 0.7649        7</v>
      </c>
      <c r="O10" t="str">
        <f t="shared" si="4"/>
        <v xml:space="preserve"> 0.4906</v>
      </c>
      <c r="P10" s="2" t="str">
        <f>O18</f>
        <v xml:space="preserve"> 0.4627</v>
      </c>
      <c r="R10" s="4">
        <v>9</v>
      </c>
      <c r="S10" s="3">
        <f t="shared" si="5"/>
        <v>0.4627</v>
      </c>
      <c r="T10" s="3">
        <f t="shared" si="6"/>
        <v>0.47939999999999999</v>
      </c>
    </row>
    <row r="11" spans="1:20">
      <c r="A11" s="1" t="s">
        <v>102</v>
      </c>
      <c r="G11" s="2" t="str">
        <f t="shared" si="0"/>
        <v xml:space="preserve"> 0.7383       </v>
      </c>
      <c r="H11" s="2" t="str">
        <f>G20</f>
        <v xml:space="preserve"> 0.7771       </v>
      </c>
      <c r="J11" s="4">
        <v>10</v>
      </c>
      <c r="K11" s="3">
        <f t="shared" si="1"/>
        <v>0.77710000000000001</v>
      </c>
      <c r="L11" s="3">
        <f t="shared" si="2"/>
        <v>0.75129999999999997</v>
      </c>
      <c r="N11" t="str">
        <f t="shared" si="3"/>
        <v xml:space="preserve"> 0.4934 Acc: 0.7383        </v>
      </c>
      <c r="O11" t="str">
        <f t="shared" si="4"/>
        <v xml:space="preserve"> 0.4934</v>
      </c>
      <c r="P11" s="2" t="str">
        <f>O20</f>
        <v xml:space="preserve"> 0.4595</v>
      </c>
      <c r="R11" s="4">
        <v>10</v>
      </c>
      <c r="S11" s="3">
        <f t="shared" si="5"/>
        <v>0.45950000000000002</v>
      </c>
      <c r="T11" s="3">
        <f t="shared" si="6"/>
        <v>0.47799999999999998</v>
      </c>
    </row>
    <row r="12" spans="1:20">
      <c r="A12" s="1" t="s">
        <v>103</v>
      </c>
      <c r="G12" s="2" t="str">
        <f t="shared" si="0"/>
        <v xml:space="preserve"> 0.7697       </v>
      </c>
      <c r="I12" s="2" t="str">
        <f>G3</f>
        <v xml:space="preserve"> 0.7150       </v>
      </c>
      <c r="N12" t="str">
        <f t="shared" si="3"/>
        <v xml:space="preserve"> 0.4824 Acc: 0.7697        2</v>
      </c>
      <c r="O12" t="str">
        <f t="shared" si="4"/>
        <v xml:space="preserve"> 0.4824</v>
      </c>
      <c r="Q12" s="2" t="str">
        <f>O3</f>
        <v xml:space="preserve"> 0.5621</v>
      </c>
    </row>
    <row r="13" spans="1:20">
      <c r="A13" s="1" t="s">
        <v>104</v>
      </c>
      <c r="G13" s="2" t="str">
        <f t="shared" si="0"/>
        <v xml:space="preserve"> 0.7409       </v>
      </c>
      <c r="I13" s="2" t="str">
        <f>G5</f>
        <v xml:space="preserve"> 0.7280       </v>
      </c>
      <c r="N13" t="str">
        <f t="shared" si="3"/>
        <v xml:space="preserve"> 0.4890 Acc: 0.7409        </v>
      </c>
      <c r="O13" t="str">
        <f t="shared" si="4"/>
        <v xml:space="preserve"> 0.4890</v>
      </c>
      <c r="Q13" s="2" t="str">
        <f>O5</f>
        <v xml:space="preserve"> 0.5274</v>
      </c>
    </row>
    <row r="14" spans="1:20">
      <c r="A14" s="1" t="s">
        <v>105</v>
      </c>
      <c r="G14" s="2" t="str">
        <f t="shared" si="0"/>
        <v xml:space="preserve"> 0.7740       </v>
      </c>
      <c r="I14" s="2" t="str">
        <f>G7</f>
        <v xml:space="preserve"> 0.7383       </v>
      </c>
      <c r="N14" t="str">
        <f t="shared" si="3"/>
        <v xml:space="preserve"> 0.4745 Acc: 0.7740        0</v>
      </c>
      <c r="O14" t="str">
        <f t="shared" si="4"/>
        <v xml:space="preserve"> 0.4745</v>
      </c>
      <c r="Q14" s="2" t="str">
        <f>O7</f>
        <v xml:space="preserve"> 0.5104</v>
      </c>
    </row>
    <row r="15" spans="1:20">
      <c r="A15" s="1" t="s">
        <v>106</v>
      </c>
      <c r="G15" s="2" t="str">
        <f t="shared" si="0"/>
        <v xml:space="preserve"> 0.7461       </v>
      </c>
      <c r="I15" s="2" t="str">
        <f>G9</f>
        <v xml:space="preserve"> 0.7383       </v>
      </c>
      <c r="N15" t="str">
        <f t="shared" si="3"/>
        <v xml:space="preserve"> 0.4862 Acc: 0.7461        </v>
      </c>
      <c r="O15" t="str">
        <f t="shared" si="4"/>
        <v xml:space="preserve"> 0.4862</v>
      </c>
      <c r="Q15" s="2" t="str">
        <f>O9</f>
        <v xml:space="preserve"> 0.4997</v>
      </c>
    </row>
    <row r="16" spans="1:20">
      <c r="A16" s="1" t="s">
        <v>107</v>
      </c>
      <c r="G16" s="2" t="str">
        <f t="shared" si="0"/>
        <v xml:space="preserve"> 0.7732       </v>
      </c>
      <c r="I16" s="2" t="str">
        <f>G11</f>
        <v xml:space="preserve"> 0.7383       </v>
      </c>
      <c r="N16" t="str">
        <f t="shared" si="3"/>
        <v xml:space="preserve"> 0.4686 Acc: 0.7732        7</v>
      </c>
      <c r="O16" t="str">
        <f t="shared" si="4"/>
        <v xml:space="preserve"> 0.4686</v>
      </c>
      <c r="Q16" s="2" t="str">
        <f>O11</f>
        <v xml:space="preserve"> 0.4934</v>
      </c>
    </row>
    <row r="17" spans="1:17">
      <c r="A17" s="1" t="s">
        <v>108</v>
      </c>
      <c r="G17" s="2" t="str">
        <f t="shared" si="0"/>
        <v xml:space="preserve"> 0.7435       </v>
      </c>
      <c r="I17" s="2" t="str">
        <f>G13</f>
        <v xml:space="preserve"> 0.7409       </v>
      </c>
      <c r="N17" t="str">
        <f t="shared" si="3"/>
        <v xml:space="preserve"> 0.4820 Acc: 0.7435        </v>
      </c>
      <c r="O17" t="str">
        <f t="shared" si="4"/>
        <v xml:space="preserve"> 0.4820</v>
      </c>
      <c r="Q17" s="2" t="str">
        <f>O13</f>
        <v xml:space="preserve"> 0.4890</v>
      </c>
    </row>
    <row r="18" spans="1:17">
      <c r="A18" s="1" t="s">
        <v>109</v>
      </c>
      <c r="G18" s="2" t="str">
        <f t="shared" si="0"/>
        <v xml:space="preserve"> 0.7749       </v>
      </c>
      <c r="I18" s="2" t="str">
        <f>G15</f>
        <v xml:space="preserve"> 0.7461       </v>
      </c>
      <c r="N18" t="str">
        <f t="shared" si="3"/>
        <v xml:space="preserve"> 0.4627 Acc: 0.7749        0</v>
      </c>
      <c r="O18" t="str">
        <f t="shared" si="4"/>
        <v xml:space="preserve"> 0.4627</v>
      </c>
      <c r="Q18" s="2" t="str">
        <f>O15</f>
        <v xml:space="preserve"> 0.4862</v>
      </c>
    </row>
    <row r="19" spans="1:17">
      <c r="A19" s="1" t="s">
        <v>110</v>
      </c>
      <c r="G19" s="2" t="str">
        <f t="shared" si="0"/>
        <v xml:space="preserve"> 0.7487       </v>
      </c>
      <c r="I19" s="2" t="str">
        <f>G17</f>
        <v xml:space="preserve"> 0.7435       </v>
      </c>
      <c r="N19" t="str">
        <f t="shared" si="3"/>
        <v xml:space="preserve"> 0.4794 Acc: 0.7487        </v>
      </c>
      <c r="O19" t="str">
        <f t="shared" si="4"/>
        <v xml:space="preserve"> 0.4794</v>
      </c>
      <c r="Q19" s="2" t="str">
        <f>O17</f>
        <v xml:space="preserve"> 0.4820</v>
      </c>
    </row>
    <row r="20" spans="1:17">
      <c r="A20" s="1" t="s">
        <v>111</v>
      </c>
      <c r="G20" s="2" t="str">
        <f t="shared" si="0"/>
        <v xml:space="preserve"> 0.7771       </v>
      </c>
      <c r="I20" s="2" t="str">
        <f>G19</f>
        <v xml:space="preserve"> 0.7487       </v>
      </c>
      <c r="N20" t="str">
        <f t="shared" si="3"/>
        <v xml:space="preserve"> 0.4595 Acc: 0.7771        9</v>
      </c>
      <c r="O20" t="str">
        <f t="shared" si="4"/>
        <v xml:space="preserve"> 0.4595</v>
      </c>
      <c r="Q20" s="2" t="str">
        <f>O19</f>
        <v xml:space="preserve"> 0.4794</v>
      </c>
    </row>
    <row r="21" spans="1:17">
      <c r="A21" s="1" t="s">
        <v>112</v>
      </c>
      <c r="G21" s="2" t="str">
        <f t="shared" si="0"/>
        <v xml:space="preserve"> 0.7513       </v>
      </c>
      <c r="I21" s="2" t="str">
        <f>G21</f>
        <v xml:space="preserve"> 0.7513       </v>
      </c>
      <c r="N21" t="str">
        <f t="shared" si="3"/>
        <v xml:space="preserve"> 0.4780 Acc: 0.7513        </v>
      </c>
      <c r="O21" t="str">
        <f t="shared" si="4"/>
        <v xml:space="preserve"> 0.4780</v>
      </c>
      <c r="Q21" s="2" t="str">
        <f>O21</f>
        <v xml:space="preserve"> 0.4780</v>
      </c>
    </row>
    <row r="22" spans="1:17">
      <c r="A22" s="1" t="s">
        <v>113</v>
      </c>
    </row>
    <row r="23" spans="1:17">
      <c r="A23" s="1" t="s">
        <v>114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102E-D79A-4FFA-8BAB-F573E00A9A86}">
  <dimension ref="A1:T23"/>
  <sheetViews>
    <sheetView workbookViewId="0">
      <selection activeCell="G2" sqref="G2"/>
    </sheetView>
  </sheetViews>
  <sheetFormatPr defaultRowHeight="15"/>
  <cols>
    <col min="7" max="8" width="9.140625" style="2"/>
    <col min="10" max="10" width="9.140625" style="4"/>
    <col min="11" max="12" width="9.140625" style="3"/>
    <col min="18" max="18" width="9.140625" style="4"/>
    <col min="19" max="20" width="9.140625" style="3"/>
  </cols>
  <sheetData>
    <row r="1" spans="1:20">
      <c r="A1" s="1" t="s">
        <v>115</v>
      </c>
      <c r="G1" s="2" t="s">
        <v>22</v>
      </c>
      <c r="J1" s="4" t="s">
        <v>25</v>
      </c>
      <c r="K1" s="3" t="s">
        <v>23</v>
      </c>
      <c r="L1" s="3" t="s">
        <v>24</v>
      </c>
      <c r="N1" t="s">
        <v>26</v>
      </c>
      <c r="R1" s="4" t="s">
        <v>25</v>
      </c>
      <c r="S1" s="3" t="s">
        <v>23</v>
      </c>
      <c r="T1" s="3" t="s">
        <v>24</v>
      </c>
    </row>
    <row r="2" spans="1:20">
      <c r="A2" s="1" t="s">
        <v>116</v>
      </c>
      <c r="G2" s="2" t="str">
        <f>_xlfn.TEXTBEFORE(_xlfn.TEXTAFTER(A2,":",-1)," ",-1)</f>
        <v xml:space="preserve"> 0.6779       </v>
      </c>
      <c r="H2" s="2" t="str">
        <f>G2</f>
        <v xml:space="preserve"> 0.6779       </v>
      </c>
      <c r="J2" s="4">
        <v>1</v>
      </c>
      <c r="K2" s="3">
        <f>_xlfn.NUMBERVALUE(H2,".")/10000</f>
        <v>0.67789999999999995</v>
      </c>
      <c r="L2" s="3">
        <f>_xlfn.NUMBERVALUE(I12,".")/10000</f>
        <v>0.72799999999999998</v>
      </c>
      <c r="N2" t="str">
        <f>_xlfn.TEXTAFTER(A2,":",-2)</f>
        <v xml:space="preserve"> 0.5856 Acc: 0.6779        6</v>
      </c>
      <c r="O2" t="str">
        <f>_xlfn.TEXTBEFORE(N2," Acc",-1)</f>
        <v xml:space="preserve"> 0.5856</v>
      </c>
      <c r="P2" s="2" t="str">
        <f>O2</f>
        <v xml:space="preserve"> 0.5856</v>
      </c>
      <c r="R2" s="4">
        <v>1</v>
      </c>
      <c r="S2" s="3">
        <f>_xlfn.NUMBERVALUE(P2,".")/10000</f>
        <v>0.58560000000000001</v>
      </c>
      <c r="T2" s="3">
        <f>_xlfn.NUMBERVALUE(Q12,".")/10000</f>
        <v>0.51800000000000002</v>
      </c>
    </row>
    <row r="3" spans="1:20">
      <c r="A3" s="1" t="s">
        <v>117</v>
      </c>
      <c r="G3" s="2" t="str">
        <f t="shared" ref="G3:G21" si="0">_xlfn.TEXTBEFORE(_xlfn.TEXTAFTER(A3,":",-1)," ",-1)</f>
        <v xml:space="preserve"> 0.7280       </v>
      </c>
      <c r="H3" s="2" t="str">
        <f>G4</f>
        <v xml:space="preserve"> 0.7294       </v>
      </c>
      <c r="J3" s="4">
        <v>2</v>
      </c>
      <c r="K3" s="3">
        <f t="shared" ref="K3:K11" si="1">_xlfn.NUMBERVALUE(H3,".")/10000</f>
        <v>0.72940000000000005</v>
      </c>
      <c r="L3" s="3">
        <f t="shared" ref="L3:L11" si="2">_xlfn.NUMBERVALUE(I13,".")/10000</f>
        <v>0.73829999999999996</v>
      </c>
      <c r="N3" t="str">
        <f t="shared" ref="N3:N21" si="3">_xlfn.TEXTAFTER(A3,":",-2)</f>
        <v xml:space="preserve"> 0.5180 Acc: 0.7280        </v>
      </c>
      <c r="O3" t="str">
        <f t="shared" ref="O3:O21" si="4">_xlfn.TEXTBEFORE(N3," Acc",-1)</f>
        <v xml:space="preserve"> 0.5180</v>
      </c>
      <c r="P3" s="2" t="str">
        <f>O4</f>
        <v xml:space="preserve"> 0.5232</v>
      </c>
      <c r="R3" s="4">
        <v>2</v>
      </c>
      <c r="S3" s="3">
        <f t="shared" ref="S3:S11" si="5">_xlfn.NUMBERVALUE(P3,".")/10000</f>
        <v>0.5232</v>
      </c>
      <c r="T3" s="3">
        <f t="shared" ref="T3:T11" si="6">_xlfn.NUMBERVALUE(Q13,".")/10000</f>
        <v>0.50880000000000003</v>
      </c>
    </row>
    <row r="4" spans="1:20">
      <c r="A4" s="1" t="s">
        <v>118</v>
      </c>
      <c r="G4" s="2" t="str">
        <f t="shared" si="0"/>
        <v xml:space="preserve"> 0.7294       </v>
      </c>
      <c r="H4" s="2" t="str">
        <f>G6</f>
        <v xml:space="preserve"> 0.7498       </v>
      </c>
      <c r="J4" s="4">
        <v>3</v>
      </c>
      <c r="K4" s="3">
        <f t="shared" si="1"/>
        <v>0.74980000000000002</v>
      </c>
      <c r="L4" s="3">
        <f t="shared" si="2"/>
        <v>0.74609999999999999</v>
      </c>
      <c r="N4" t="str">
        <f t="shared" si="3"/>
        <v xml:space="preserve"> 0.5232 Acc: 0.7294        0</v>
      </c>
      <c r="O4" t="str">
        <f t="shared" si="4"/>
        <v xml:space="preserve"> 0.5232</v>
      </c>
      <c r="P4" s="2" t="str">
        <f>O6</f>
        <v xml:space="preserve"> 0.5038</v>
      </c>
      <c r="R4" s="4">
        <v>3</v>
      </c>
      <c r="S4" s="3">
        <f t="shared" si="5"/>
        <v>0.50380000000000003</v>
      </c>
      <c r="T4" s="3">
        <f t="shared" si="6"/>
        <v>0.50509999999999999</v>
      </c>
    </row>
    <row r="5" spans="1:20">
      <c r="A5" s="1" t="s">
        <v>119</v>
      </c>
      <c r="G5" s="2" t="str">
        <f t="shared" si="0"/>
        <v xml:space="preserve"> 0.7383       </v>
      </c>
      <c r="H5" s="2" t="str">
        <f>G8</f>
        <v xml:space="preserve"> 0.7545       </v>
      </c>
      <c r="J5" s="4">
        <v>4</v>
      </c>
      <c r="K5" s="3">
        <f t="shared" si="1"/>
        <v>0.75449999999999995</v>
      </c>
      <c r="L5" s="3">
        <f t="shared" si="2"/>
        <v>0.74870000000000003</v>
      </c>
      <c r="N5" t="str">
        <f t="shared" si="3"/>
        <v xml:space="preserve"> 0.5088 Acc: 0.7383        </v>
      </c>
      <c r="O5" t="str">
        <f t="shared" si="4"/>
        <v xml:space="preserve"> 0.5088</v>
      </c>
      <c r="P5" s="2" t="str">
        <f>O8</f>
        <v xml:space="preserve"> 0.5014</v>
      </c>
      <c r="R5" s="4">
        <v>4</v>
      </c>
      <c r="S5" s="3">
        <f t="shared" si="5"/>
        <v>0.50139999999999996</v>
      </c>
      <c r="T5" s="3">
        <f t="shared" si="6"/>
        <v>0.50460000000000005</v>
      </c>
    </row>
    <row r="6" spans="1:20">
      <c r="A6" s="1" t="s">
        <v>120</v>
      </c>
      <c r="G6" s="2" t="str">
        <f t="shared" si="0"/>
        <v xml:space="preserve"> 0.7498       </v>
      </c>
      <c r="H6" s="2" t="str">
        <f>G10</f>
        <v xml:space="preserve"> 0.7628       </v>
      </c>
      <c r="J6" s="4">
        <v>5</v>
      </c>
      <c r="K6" s="3">
        <f t="shared" si="1"/>
        <v>0.76280000000000003</v>
      </c>
      <c r="L6" s="3">
        <f t="shared" si="2"/>
        <v>0.73829999999999996</v>
      </c>
      <c r="N6" t="str">
        <f t="shared" si="3"/>
        <v xml:space="preserve"> 0.5038 Acc: 0.7498        5</v>
      </c>
      <c r="O6" t="str">
        <f t="shared" si="4"/>
        <v xml:space="preserve"> 0.5038</v>
      </c>
      <c r="P6" s="2" t="str">
        <f>O10</f>
        <v xml:space="preserve"> 0.4830</v>
      </c>
      <c r="R6" s="4">
        <v>5</v>
      </c>
      <c r="S6" s="3">
        <f t="shared" si="5"/>
        <v>0.48299999999999998</v>
      </c>
      <c r="T6" s="3">
        <f t="shared" si="6"/>
        <v>0.50239999999999996</v>
      </c>
    </row>
    <row r="7" spans="1:20">
      <c r="A7" s="1" t="s">
        <v>121</v>
      </c>
      <c r="G7" s="2" t="str">
        <f t="shared" si="0"/>
        <v xml:space="preserve"> 0.7461       </v>
      </c>
      <c r="H7" s="2" t="str">
        <f>G12</f>
        <v xml:space="preserve"> 0.7576       </v>
      </c>
      <c r="J7" s="4">
        <v>6</v>
      </c>
      <c r="K7" s="3">
        <f t="shared" si="1"/>
        <v>0.75760000000000005</v>
      </c>
      <c r="L7" s="3">
        <f t="shared" si="2"/>
        <v>0.73319999999999996</v>
      </c>
      <c r="N7" t="str">
        <f t="shared" si="3"/>
        <v xml:space="preserve"> 0.5051 Acc: 0.7461        </v>
      </c>
      <c r="O7" t="str">
        <f t="shared" si="4"/>
        <v xml:space="preserve"> 0.5051</v>
      </c>
      <c r="P7" s="2" t="str">
        <f>O12</f>
        <v xml:space="preserve"> 0.4841</v>
      </c>
      <c r="R7" s="4">
        <v>6</v>
      </c>
      <c r="S7" s="3">
        <f t="shared" si="5"/>
        <v>0.48409999999999997</v>
      </c>
      <c r="T7" s="3">
        <f t="shared" si="6"/>
        <v>0.50109999999999999</v>
      </c>
    </row>
    <row r="8" spans="1:20">
      <c r="A8" s="1" t="s">
        <v>122</v>
      </c>
      <c r="G8" s="2" t="str">
        <f t="shared" si="0"/>
        <v xml:space="preserve"> 0.7545       </v>
      </c>
      <c r="H8" s="2" t="str">
        <f>G14</f>
        <v xml:space="preserve"> 0.7528       </v>
      </c>
      <c r="J8" s="4">
        <v>7</v>
      </c>
      <c r="K8" s="3">
        <f t="shared" si="1"/>
        <v>0.75280000000000002</v>
      </c>
      <c r="L8" s="3">
        <f t="shared" si="2"/>
        <v>0.73319999999999996</v>
      </c>
      <c r="N8" t="str">
        <f t="shared" si="3"/>
        <v xml:space="preserve"> 0.5014 Acc: 0.7545        3</v>
      </c>
      <c r="O8" t="str">
        <f t="shared" si="4"/>
        <v xml:space="preserve"> 0.5014</v>
      </c>
      <c r="P8" s="2" t="str">
        <f>O14</f>
        <v xml:space="preserve"> 0.4868</v>
      </c>
      <c r="R8" s="4">
        <v>7</v>
      </c>
      <c r="S8" s="3">
        <f t="shared" si="5"/>
        <v>0.48680000000000001</v>
      </c>
      <c r="T8" s="3">
        <f t="shared" si="6"/>
        <v>0.50229999999999997</v>
      </c>
    </row>
    <row r="9" spans="1:20">
      <c r="A9" s="1" t="s">
        <v>123</v>
      </c>
      <c r="G9" s="2" t="str">
        <f t="shared" si="0"/>
        <v xml:space="preserve"> 0.7487       </v>
      </c>
      <c r="H9" s="2" t="str">
        <f>G16</f>
        <v xml:space="preserve"> 0.7494       </v>
      </c>
      <c r="J9" s="4">
        <v>8</v>
      </c>
      <c r="K9" s="3">
        <f t="shared" si="1"/>
        <v>0.74939999999999996</v>
      </c>
      <c r="L9" s="3">
        <f t="shared" si="2"/>
        <v>0.73319999999999996</v>
      </c>
      <c r="N9" t="str">
        <f t="shared" si="3"/>
        <v xml:space="preserve"> 0.5046 Acc: 0.7487        </v>
      </c>
      <c r="O9" t="str">
        <f t="shared" si="4"/>
        <v xml:space="preserve"> 0.5046</v>
      </c>
      <c r="P9" s="2" t="str">
        <f>O16</f>
        <v xml:space="preserve"> 0.4799</v>
      </c>
      <c r="R9" s="4">
        <v>8</v>
      </c>
      <c r="S9" s="3">
        <f t="shared" si="5"/>
        <v>0.47989999999999999</v>
      </c>
      <c r="T9" s="3">
        <f t="shared" si="6"/>
        <v>0.50119999999999998</v>
      </c>
    </row>
    <row r="10" spans="1:20">
      <c r="A10" s="1" t="s">
        <v>124</v>
      </c>
      <c r="G10" s="2" t="str">
        <f t="shared" si="0"/>
        <v xml:space="preserve"> 0.7628       </v>
      </c>
      <c r="H10" s="2" t="str">
        <f>G18</f>
        <v xml:space="preserve"> 0.7667       </v>
      </c>
      <c r="J10" s="4">
        <v>9</v>
      </c>
      <c r="K10" s="3">
        <f t="shared" si="1"/>
        <v>0.76670000000000005</v>
      </c>
      <c r="L10" s="3">
        <f t="shared" si="2"/>
        <v>0.73319999999999996</v>
      </c>
      <c r="N10" t="str">
        <f t="shared" si="3"/>
        <v xml:space="preserve"> 0.4830 Acc: 0.7628        4</v>
      </c>
      <c r="O10" t="str">
        <f t="shared" si="4"/>
        <v xml:space="preserve"> 0.4830</v>
      </c>
      <c r="P10" s="2" t="str">
        <f>O18</f>
        <v xml:space="preserve"> 0.4745</v>
      </c>
      <c r="R10" s="4">
        <v>9</v>
      </c>
      <c r="S10" s="3">
        <f t="shared" si="5"/>
        <v>0.47449999999999998</v>
      </c>
      <c r="T10" s="3">
        <f t="shared" si="6"/>
        <v>0.49609999999999999</v>
      </c>
    </row>
    <row r="11" spans="1:20">
      <c r="A11" s="1" t="s">
        <v>125</v>
      </c>
      <c r="G11" s="2" t="str">
        <f t="shared" si="0"/>
        <v xml:space="preserve"> 0.7383       </v>
      </c>
      <c r="H11" s="2" t="str">
        <f>G20</f>
        <v xml:space="preserve"> 0.7684       </v>
      </c>
      <c r="J11" s="4">
        <v>10</v>
      </c>
      <c r="K11" s="3">
        <f t="shared" si="1"/>
        <v>0.76839999999999997</v>
      </c>
      <c r="L11" s="3">
        <f t="shared" si="2"/>
        <v>0.7409</v>
      </c>
      <c r="N11" t="str">
        <f t="shared" si="3"/>
        <v xml:space="preserve"> 0.5024 Acc: 0.7383        </v>
      </c>
      <c r="O11" t="str">
        <f t="shared" si="4"/>
        <v xml:space="preserve"> 0.5024</v>
      </c>
      <c r="P11" s="2" t="str">
        <f>O20</f>
        <v xml:space="preserve"> 0.4713</v>
      </c>
      <c r="R11" s="4">
        <v>10</v>
      </c>
      <c r="S11" s="3">
        <f t="shared" si="5"/>
        <v>0.4713</v>
      </c>
      <c r="T11" s="3">
        <f t="shared" si="6"/>
        <v>0.49919999999999998</v>
      </c>
    </row>
    <row r="12" spans="1:20">
      <c r="A12" s="1" t="s">
        <v>126</v>
      </c>
      <c r="G12" s="2" t="str">
        <f t="shared" si="0"/>
        <v xml:space="preserve"> 0.7576       </v>
      </c>
      <c r="I12" s="2" t="str">
        <f>G3</f>
        <v xml:space="preserve"> 0.7280       </v>
      </c>
      <c r="N12" t="str">
        <f t="shared" si="3"/>
        <v xml:space="preserve"> 0.4841 Acc: 0.7576        5</v>
      </c>
      <c r="O12" t="str">
        <f t="shared" si="4"/>
        <v xml:space="preserve"> 0.4841</v>
      </c>
      <c r="Q12" s="2" t="str">
        <f>O3</f>
        <v xml:space="preserve"> 0.5180</v>
      </c>
    </row>
    <row r="13" spans="1:20">
      <c r="A13" s="1" t="s">
        <v>127</v>
      </c>
      <c r="G13" s="2" t="str">
        <f t="shared" si="0"/>
        <v xml:space="preserve"> 0.7332       </v>
      </c>
      <c r="I13" s="2" t="str">
        <f>G5</f>
        <v xml:space="preserve"> 0.7383       </v>
      </c>
      <c r="N13" t="str">
        <f t="shared" si="3"/>
        <v xml:space="preserve"> 0.5011 Acc: 0.7332        </v>
      </c>
      <c r="O13" t="str">
        <f t="shared" si="4"/>
        <v xml:space="preserve"> 0.5011</v>
      </c>
      <c r="Q13" s="2" t="str">
        <f>O5</f>
        <v xml:space="preserve"> 0.5088</v>
      </c>
    </row>
    <row r="14" spans="1:20">
      <c r="A14" s="1" t="s">
        <v>128</v>
      </c>
      <c r="G14" s="2" t="str">
        <f t="shared" si="0"/>
        <v xml:space="preserve"> 0.7528       </v>
      </c>
      <c r="I14" s="2" t="str">
        <f>G7</f>
        <v xml:space="preserve"> 0.7461       </v>
      </c>
      <c r="N14" t="str">
        <f t="shared" si="3"/>
        <v xml:space="preserve"> 0.4868 Acc: 0.7528        9</v>
      </c>
      <c r="O14" t="str">
        <f t="shared" si="4"/>
        <v xml:space="preserve"> 0.4868</v>
      </c>
      <c r="Q14" s="2" t="str">
        <f>O7</f>
        <v xml:space="preserve"> 0.5051</v>
      </c>
    </row>
    <row r="15" spans="1:20">
      <c r="A15" s="1" t="s">
        <v>129</v>
      </c>
      <c r="G15" s="2" t="str">
        <f t="shared" si="0"/>
        <v xml:space="preserve"> 0.7332       </v>
      </c>
      <c r="I15" s="2" t="str">
        <f>G9</f>
        <v xml:space="preserve"> 0.7487       </v>
      </c>
      <c r="N15" t="str">
        <f t="shared" si="3"/>
        <v xml:space="preserve"> 0.5023 Acc: 0.7332        </v>
      </c>
      <c r="O15" t="str">
        <f t="shared" si="4"/>
        <v xml:space="preserve"> 0.5023</v>
      </c>
      <c r="Q15" s="2" t="str">
        <f>O9</f>
        <v xml:space="preserve"> 0.5046</v>
      </c>
    </row>
    <row r="16" spans="1:20">
      <c r="A16" s="1" t="s">
        <v>130</v>
      </c>
      <c r="G16" s="2" t="str">
        <f t="shared" si="0"/>
        <v xml:space="preserve"> 0.7494       </v>
      </c>
      <c r="I16" s="2" t="str">
        <f>G11</f>
        <v xml:space="preserve"> 0.7383       </v>
      </c>
      <c r="N16" t="str">
        <f t="shared" si="3"/>
        <v xml:space="preserve"> 0.4799 Acc: 0.7494        5</v>
      </c>
      <c r="O16" t="str">
        <f t="shared" si="4"/>
        <v xml:space="preserve"> 0.4799</v>
      </c>
      <c r="Q16" s="2" t="str">
        <f>O11</f>
        <v xml:space="preserve"> 0.5024</v>
      </c>
    </row>
    <row r="17" spans="1:17">
      <c r="A17" s="1" t="s">
        <v>131</v>
      </c>
      <c r="G17" s="2" t="str">
        <f t="shared" si="0"/>
        <v xml:space="preserve"> 0.7332       </v>
      </c>
      <c r="I17" s="2" t="str">
        <f>G13</f>
        <v xml:space="preserve"> 0.7332       </v>
      </c>
      <c r="N17" t="str">
        <f t="shared" si="3"/>
        <v xml:space="preserve"> 0.5012 Acc: 0.7332        </v>
      </c>
      <c r="O17" t="str">
        <f t="shared" si="4"/>
        <v xml:space="preserve"> 0.5012</v>
      </c>
      <c r="Q17" s="2" t="str">
        <f>O13</f>
        <v xml:space="preserve"> 0.5011</v>
      </c>
    </row>
    <row r="18" spans="1:17">
      <c r="A18" s="1" t="s">
        <v>132</v>
      </c>
      <c r="G18" s="2" t="str">
        <f t="shared" si="0"/>
        <v xml:space="preserve"> 0.7667       </v>
      </c>
      <c r="I18" s="2" t="str">
        <f>G15</f>
        <v xml:space="preserve"> 0.7332       </v>
      </c>
      <c r="N18" t="str">
        <f t="shared" si="3"/>
        <v xml:space="preserve"> 0.4745 Acc: 0.7667        7</v>
      </c>
      <c r="O18" t="str">
        <f t="shared" si="4"/>
        <v xml:space="preserve"> 0.4745</v>
      </c>
      <c r="Q18" s="2" t="str">
        <f>O15</f>
        <v xml:space="preserve"> 0.5023</v>
      </c>
    </row>
    <row r="19" spans="1:17">
      <c r="A19" s="1" t="s">
        <v>133</v>
      </c>
      <c r="G19" s="2" t="str">
        <f t="shared" si="0"/>
        <v xml:space="preserve"> 0.7332       </v>
      </c>
      <c r="I19" s="2" t="str">
        <f>G17</f>
        <v xml:space="preserve"> 0.7332       </v>
      </c>
      <c r="N19" t="str">
        <f t="shared" si="3"/>
        <v xml:space="preserve"> 0.4961 Acc: 0.7332        </v>
      </c>
      <c r="O19" t="str">
        <f t="shared" si="4"/>
        <v xml:space="preserve"> 0.4961</v>
      </c>
      <c r="Q19" s="2" t="str">
        <f>O17</f>
        <v xml:space="preserve"> 0.5012</v>
      </c>
    </row>
    <row r="20" spans="1:17">
      <c r="A20" s="1" t="s">
        <v>134</v>
      </c>
      <c r="G20" s="2" t="str">
        <f t="shared" si="0"/>
        <v xml:space="preserve"> 0.7684       </v>
      </c>
      <c r="I20" s="2" t="str">
        <f>G19</f>
        <v xml:space="preserve"> 0.7332       </v>
      </c>
      <c r="N20" t="str">
        <f t="shared" si="3"/>
        <v xml:space="preserve"> 0.4713 Acc: 0.7684        2</v>
      </c>
      <c r="O20" t="str">
        <f t="shared" si="4"/>
        <v xml:space="preserve"> 0.4713</v>
      </c>
      <c r="Q20" s="2" t="str">
        <f>O19</f>
        <v xml:space="preserve"> 0.4961</v>
      </c>
    </row>
    <row r="21" spans="1:17">
      <c r="A21" s="1" t="s">
        <v>135</v>
      </c>
      <c r="G21" s="2" t="str">
        <f t="shared" si="0"/>
        <v xml:space="preserve"> 0.7409       </v>
      </c>
      <c r="I21" s="2" t="str">
        <f>G21</f>
        <v xml:space="preserve"> 0.7409       </v>
      </c>
      <c r="N21" t="str">
        <f t="shared" si="3"/>
        <v xml:space="preserve"> 0.4992 Acc: 0.7409        </v>
      </c>
      <c r="O21" t="str">
        <f t="shared" si="4"/>
        <v xml:space="preserve"> 0.4992</v>
      </c>
      <c r="Q21" s="2" t="str">
        <f>O21</f>
        <v xml:space="preserve"> 0.4992</v>
      </c>
    </row>
    <row r="22" spans="1:17">
      <c r="A22" s="1" t="s">
        <v>136</v>
      </c>
    </row>
    <row r="23" spans="1:17">
      <c r="A23" s="1" t="s">
        <v>137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A0-mod-rEF</vt:lpstr>
      <vt:lpstr>A0-ext-rEF</vt:lpstr>
      <vt:lpstr>A1-mod-rEF</vt:lpstr>
      <vt:lpstr>A1-ext-rEF</vt:lpstr>
      <vt:lpstr>A0-mod-npEF</vt:lpstr>
      <vt:lpstr>A0-ext-npEF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DC</dc:creator>
  <cp:lastModifiedBy>Pierre DC</cp:lastModifiedBy>
  <dcterms:created xsi:type="dcterms:W3CDTF">2024-04-01T12:14:22Z</dcterms:created>
  <dcterms:modified xsi:type="dcterms:W3CDTF">2024-04-08T12:50:28Z</dcterms:modified>
</cp:coreProperties>
</file>