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Y:\9Bucket\bucket\2019\MilihTanpaBaper\"/>
    </mc:Choice>
  </mc:AlternateContent>
  <xr:revisionPtr revIDLastSave="0" documentId="13_ncr:1_{F2968EDD-7E9F-4683-9210-8FFB6D6DF7E9}" xr6:coauthVersionLast="43" xr6:coauthVersionMax="43" xr10:uidLastSave="{00000000-0000-0000-0000-000000000000}"/>
  <bookViews>
    <workbookView xWindow="-120" yWindow="-120" windowWidth="29040" windowHeight="15990" activeTab="2" xr2:uid="{00000000-000D-0000-FFFF-FFFF00000000}"/>
  </bookViews>
  <sheets>
    <sheet name="MilihTanpaBaper DKI II (LN)" sheetId="2" r:id="rId1"/>
    <sheet name="MilihTanpaBaper Jatim I (SBY)" sheetId="5" r:id="rId2"/>
    <sheet name="Jatim I DPD" sheetId="7" r:id="rId3"/>
    <sheet name="Caleg DKI II" sheetId="1" r:id="rId4"/>
    <sheet name="Caleg Jatim I" sheetId="4" r:id="rId5"/>
    <sheet name="DPD Jatim 1" sheetId="6" r:id="rId6"/>
  </sheets>
  <definedNames>
    <definedName name="_xlnm._FilterDatabase" localSheetId="2" hidden="1">'Jatim I DPD'!$A$1:$AL$120</definedName>
    <definedName name="_xlnm._FilterDatabase" localSheetId="0" hidden="1">'MilihTanpaBaper DKI II (LN)'!$A$2:$AL$107</definedName>
    <definedName name="_xlnm._FilterDatabase" localSheetId="1" hidden="1">'MilihTanpaBaper Jatim I (SBY)'!$A$2:$AL$137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 i="7" l="1"/>
  <c r="AB3" i="7"/>
  <c r="AC3" i="7"/>
  <c r="AD3" i="7"/>
  <c r="AE3" i="7"/>
  <c r="AF3" i="7"/>
  <c r="AL3" i="7"/>
  <c r="AA4" i="7"/>
  <c r="Y4" i="7" s="1"/>
  <c r="AB4" i="7"/>
  <c r="AC4" i="7"/>
  <c r="AD4" i="7"/>
  <c r="AE4" i="7"/>
  <c r="AF4" i="7"/>
  <c r="AL4" i="7"/>
  <c r="AA5" i="7"/>
  <c r="AB5" i="7"/>
  <c r="AC5" i="7"/>
  <c r="AD5" i="7"/>
  <c r="AE5" i="7"/>
  <c r="AF5" i="7"/>
  <c r="AL5" i="7"/>
  <c r="AA6" i="7"/>
  <c r="AB6" i="7"/>
  <c r="AC6" i="7"/>
  <c r="AD6" i="7"/>
  <c r="AE6" i="7"/>
  <c r="AF6" i="7"/>
  <c r="AL6" i="7"/>
  <c r="AA7" i="7"/>
  <c r="AB7" i="7"/>
  <c r="AC7" i="7"/>
  <c r="AD7" i="7"/>
  <c r="AE7" i="7"/>
  <c r="AF7" i="7"/>
  <c r="AL7" i="7"/>
  <c r="AA8" i="7"/>
  <c r="AB8" i="7"/>
  <c r="AC8" i="7"/>
  <c r="AD8" i="7"/>
  <c r="AE8" i="7"/>
  <c r="AF8" i="7"/>
  <c r="AL8" i="7"/>
  <c r="AA9" i="7"/>
  <c r="AB9" i="7"/>
  <c r="AC9" i="7"/>
  <c r="AD9" i="7"/>
  <c r="AE9" i="7"/>
  <c r="AF9" i="7"/>
  <c r="AL9" i="7"/>
  <c r="AA10" i="7"/>
  <c r="AB10" i="7"/>
  <c r="AC10" i="7"/>
  <c r="AD10" i="7"/>
  <c r="AE10" i="7"/>
  <c r="AF10" i="7"/>
  <c r="AL10" i="7"/>
  <c r="AA11" i="7"/>
  <c r="AB11" i="7"/>
  <c r="AC11" i="7"/>
  <c r="AD11" i="7"/>
  <c r="AE11" i="7"/>
  <c r="AF11" i="7"/>
  <c r="AL11" i="7"/>
  <c r="AA12" i="7"/>
  <c r="AB12" i="7"/>
  <c r="AC12" i="7"/>
  <c r="AD12" i="7"/>
  <c r="AE12" i="7"/>
  <c r="AF12" i="7"/>
  <c r="AL12" i="7"/>
  <c r="AA13" i="7"/>
  <c r="AB13" i="7"/>
  <c r="AC13" i="7"/>
  <c r="AD13" i="7"/>
  <c r="AE13" i="7"/>
  <c r="AF13" i="7"/>
  <c r="AL13" i="7"/>
  <c r="AA14" i="7"/>
  <c r="AB14" i="7"/>
  <c r="AC14" i="7"/>
  <c r="AD14" i="7"/>
  <c r="AE14" i="7"/>
  <c r="AF14" i="7"/>
  <c r="AL14" i="7"/>
  <c r="AA15" i="7"/>
  <c r="AB15" i="7"/>
  <c r="AC15" i="7"/>
  <c r="AD15" i="7"/>
  <c r="AE15" i="7"/>
  <c r="AF15" i="7"/>
  <c r="AL15" i="7"/>
  <c r="AA16" i="7"/>
  <c r="AB16" i="7"/>
  <c r="AC16" i="7"/>
  <c r="AD16" i="7"/>
  <c r="AE16" i="7"/>
  <c r="AF16" i="7"/>
  <c r="AL16" i="7"/>
  <c r="AA17" i="7"/>
  <c r="AB17" i="7"/>
  <c r="AC17" i="7"/>
  <c r="AD17" i="7"/>
  <c r="AE17" i="7"/>
  <c r="AF17" i="7"/>
  <c r="AL17" i="7"/>
  <c r="AA18" i="7"/>
  <c r="AB18" i="7"/>
  <c r="AC18" i="7"/>
  <c r="AD18" i="7"/>
  <c r="AE18" i="7"/>
  <c r="AF18" i="7"/>
  <c r="AL18" i="7"/>
  <c r="AA19" i="7"/>
  <c r="AB19" i="7"/>
  <c r="AC19" i="7"/>
  <c r="AD19" i="7"/>
  <c r="AE19" i="7"/>
  <c r="AF19" i="7"/>
  <c r="AL19" i="7"/>
  <c r="AA54" i="7"/>
  <c r="AB54" i="7"/>
  <c r="AC54" i="7"/>
  <c r="AD54" i="7"/>
  <c r="AE54" i="7"/>
  <c r="AF54" i="7"/>
  <c r="AL54" i="7"/>
  <c r="AA20" i="7"/>
  <c r="AB20" i="7"/>
  <c r="AC20" i="7"/>
  <c r="AD20" i="7"/>
  <c r="AE20" i="7"/>
  <c r="AF20" i="7"/>
  <c r="AL20" i="7"/>
  <c r="AA21" i="7"/>
  <c r="AB21" i="7"/>
  <c r="AC21" i="7"/>
  <c r="AD21" i="7"/>
  <c r="AE21" i="7"/>
  <c r="AF21" i="7"/>
  <c r="AL21" i="7"/>
  <c r="AA23" i="7"/>
  <c r="AB23" i="7"/>
  <c r="AC23" i="7"/>
  <c r="AD23" i="7"/>
  <c r="AE23" i="7"/>
  <c r="AF23" i="7"/>
  <c r="AL23" i="7"/>
  <c r="AA58" i="7"/>
  <c r="AB58" i="7"/>
  <c r="AC58" i="7"/>
  <c r="AD58" i="7"/>
  <c r="AE58" i="7"/>
  <c r="AF58" i="7"/>
  <c r="AL58" i="7"/>
  <c r="AA25" i="7"/>
  <c r="AB25" i="7"/>
  <c r="AC25" i="7"/>
  <c r="AD25" i="7"/>
  <c r="AE25" i="7"/>
  <c r="AF25" i="7"/>
  <c r="AL25" i="7"/>
  <c r="AA26" i="7"/>
  <c r="AB26" i="7"/>
  <c r="AC26" i="7"/>
  <c r="AD26" i="7"/>
  <c r="AE26" i="7"/>
  <c r="AF26" i="7"/>
  <c r="AL26" i="7"/>
  <c r="AA27" i="7"/>
  <c r="AB27" i="7"/>
  <c r="AC27" i="7"/>
  <c r="AD27" i="7"/>
  <c r="AE27" i="7"/>
  <c r="AF27" i="7"/>
  <c r="AL27" i="7"/>
  <c r="AA28" i="7"/>
  <c r="AB28" i="7"/>
  <c r="AC28" i="7"/>
  <c r="AD28" i="7"/>
  <c r="AE28" i="7"/>
  <c r="AF28" i="7"/>
  <c r="AL28" i="7"/>
  <c r="AA29" i="7"/>
  <c r="AB29" i="7"/>
  <c r="AC29" i="7"/>
  <c r="AD29" i="7"/>
  <c r="AE29" i="7"/>
  <c r="AF29" i="7"/>
  <c r="AL29" i="7"/>
  <c r="AA30" i="7"/>
  <c r="AB30" i="7"/>
  <c r="AC30" i="7"/>
  <c r="AD30" i="7"/>
  <c r="AE30" i="7"/>
  <c r="AF30" i="7"/>
  <c r="AL30" i="7"/>
  <c r="AA31" i="7"/>
  <c r="AB31" i="7"/>
  <c r="AC31" i="7"/>
  <c r="AD31" i="7"/>
  <c r="AE31" i="7"/>
  <c r="AF31" i="7"/>
  <c r="AL31" i="7"/>
  <c r="AA32" i="7"/>
  <c r="AB32" i="7"/>
  <c r="AC32" i="7"/>
  <c r="AD32" i="7"/>
  <c r="AE32" i="7"/>
  <c r="AF32" i="7"/>
  <c r="AL32" i="7"/>
  <c r="AA33" i="7"/>
  <c r="AB33" i="7"/>
  <c r="AC33" i="7"/>
  <c r="AD33" i="7"/>
  <c r="AE33" i="7"/>
  <c r="AF33" i="7"/>
  <c r="AL33" i="7"/>
  <c r="AA34" i="7"/>
  <c r="AB34" i="7"/>
  <c r="AC34" i="7"/>
  <c r="AD34" i="7"/>
  <c r="AE34" i="7"/>
  <c r="AF34" i="7"/>
  <c r="AL34" i="7"/>
  <c r="AA35" i="7"/>
  <c r="AB35" i="7"/>
  <c r="AC35" i="7"/>
  <c r="AD35" i="7"/>
  <c r="AE35" i="7"/>
  <c r="AF35" i="7"/>
  <c r="AL35" i="7"/>
  <c r="AA36" i="7"/>
  <c r="AB36" i="7"/>
  <c r="AC36" i="7"/>
  <c r="AD36" i="7"/>
  <c r="AE36" i="7"/>
  <c r="AF36" i="7"/>
  <c r="AL36" i="7"/>
  <c r="AA37" i="7"/>
  <c r="AB37" i="7"/>
  <c r="AC37" i="7"/>
  <c r="AD37" i="7"/>
  <c r="AE37" i="7"/>
  <c r="AF37" i="7"/>
  <c r="AL37" i="7"/>
  <c r="AA38" i="7"/>
  <c r="AB38" i="7"/>
  <c r="AC38" i="7"/>
  <c r="AD38" i="7"/>
  <c r="AE38" i="7"/>
  <c r="AF38" i="7"/>
  <c r="AL38" i="7"/>
  <c r="AA39" i="7"/>
  <c r="AB39" i="7"/>
  <c r="AC39" i="7"/>
  <c r="AD39" i="7"/>
  <c r="AE39" i="7"/>
  <c r="AF39" i="7"/>
  <c r="AL39" i="7"/>
  <c r="AA40" i="7"/>
  <c r="AB40" i="7"/>
  <c r="AC40" i="7"/>
  <c r="AD40" i="7"/>
  <c r="AE40" i="7"/>
  <c r="AF40" i="7"/>
  <c r="AL40" i="7"/>
  <c r="AA41" i="7"/>
  <c r="AB41" i="7"/>
  <c r="AC41" i="7"/>
  <c r="AD41" i="7"/>
  <c r="AE41" i="7"/>
  <c r="AF41" i="7"/>
  <c r="AL41" i="7"/>
  <c r="AA42" i="7"/>
  <c r="AB42" i="7"/>
  <c r="AC42" i="7"/>
  <c r="AD42" i="7"/>
  <c r="AE42" i="7"/>
  <c r="AF42" i="7"/>
  <c r="AL42" i="7"/>
  <c r="AA43" i="7"/>
  <c r="AB43" i="7"/>
  <c r="AC43" i="7"/>
  <c r="AD43" i="7"/>
  <c r="AE43" i="7"/>
  <c r="AF43" i="7"/>
  <c r="AL43" i="7"/>
  <c r="AA44" i="7"/>
  <c r="AB44" i="7"/>
  <c r="AC44" i="7"/>
  <c r="AD44" i="7"/>
  <c r="AE44" i="7"/>
  <c r="AF44" i="7"/>
  <c r="AL44" i="7"/>
  <c r="AA45" i="7"/>
  <c r="AB45" i="7"/>
  <c r="AC45" i="7"/>
  <c r="AD45" i="7"/>
  <c r="AE45" i="7"/>
  <c r="AF45" i="7"/>
  <c r="AL45" i="7"/>
  <c r="AA46" i="7"/>
  <c r="AB46" i="7"/>
  <c r="AC46" i="7"/>
  <c r="AD46" i="7"/>
  <c r="AE46" i="7"/>
  <c r="AF46" i="7"/>
  <c r="AL46" i="7"/>
  <c r="AA47" i="7"/>
  <c r="AB47" i="7"/>
  <c r="AC47" i="7"/>
  <c r="AD47" i="7"/>
  <c r="AE47" i="7"/>
  <c r="AF47" i="7"/>
  <c r="AL47" i="7"/>
  <c r="AA48" i="7"/>
  <c r="AB48" i="7"/>
  <c r="AC48" i="7"/>
  <c r="AD48" i="7"/>
  <c r="AE48" i="7"/>
  <c r="AF48" i="7"/>
  <c r="AL48" i="7"/>
  <c r="AA22" i="7"/>
  <c r="AB22" i="7"/>
  <c r="AC22" i="7"/>
  <c r="AD22" i="7"/>
  <c r="AE22" i="7"/>
  <c r="AF22" i="7"/>
  <c r="AL22" i="7"/>
  <c r="AA50" i="7"/>
  <c r="AB50" i="7"/>
  <c r="AC50" i="7"/>
  <c r="AD50" i="7"/>
  <c r="AE50" i="7"/>
  <c r="AF50" i="7"/>
  <c r="AL50" i="7"/>
  <c r="AA51" i="7"/>
  <c r="AB51" i="7"/>
  <c r="AC51" i="7"/>
  <c r="AD51" i="7"/>
  <c r="AE51" i="7"/>
  <c r="AF51" i="7"/>
  <c r="AL51" i="7"/>
  <c r="AA80" i="7"/>
  <c r="AB80" i="7"/>
  <c r="AC80" i="7"/>
  <c r="AD80" i="7"/>
  <c r="AE80" i="7"/>
  <c r="AF80" i="7"/>
  <c r="AL80" i="7"/>
  <c r="AA53" i="7"/>
  <c r="AB53" i="7"/>
  <c r="AC53" i="7"/>
  <c r="AD53" i="7"/>
  <c r="AE53" i="7"/>
  <c r="AF53" i="7"/>
  <c r="AL53" i="7"/>
  <c r="AA24" i="7"/>
  <c r="AB24" i="7"/>
  <c r="AC24" i="7"/>
  <c r="AD24" i="7"/>
  <c r="AE24" i="7"/>
  <c r="AF24" i="7"/>
  <c r="AL24" i="7"/>
  <c r="AA55" i="7"/>
  <c r="AB55" i="7"/>
  <c r="AC55" i="7"/>
  <c r="AD55" i="7"/>
  <c r="AE55" i="7"/>
  <c r="AF55" i="7"/>
  <c r="AL55" i="7"/>
  <c r="AA56" i="7"/>
  <c r="AB56" i="7"/>
  <c r="AC56" i="7"/>
  <c r="AD56" i="7"/>
  <c r="AE56" i="7"/>
  <c r="AF56" i="7"/>
  <c r="AL56" i="7"/>
  <c r="AA57" i="7"/>
  <c r="AB57" i="7"/>
  <c r="AC57" i="7"/>
  <c r="AD57" i="7"/>
  <c r="AE57" i="7"/>
  <c r="AF57" i="7"/>
  <c r="AL57" i="7"/>
  <c r="AA49" i="7"/>
  <c r="AB49" i="7"/>
  <c r="AC49" i="7"/>
  <c r="AD49" i="7"/>
  <c r="AE49" i="7"/>
  <c r="AF49" i="7"/>
  <c r="AL49" i="7"/>
  <c r="AA59" i="7"/>
  <c r="AB59" i="7"/>
  <c r="AC59" i="7"/>
  <c r="AD59" i="7"/>
  <c r="AE59" i="7"/>
  <c r="AF59" i="7"/>
  <c r="AL59" i="7"/>
  <c r="AA60" i="7"/>
  <c r="AB60" i="7"/>
  <c r="AC60" i="7"/>
  <c r="AD60" i="7"/>
  <c r="AE60" i="7"/>
  <c r="AF60" i="7"/>
  <c r="AL60" i="7"/>
  <c r="AA61" i="7"/>
  <c r="AB61" i="7"/>
  <c r="AC61" i="7"/>
  <c r="AD61" i="7"/>
  <c r="AE61" i="7"/>
  <c r="AF61" i="7"/>
  <c r="AL61" i="7"/>
  <c r="AA62" i="7"/>
  <c r="AB62" i="7"/>
  <c r="AC62" i="7"/>
  <c r="AD62" i="7"/>
  <c r="AE62" i="7"/>
  <c r="AF62" i="7"/>
  <c r="AL62" i="7"/>
  <c r="AA63" i="7"/>
  <c r="AB63" i="7"/>
  <c r="AC63" i="7"/>
  <c r="AD63" i="7"/>
  <c r="AE63" i="7"/>
  <c r="AF63" i="7"/>
  <c r="AL63" i="7"/>
  <c r="AA64" i="7"/>
  <c r="AB64" i="7"/>
  <c r="AC64" i="7"/>
  <c r="AD64" i="7"/>
  <c r="AE64" i="7"/>
  <c r="AF64" i="7"/>
  <c r="AL64" i="7"/>
  <c r="AA65" i="7"/>
  <c r="AB65" i="7"/>
  <c r="AC65" i="7"/>
  <c r="AD65" i="7"/>
  <c r="AE65" i="7"/>
  <c r="AF65" i="7"/>
  <c r="AL65" i="7"/>
  <c r="AA66" i="7"/>
  <c r="AB66" i="7"/>
  <c r="AC66" i="7"/>
  <c r="AD66" i="7"/>
  <c r="AE66" i="7"/>
  <c r="AF66" i="7"/>
  <c r="AL66" i="7"/>
  <c r="AA67" i="7"/>
  <c r="AB67" i="7"/>
  <c r="AC67" i="7"/>
  <c r="AD67" i="7"/>
  <c r="AE67" i="7"/>
  <c r="AF67" i="7"/>
  <c r="AL67" i="7"/>
  <c r="AA68" i="7"/>
  <c r="AB68" i="7"/>
  <c r="AC68" i="7"/>
  <c r="AD68" i="7"/>
  <c r="AE68" i="7"/>
  <c r="AF68" i="7"/>
  <c r="AL68" i="7"/>
  <c r="AA69" i="7"/>
  <c r="AB69" i="7"/>
  <c r="AC69" i="7"/>
  <c r="AD69" i="7"/>
  <c r="AE69" i="7"/>
  <c r="AF69" i="7"/>
  <c r="AL69" i="7"/>
  <c r="AA70" i="7"/>
  <c r="AB70" i="7"/>
  <c r="AC70" i="7"/>
  <c r="AD70" i="7"/>
  <c r="AE70" i="7"/>
  <c r="AF70" i="7"/>
  <c r="AL70" i="7"/>
  <c r="AA71" i="7"/>
  <c r="AB71" i="7"/>
  <c r="AC71" i="7"/>
  <c r="AD71" i="7"/>
  <c r="AE71" i="7"/>
  <c r="AF71" i="7"/>
  <c r="AL71" i="7"/>
  <c r="AA72" i="7"/>
  <c r="AB72" i="7"/>
  <c r="AC72" i="7"/>
  <c r="AD72" i="7"/>
  <c r="AE72" i="7"/>
  <c r="AF72" i="7"/>
  <c r="AL72" i="7"/>
  <c r="AA73" i="7"/>
  <c r="AB73" i="7"/>
  <c r="AC73" i="7"/>
  <c r="AD73" i="7"/>
  <c r="AE73" i="7"/>
  <c r="AF73" i="7"/>
  <c r="AL73" i="7"/>
  <c r="AA74" i="7"/>
  <c r="AB74" i="7"/>
  <c r="AC74" i="7"/>
  <c r="AD74" i="7"/>
  <c r="AE74" i="7"/>
  <c r="AF74" i="7"/>
  <c r="AL74" i="7"/>
  <c r="AA75" i="7"/>
  <c r="AB75" i="7"/>
  <c r="AC75" i="7"/>
  <c r="AD75" i="7"/>
  <c r="AE75" i="7"/>
  <c r="AF75" i="7"/>
  <c r="AL75" i="7"/>
  <c r="AA76" i="7"/>
  <c r="AB76" i="7"/>
  <c r="AC76" i="7"/>
  <c r="AD76" i="7"/>
  <c r="AE76" i="7"/>
  <c r="AF76" i="7"/>
  <c r="AL76" i="7"/>
  <c r="AA77" i="7"/>
  <c r="AB77" i="7"/>
  <c r="AC77" i="7"/>
  <c r="AD77" i="7"/>
  <c r="AE77" i="7"/>
  <c r="AF77" i="7"/>
  <c r="AL77" i="7"/>
  <c r="AA78" i="7"/>
  <c r="AB78" i="7"/>
  <c r="AC78" i="7"/>
  <c r="AD78" i="7"/>
  <c r="AE78" i="7"/>
  <c r="AF78" i="7"/>
  <c r="AL78" i="7"/>
  <c r="AA79" i="7"/>
  <c r="AB79" i="7"/>
  <c r="AC79" i="7"/>
  <c r="AD79" i="7"/>
  <c r="AE79" i="7"/>
  <c r="AF79" i="7"/>
  <c r="AL79" i="7"/>
  <c r="AA81" i="7"/>
  <c r="AB81" i="7"/>
  <c r="AC81" i="7"/>
  <c r="AD81" i="7"/>
  <c r="AE81" i="7"/>
  <c r="AF81" i="7"/>
  <c r="AL81" i="7"/>
  <c r="AA82" i="7"/>
  <c r="AB82" i="7"/>
  <c r="AC82" i="7"/>
  <c r="AD82" i="7"/>
  <c r="AE82" i="7"/>
  <c r="AF82" i="7"/>
  <c r="AL82" i="7"/>
  <c r="AA84" i="7"/>
  <c r="AB84" i="7"/>
  <c r="AC84" i="7"/>
  <c r="AD84" i="7"/>
  <c r="AE84" i="7"/>
  <c r="AF84" i="7"/>
  <c r="AL84" i="7"/>
  <c r="AA83" i="7"/>
  <c r="AB83" i="7"/>
  <c r="AC83" i="7"/>
  <c r="AD83" i="7"/>
  <c r="AE83" i="7"/>
  <c r="AF83" i="7"/>
  <c r="AL83" i="7"/>
  <c r="AA87" i="7"/>
  <c r="AB87" i="7"/>
  <c r="AC87" i="7"/>
  <c r="AD87" i="7"/>
  <c r="AE87" i="7"/>
  <c r="AF87" i="7"/>
  <c r="AL87" i="7"/>
  <c r="AA85" i="7"/>
  <c r="AB85" i="7"/>
  <c r="AC85" i="7"/>
  <c r="AD85" i="7"/>
  <c r="AE85" i="7"/>
  <c r="AF85" i="7"/>
  <c r="AL85" i="7"/>
  <c r="AA86" i="7"/>
  <c r="AB86" i="7"/>
  <c r="AC86" i="7"/>
  <c r="AD86" i="7"/>
  <c r="AE86" i="7"/>
  <c r="AF86" i="7"/>
  <c r="AL86" i="7"/>
  <c r="AA108" i="7"/>
  <c r="AB108" i="7"/>
  <c r="AC108" i="7"/>
  <c r="AD108" i="7"/>
  <c r="AE108" i="7"/>
  <c r="AF108" i="7"/>
  <c r="AL108" i="7"/>
  <c r="AA88" i="7"/>
  <c r="AB88" i="7"/>
  <c r="AC88" i="7"/>
  <c r="AD88" i="7"/>
  <c r="AE88" i="7"/>
  <c r="AF88" i="7"/>
  <c r="AL88" i="7"/>
  <c r="AA89" i="7"/>
  <c r="AB89" i="7"/>
  <c r="AC89" i="7"/>
  <c r="AD89" i="7"/>
  <c r="AE89" i="7"/>
  <c r="AF89" i="7"/>
  <c r="AL89" i="7"/>
  <c r="AA90" i="7"/>
  <c r="AB90" i="7"/>
  <c r="AC90" i="7"/>
  <c r="AD90" i="7"/>
  <c r="AE90" i="7"/>
  <c r="AF90" i="7"/>
  <c r="AL90" i="7"/>
  <c r="AA91" i="7"/>
  <c r="AB91" i="7"/>
  <c r="AC91" i="7"/>
  <c r="AD91" i="7"/>
  <c r="AE91" i="7"/>
  <c r="AF91" i="7"/>
  <c r="AL91" i="7"/>
  <c r="AA92" i="7"/>
  <c r="AB92" i="7"/>
  <c r="AC92" i="7"/>
  <c r="AD92" i="7"/>
  <c r="AE92" i="7"/>
  <c r="AF92" i="7"/>
  <c r="AL92" i="7"/>
  <c r="AA93" i="7"/>
  <c r="AB93" i="7"/>
  <c r="AC93" i="7"/>
  <c r="AD93" i="7"/>
  <c r="AE93" i="7"/>
  <c r="AF93" i="7"/>
  <c r="AL93" i="7"/>
  <c r="AA94" i="7"/>
  <c r="AB94" i="7"/>
  <c r="AC94" i="7"/>
  <c r="AD94" i="7"/>
  <c r="AE94" i="7"/>
  <c r="AF94" i="7"/>
  <c r="AL94" i="7"/>
  <c r="AA95" i="7"/>
  <c r="AB95" i="7"/>
  <c r="AC95" i="7"/>
  <c r="AD95" i="7"/>
  <c r="AE95" i="7"/>
  <c r="AF95" i="7"/>
  <c r="AL95" i="7"/>
  <c r="AA96" i="7"/>
  <c r="AB96" i="7"/>
  <c r="AC96" i="7"/>
  <c r="AD96" i="7"/>
  <c r="AE96" i="7"/>
  <c r="AF96" i="7"/>
  <c r="AL96" i="7"/>
  <c r="AA97" i="7"/>
  <c r="AB97" i="7"/>
  <c r="AC97" i="7"/>
  <c r="AD97" i="7"/>
  <c r="AE97" i="7"/>
  <c r="AF97" i="7"/>
  <c r="AL97" i="7"/>
  <c r="AA98" i="7"/>
  <c r="AB98" i="7"/>
  <c r="AC98" i="7"/>
  <c r="AD98" i="7"/>
  <c r="AE98" i="7"/>
  <c r="AF98" i="7"/>
  <c r="AL98" i="7"/>
  <c r="AA99" i="7"/>
  <c r="AB99" i="7"/>
  <c r="AC99" i="7"/>
  <c r="AD99" i="7"/>
  <c r="AE99" i="7"/>
  <c r="AF99" i="7"/>
  <c r="AL99" i="7"/>
  <c r="AA100" i="7"/>
  <c r="AB100" i="7"/>
  <c r="AC100" i="7"/>
  <c r="AD100" i="7"/>
  <c r="AE100" i="7"/>
  <c r="AF100" i="7"/>
  <c r="AL100" i="7"/>
  <c r="AA101" i="7"/>
  <c r="AB101" i="7"/>
  <c r="AC101" i="7"/>
  <c r="AD101" i="7"/>
  <c r="AE101" i="7"/>
  <c r="AF101" i="7"/>
  <c r="AL101" i="7"/>
  <c r="AA102" i="7"/>
  <c r="AB102" i="7"/>
  <c r="AC102" i="7"/>
  <c r="AD102" i="7"/>
  <c r="AE102" i="7"/>
  <c r="AF102" i="7"/>
  <c r="AL102" i="7"/>
  <c r="AA103" i="7"/>
  <c r="AB103" i="7"/>
  <c r="AC103" i="7"/>
  <c r="AD103" i="7"/>
  <c r="AE103" i="7"/>
  <c r="AF103" i="7"/>
  <c r="AL103" i="7"/>
  <c r="AA104" i="7"/>
  <c r="AB104" i="7"/>
  <c r="AC104" i="7"/>
  <c r="AD104" i="7"/>
  <c r="AE104" i="7"/>
  <c r="AF104" i="7"/>
  <c r="AL104" i="7"/>
  <c r="AA105" i="7"/>
  <c r="AB105" i="7"/>
  <c r="AC105" i="7"/>
  <c r="AD105" i="7"/>
  <c r="AE105" i="7"/>
  <c r="AF105" i="7"/>
  <c r="AL105" i="7"/>
  <c r="AA106" i="7"/>
  <c r="AB106" i="7"/>
  <c r="AC106" i="7"/>
  <c r="AD106" i="7"/>
  <c r="AE106" i="7"/>
  <c r="AF106" i="7"/>
  <c r="AL106" i="7"/>
  <c r="AA107" i="7"/>
  <c r="AB107" i="7"/>
  <c r="AC107" i="7"/>
  <c r="AD107" i="7"/>
  <c r="AE107" i="7"/>
  <c r="AF107" i="7"/>
  <c r="AL107" i="7"/>
  <c r="AA115" i="7"/>
  <c r="AB115" i="7"/>
  <c r="AC115" i="7"/>
  <c r="AD115" i="7"/>
  <c r="AE115" i="7"/>
  <c r="AF115" i="7"/>
  <c r="AL115" i="7"/>
  <c r="AA109" i="7"/>
  <c r="AB109" i="7"/>
  <c r="AC109" i="7"/>
  <c r="AD109" i="7"/>
  <c r="AE109" i="7"/>
  <c r="AF109" i="7"/>
  <c r="AL109" i="7"/>
  <c r="AA110" i="7"/>
  <c r="AB110" i="7"/>
  <c r="AC110" i="7"/>
  <c r="AD110" i="7"/>
  <c r="AE110" i="7"/>
  <c r="AF110" i="7"/>
  <c r="AL110" i="7"/>
  <c r="AA111" i="7"/>
  <c r="AB111" i="7"/>
  <c r="AC111" i="7"/>
  <c r="AD111" i="7"/>
  <c r="AE111" i="7"/>
  <c r="AF111" i="7"/>
  <c r="AL111" i="7"/>
  <c r="AA112" i="7"/>
  <c r="AB112" i="7"/>
  <c r="AC112" i="7"/>
  <c r="AD112" i="7"/>
  <c r="AE112" i="7"/>
  <c r="AF112" i="7"/>
  <c r="AL112" i="7"/>
  <c r="AA113" i="7"/>
  <c r="AB113" i="7"/>
  <c r="AC113" i="7"/>
  <c r="AD113" i="7"/>
  <c r="AE113" i="7"/>
  <c r="AF113" i="7"/>
  <c r="AL113" i="7"/>
  <c r="AA114" i="7"/>
  <c r="AB114" i="7"/>
  <c r="AC114" i="7"/>
  <c r="AD114" i="7"/>
  <c r="AE114" i="7"/>
  <c r="AF114" i="7"/>
  <c r="AL114" i="7"/>
  <c r="AA52" i="7"/>
  <c r="AB52" i="7"/>
  <c r="AC52" i="7"/>
  <c r="AD52" i="7"/>
  <c r="AE52" i="7"/>
  <c r="AF52" i="7"/>
  <c r="AL52" i="7"/>
  <c r="AA116" i="7"/>
  <c r="AB116" i="7"/>
  <c r="AC116" i="7"/>
  <c r="AD116" i="7"/>
  <c r="AE116" i="7"/>
  <c r="AF116" i="7"/>
  <c r="AL116" i="7"/>
  <c r="AA117" i="7"/>
  <c r="AB117" i="7"/>
  <c r="AC117" i="7"/>
  <c r="AD117" i="7"/>
  <c r="AE117" i="7"/>
  <c r="AF117" i="7"/>
  <c r="AL117" i="7"/>
  <c r="AA118" i="7"/>
  <c r="AB118" i="7"/>
  <c r="AC118" i="7"/>
  <c r="AD118" i="7"/>
  <c r="AE118" i="7"/>
  <c r="AF118" i="7"/>
  <c r="AL118" i="7"/>
  <c r="AA119" i="7"/>
  <c r="AB119" i="7"/>
  <c r="AC119" i="7"/>
  <c r="AD119" i="7"/>
  <c r="AE119" i="7"/>
  <c r="AF119" i="7"/>
  <c r="AL119" i="7"/>
  <c r="AA120" i="7"/>
  <c r="AB120" i="7"/>
  <c r="AC120" i="7"/>
  <c r="AD120" i="7"/>
  <c r="AE120" i="7"/>
  <c r="AF120" i="7"/>
  <c r="AL120" i="7"/>
  <c r="AL2" i="7"/>
  <c r="AF2" i="7"/>
  <c r="AE2" i="7"/>
  <c r="AD2" i="7"/>
  <c r="AC2" i="7"/>
  <c r="AB2" i="7"/>
  <c r="AA2" i="7"/>
  <c r="Y68" i="7" l="1"/>
  <c r="Y77" i="7"/>
  <c r="Z52" i="7"/>
  <c r="Z22" i="7"/>
  <c r="Y94" i="7"/>
  <c r="Z108" i="7"/>
  <c r="Y86" i="7"/>
  <c r="Z83" i="7"/>
  <c r="Z82" i="7"/>
  <c r="Y14" i="7"/>
  <c r="Y13" i="7"/>
  <c r="Y103" i="7"/>
  <c r="Y95" i="7"/>
  <c r="Z57" i="7"/>
  <c r="Y23" i="7"/>
  <c r="Y21" i="7"/>
  <c r="Z9" i="7"/>
  <c r="Z105" i="7"/>
  <c r="Y104" i="7"/>
  <c r="Z99" i="7"/>
  <c r="Z65" i="7"/>
  <c r="Y31" i="7"/>
  <c r="Z73" i="7"/>
  <c r="Y40" i="7"/>
  <c r="Y51" i="7"/>
  <c r="Z50" i="7"/>
  <c r="Z43" i="7"/>
  <c r="Z41" i="7"/>
  <c r="Z33" i="7"/>
  <c r="Z25" i="7"/>
  <c r="Z17" i="7"/>
  <c r="Y57" i="7"/>
  <c r="Y66" i="7"/>
  <c r="Y65" i="7"/>
  <c r="Z114" i="7"/>
  <c r="Y107" i="7"/>
  <c r="Z97" i="7"/>
  <c r="Y96" i="7"/>
  <c r="Y92" i="7"/>
  <c r="Y89" i="7"/>
  <c r="Y108" i="7"/>
  <c r="Z79" i="7"/>
  <c r="Y78" i="7"/>
  <c r="Y69" i="7"/>
  <c r="Y60" i="7"/>
  <c r="Y49" i="7"/>
  <c r="Y22" i="7"/>
  <c r="Y43" i="7"/>
  <c r="Z42" i="7"/>
  <c r="Z35" i="7"/>
  <c r="Y32" i="7"/>
  <c r="Z26" i="7"/>
  <c r="Z18" i="7"/>
  <c r="Y15" i="7"/>
  <c r="Z6" i="7"/>
  <c r="Y5" i="7"/>
  <c r="Z117" i="7"/>
  <c r="Z116" i="7"/>
  <c r="Z106" i="7"/>
  <c r="Y99" i="7"/>
  <c r="Y88" i="7"/>
  <c r="Y82" i="7"/>
  <c r="Y79" i="7"/>
  <c r="Y70" i="7"/>
  <c r="Y61" i="7"/>
  <c r="Y80" i="7"/>
  <c r="Y50" i="7"/>
  <c r="Y44" i="7"/>
  <c r="Y41" i="7"/>
  <c r="Y35" i="7"/>
  <c r="Z34" i="7"/>
  <c r="Y58" i="7"/>
  <c r="Z15" i="7"/>
  <c r="Y6" i="7"/>
  <c r="Z115" i="7"/>
  <c r="Z107" i="7"/>
  <c r="Z98" i="7"/>
  <c r="Y91" i="7"/>
  <c r="Z90" i="7"/>
  <c r="Z89" i="7"/>
  <c r="Y81" i="7"/>
  <c r="Y71" i="7"/>
  <c r="Z63" i="7"/>
  <c r="Y62" i="7"/>
  <c r="Y53" i="7"/>
  <c r="Z44" i="7"/>
  <c r="Y42" i="7"/>
  <c r="Y36" i="7"/>
  <c r="Y33" i="7"/>
  <c r="Y27" i="7"/>
  <c r="Y19" i="7"/>
  <c r="Y16" i="7"/>
  <c r="Z10" i="7"/>
  <c r="Y7" i="7"/>
  <c r="Y72" i="7"/>
  <c r="Y63" i="7"/>
  <c r="Y24" i="7"/>
  <c r="Y45" i="7"/>
  <c r="Z36" i="7"/>
  <c r="Y34" i="7"/>
  <c r="Z19" i="7"/>
  <c r="Y8" i="7"/>
  <c r="Y117" i="7"/>
  <c r="Y118" i="7"/>
  <c r="Y116" i="7"/>
  <c r="Y109" i="7"/>
  <c r="Z101" i="7"/>
  <c r="Z100" i="7"/>
  <c r="Y87" i="7"/>
  <c r="Y83" i="7"/>
  <c r="Z84" i="7"/>
  <c r="Z119" i="7"/>
  <c r="Y110" i="7"/>
  <c r="Y115" i="7"/>
  <c r="Y101" i="7"/>
  <c r="Z93" i="7"/>
  <c r="Z92" i="7"/>
  <c r="Y90" i="7"/>
  <c r="Y75" i="7"/>
  <c r="Z74" i="7"/>
  <c r="Y64" i="7"/>
  <c r="Y55" i="7"/>
  <c r="Y46" i="7"/>
  <c r="Y37" i="7"/>
  <c r="Y28" i="7"/>
  <c r="Y26" i="7"/>
  <c r="Y11" i="7"/>
  <c r="Y120" i="7"/>
  <c r="Y52" i="7"/>
  <c r="Y111" i="7"/>
  <c r="Y102" i="7"/>
  <c r="Y100" i="7"/>
  <c r="Y93" i="7"/>
  <c r="Z85" i="7"/>
  <c r="Z87" i="7"/>
  <c r="Y84" i="7"/>
  <c r="Y73" i="7"/>
  <c r="Y67" i="7"/>
  <c r="Z66" i="7"/>
  <c r="Y56" i="7"/>
  <c r="Y47" i="7"/>
  <c r="Y38" i="7"/>
  <c r="Y29" i="7"/>
  <c r="Y25" i="7"/>
  <c r="Y54" i="7"/>
  <c r="Y18" i="7"/>
  <c r="Y9" i="7"/>
  <c r="Z113" i="7"/>
  <c r="Y112" i="7"/>
  <c r="Z91" i="7"/>
  <c r="Y85" i="7"/>
  <c r="Y76" i="7"/>
  <c r="Y74" i="7"/>
  <c r="Y59" i="7"/>
  <c r="Z49" i="7"/>
  <c r="Y48" i="7"/>
  <c r="Y39" i="7"/>
  <c r="Y30" i="7"/>
  <c r="Y20" i="7"/>
  <c r="Y17" i="7"/>
  <c r="Z14" i="7"/>
  <c r="Y12" i="7"/>
  <c r="Y10" i="7"/>
  <c r="Y3" i="7"/>
  <c r="Z120" i="7"/>
  <c r="Y113" i="7"/>
  <c r="Z112" i="7"/>
  <c r="Y105" i="7"/>
  <c r="Z104" i="7"/>
  <c r="Y97" i="7"/>
  <c r="Z96" i="7"/>
  <c r="Z88" i="7"/>
  <c r="Z81" i="7"/>
  <c r="Z72" i="7"/>
  <c r="Z64" i="7"/>
  <c r="Z56" i="7"/>
  <c r="Z48" i="7"/>
  <c r="Z40" i="7"/>
  <c r="Z32" i="7"/>
  <c r="Z58" i="7"/>
  <c r="Z16" i="7"/>
  <c r="Z8" i="7"/>
  <c r="Y106" i="7"/>
  <c r="Y98" i="7"/>
  <c r="Z111" i="7"/>
  <c r="Z103" i="7"/>
  <c r="Z95" i="7"/>
  <c r="Z71" i="7"/>
  <c r="Z55" i="7"/>
  <c r="Z47" i="7"/>
  <c r="Z39" i="7"/>
  <c r="Z31" i="7"/>
  <c r="Z23" i="7"/>
  <c r="Z7" i="7"/>
  <c r="Y114" i="7"/>
  <c r="Y119" i="7"/>
  <c r="Z118" i="7"/>
  <c r="Z110" i="7"/>
  <c r="Z102" i="7"/>
  <c r="Z94" i="7"/>
  <c r="Z86" i="7"/>
  <c r="Z78" i="7"/>
  <c r="Z70" i="7"/>
  <c r="Z62" i="7"/>
  <c r="Z24" i="7"/>
  <c r="Z46" i="7"/>
  <c r="Z38" i="7"/>
  <c r="Z30" i="7"/>
  <c r="Z21" i="7"/>
  <c r="Z109" i="7"/>
  <c r="Z77" i="7"/>
  <c r="Z69" i="7"/>
  <c r="Z61" i="7"/>
  <c r="Z53" i="7"/>
  <c r="Z45" i="7"/>
  <c r="Z37" i="7"/>
  <c r="Z29" i="7"/>
  <c r="Z20" i="7"/>
  <c r="Z13" i="7"/>
  <c r="Z5" i="7"/>
  <c r="Z76" i="7"/>
  <c r="Z68" i="7"/>
  <c r="Z60" i="7"/>
  <c r="Z80" i="7"/>
  <c r="Z28" i="7"/>
  <c r="Z54" i="7"/>
  <c r="Z12" i="7"/>
  <c r="Z4" i="7"/>
  <c r="Z75" i="7"/>
  <c r="Z67" i="7"/>
  <c r="Z59" i="7"/>
  <c r="Z51" i="7"/>
  <c r="Z27" i="7"/>
  <c r="Z11" i="7"/>
  <c r="Z3" i="7"/>
  <c r="Z2" i="7"/>
  <c r="Y2" i="7"/>
  <c r="AA4" i="5"/>
  <c r="AB4" i="5"/>
  <c r="AC4" i="5"/>
  <c r="AD4" i="5"/>
  <c r="AE4" i="5"/>
  <c r="AF4" i="5"/>
  <c r="AL4" i="5"/>
  <c r="AA5" i="5"/>
  <c r="AB5" i="5"/>
  <c r="AC5" i="5"/>
  <c r="AD5" i="5"/>
  <c r="AE5" i="5"/>
  <c r="AF5" i="5"/>
  <c r="AL5" i="5"/>
  <c r="AA6" i="5"/>
  <c r="AB6" i="5"/>
  <c r="AC6" i="5"/>
  <c r="AD6" i="5"/>
  <c r="AE6" i="5"/>
  <c r="AF6" i="5"/>
  <c r="AL6" i="5"/>
  <c r="AA7" i="5"/>
  <c r="AB7" i="5"/>
  <c r="AC7" i="5"/>
  <c r="AD7" i="5"/>
  <c r="AE7" i="5"/>
  <c r="AF7" i="5"/>
  <c r="AL7" i="5"/>
  <c r="AA8" i="5"/>
  <c r="AB8" i="5"/>
  <c r="AC8" i="5"/>
  <c r="AD8" i="5"/>
  <c r="AE8" i="5"/>
  <c r="AF8" i="5"/>
  <c r="AL8" i="5"/>
  <c r="AA9" i="5"/>
  <c r="AB9" i="5"/>
  <c r="AC9" i="5"/>
  <c r="AD9" i="5"/>
  <c r="AE9" i="5"/>
  <c r="AF9" i="5"/>
  <c r="AL9" i="5"/>
  <c r="AA10" i="5"/>
  <c r="AB10" i="5"/>
  <c r="AC10" i="5"/>
  <c r="AD10" i="5"/>
  <c r="AE10" i="5"/>
  <c r="AF10" i="5"/>
  <c r="AL10" i="5"/>
  <c r="AA11" i="5"/>
  <c r="AB11" i="5"/>
  <c r="AC11" i="5"/>
  <c r="AD11" i="5"/>
  <c r="AE11" i="5"/>
  <c r="AF11" i="5"/>
  <c r="AL11" i="5"/>
  <c r="AA12" i="5"/>
  <c r="AB12" i="5"/>
  <c r="AC12" i="5"/>
  <c r="AD12" i="5"/>
  <c r="AE12" i="5"/>
  <c r="AF12" i="5"/>
  <c r="AL12" i="5"/>
  <c r="AA13" i="5"/>
  <c r="AB13" i="5"/>
  <c r="AC13" i="5"/>
  <c r="AD13" i="5"/>
  <c r="AE13" i="5"/>
  <c r="AF13" i="5"/>
  <c r="AL13" i="5"/>
  <c r="AA14" i="5"/>
  <c r="AB14" i="5"/>
  <c r="AC14" i="5"/>
  <c r="AD14" i="5"/>
  <c r="AE14" i="5"/>
  <c r="AF14" i="5"/>
  <c r="AL14" i="5"/>
  <c r="AA15" i="5"/>
  <c r="AB15" i="5"/>
  <c r="AC15" i="5"/>
  <c r="AD15" i="5"/>
  <c r="AE15" i="5"/>
  <c r="AF15" i="5"/>
  <c r="AL15" i="5"/>
  <c r="AA16" i="5"/>
  <c r="AB16" i="5"/>
  <c r="AC16" i="5"/>
  <c r="AD16" i="5"/>
  <c r="AE16" i="5"/>
  <c r="AF16" i="5"/>
  <c r="AL16" i="5"/>
  <c r="AA17" i="5"/>
  <c r="AB17" i="5"/>
  <c r="AC17" i="5"/>
  <c r="AD17" i="5"/>
  <c r="AE17" i="5"/>
  <c r="AF17" i="5"/>
  <c r="AL17" i="5"/>
  <c r="AA18" i="5"/>
  <c r="AB18" i="5"/>
  <c r="AC18" i="5"/>
  <c r="AD18" i="5"/>
  <c r="AE18" i="5"/>
  <c r="AF18" i="5"/>
  <c r="AL18" i="5"/>
  <c r="AA19" i="5"/>
  <c r="AB19" i="5"/>
  <c r="AC19" i="5"/>
  <c r="AD19" i="5"/>
  <c r="AE19" i="5"/>
  <c r="AF19" i="5"/>
  <c r="AL19" i="5"/>
  <c r="AA20" i="5"/>
  <c r="AB20" i="5"/>
  <c r="AC20" i="5"/>
  <c r="AD20" i="5"/>
  <c r="AE20" i="5"/>
  <c r="AF20" i="5"/>
  <c r="AL20" i="5"/>
  <c r="AA88" i="5"/>
  <c r="AB88" i="5"/>
  <c r="AC88" i="5"/>
  <c r="AD88" i="5"/>
  <c r="AE88" i="5"/>
  <c r="AF88" i="5"/>
  <c r="AL88" i="5"/>
  <c r="AA22" i="5"/>
  <c r="AB22" i="5"/>
  <c r="AC22" i="5"/>
  <c r="AD22" i="5"/>
  <c r="AE22" i="5"/>
  <c r="AF22" i="5"/>
  <c r="AL22" i="5"/>
  <c r="AA23" i="5"/>
  <c r="AB23" i="5"/>
  <c r="AC23" i="5"/>
  <c r="AD23" i="5"/>
  <c r="AE23" i="5"/>
  <c r="AF23" i="5"/>
  <c r="AL23" i="5"/>
  <c r="AA24" i="5"/>
  <c r="AB24" i="5"/>
  <c r="AC24" i="5"/>
  <c r="AD24" i="5"/>
  <c r="AE24" i="5"/>
  <c r="AF24" i="5"/>
  <c r="AL24" i="5"/>
  <c r="AA25" i="5"/>
  <c r="AB25" i="5"/>
  <c r="AC25" i="5"/>
  <c r="AD25" i="5"/>
  <c r="AE25" i="5"/>
  <c r="AF25" i="5"/>
  <c r="AL25" i="5"/>
  <c r="AA26" i="5"/>
  <c r="AB26" i="5"/>
  <c r="AC26" i="5"/>
  <c r="AD26" i="5"/>
  <c r="AE26" i="5"/>
  <c r="AF26" i="5"/>
  <c r="AL26" i="5"/>
  <c r="AA27" i="5"/>
  <c r="AB27" i="5"/>
  <c r="AC27" i="5"/>
  <c r="AD27" i="5"/>
  <c r="AE27" i="5"/>
  <c r="AF27" i="5"/>
  <c r="AL27" i="5"/>
  <c r="AA28" i="5"/>
  <c r="AB28" i="5"/>
  <c r="AC28" i="5"/>
  <c r="AD28" i="5"/>
  <c r="AE28" i="5"/>
  <c r="AF28" i="5"/>
  <c r="AL28" i="5"/>
  <c r="AA29" i="5"/>
  <c r="AB29" i="5"/>
  <c r="AC29" i="5"/>
  <c r="AD29" i="5"/>
  <c r="AE29" i="5"/>
  <c r="AF29" i="5"/>
  <c r="AL29" i="5"/>
  <c r="AA30" i="5"/>
  <c r="AB30" i="5"/>
  <c r="AC30" i="5"/>
  <c r="AD30" i="5"/>
  <c r="AE30" i="5"/>
  <c r="AF30" i="5"/>
  <c r="AL30" i="5"/>
  <c r="AA31" i="5"/>
  <c r="AB31" i="5"/>
  <c r="AC31" i="5"/>
  <c r="AD31" i="5"/>
  <c r="AE31" i="5"/>
  <c r="AF31" i="5"/>
  <c r="AL31" i="5"/>
  <c r="AA32" i="5"/>
  <c r="AB32" i="5"/>
  <c r="AC32" i="5"/>
  <c r="AD32" i="5"/>
  <c r="AE32" i="5"/>
  <c r="AF32" i="5"/>
  <c r="AL32" i="5"/>
  <c r="AA33" i="5"/>
  <c r="AB33" i="5"/>
  <c r="AC33" i="5"/>
  <c r="AD33" i="5"/>
  <c r="AE33" i="5"/>
  <c r="AF33" i="5"/>
  <c r="AL33" i="5"/>
  <c r="AA34" i="5"/>
  <c r="AB34" i="5"/>
  <c r="AC34" i="5"/>
  <c r="AD34" i="5"/>
  <c r="AE34" i="5"/>
  <c r="AF34" i="5"/>
  <c r="AL34" i="5"/>
  <c r="AA35" i="5"/>
  <c r="AB35" i="5"/>
  <c r="AC35" i="5"/>
  <c r="AD35" i="5"/>
  <c r="AE35" i="5"/>
  <c r="AF35" i="5"/>
  <c r="AL35" i="5"/>
  <c r="AA36" i="5"/>
  <c r="AB36" i="5"/>
  <c r="AC36" i="5"/>
  <c r="AD36" i="5"/>
  <c r="AE36" i="5"/>
  <c r="AF36" i="5"/>
  <c r="AL36" i="5"/>
  <c r="AA37" i="5"/>
  <c r="AB37" i="5"/>
  <c r="AC37" i="5"/>
  <c r="AD37" i="5"/>
  <c r="AE37" i="5"/>
  <c r="AF37" i="5"/>
  <c r="AL37" i="5"/>
  <c r="AA38" i="5"/>
  <c r="AB38" i="5"/>
  <c r="AC38" i="5"/>
  <c r="AD38" i="5"/>
  <c r="AE38" i="5"/>
  <c r="AF38" i="5"/>
  <c r="AL38" i="5"/>
  <c r="AA39" i="5"/>
  <c r="AB39" i="5"/>
  <c r="AC39" i="5"/>
  <c r="AD39" i="5"/>
  <c r="AE39" i="5"/>
  <c r="AF39" i="5"/>
  <c r="AL39" i="5"/>
  <c r="AA40" i="5"/>
  <c r="AB40" i="5"/>
  <c r="AC40" i="5"/>
  <c r="AD40" i="5"/>
  <c r="AE40" i="5"/>
  <c r="AF40" i="5"/>
  <c r="AL40" i="5"/>
  <c r="AA63" i="5"/>
  <c r="AB63" i="5"/>
  <c r="AC63" i="5"/>
  <c r="AD63" i="5"/>
  <c r="AE63" i="5"/>
  <c r="AF63" i="5"/>
  <c r="AL63" i="5"/>
  <c r="AA42" i="5"/>
  <c r="AB42" i="5"/>
  <c r="AC42" i="5"/>
  <c r="AD42" i="5"/>
  <c r="AE42" i="5"/>
  <c r="AF42" i="5"/>
  <c r="AL42" i="5"/>
  <c r="AA43" i="5"/>
  <c r="AB43" i="5"/>
  <c r="AC43" i="5"/>
  <c r="AD43" i="5"/>
  <c r="AE43" i="5"/>
  <c r="AF43" i="5"/>
  <c r="AL43" i="5"/>
  <c r="AA44" i="5"/>
  <c r="AB44" i="5"/>
  <c r="AC44" i="5"/>
  <c r="AD44" i="5"/>
  <c r="AE44" i="5"/>
  <c r="AF44" i="5"/>
  <c r="AL44" i="5"/>
  <c r="AA45" i="5"/>
  <c r="AB45" i="5"/>
  <c r="AC45" i="5"/>
  <c r="AD45" i="5"/>
  <c r="AE45" i="5"/>
  <c r="AF45" i="5"/>
  <c r="AL45" i="5"/>
  <c r="AA46" i="5"/>
  <c r="AB46" i="5"/>
  <c r="AC46" i="5"/>
  <c r="AD46" i="5"/>
  <c r="AE46" i="5"/>
  <c r="AF46" i="5"/>
  <c r="AL46" i="5"/>
  <c r="AA47" i="5"/>
  <c r="AB47" i="5"/>
  <c r="AC47" i="5"/>
  <c r="AD47" i="5"/>
  <c r="AE47" i="5"/>
  <c r="AF47" i="5"/>
  <c r="AL47" i="5"/>
  <c r="AA48" i="5"/>
  <c r="AB48" i="5"/>
  <c r="AC48" i="5"/>
  <c r="AD48" i="5"/>
  <c r="AE48" i="5"/>
  <c r="AF48" i="5"/>
  <c r="AL48" i="5"/>
  <c r="AA49" i="5"/>
  <c r="AB49" i="5"/>
  <c r="AC49" i="5"/>
  <c r="AD49" i="5"/>
  <c r="AE49" i="5"/>
  <c r="AF49" i="5"/>
  <c r="AL49" i="5"/>
  <c r="AA50" i="5"/>
  <c r="AB50" i="5"/>
  <c r="AC50" i="5"/>
  <c r="AD50" i="5"/>
  <c r="AE50" i="5"/>
  <c r="AF50" i="5"/>
  <c r="AL50" i="5"/>
  <c r="AA51" i="5"/>
  <c r="AB51" i="5"/>
  <c r="AC51" i="5"/>
  <c r="AD51" i="5"/>
  <c r="AE51" i="5"/>
  <c r="AF51" i="5"/>
  <c r="AL51" i="5"/>
  <c r="AA52" i="5"/>
  <c r="AB52" i="5"/>
  <c r="AC52" i="5"/>
  <c r="AD52" i="5"/>
  <c r="AE52" i="5"/>
  <c r="AF52" i="5"/>
  <c r="AL52" i="5"/>
  <c r="AA53" i="5"/>
  <c r="AB53" i="5"/>
  <c r="AC53" i="5"/>
  <c r="AD53" i="5"/>
  <c r="AE53" i="5"/>
  <c r="AF53" i="5"/>
  <c r="AL53" i="5"/>
  <c r="AA54" i="5"/>
  <c r="AB54" i="5"/>
  <c r="AC54" i="5"/>
  <c r="AD54" i="5"/>
  <c r="AE54" i="5"/>
  <c r="AF54" i="5"/>
  <c r="AL54" i="5"/>
  <c r="AA55" i="5"/>
  <c r="AB55" i="5"/>
  <c r="AC55" i="5"/>
  <c r="AD55" i="5"/>
  <c r="AE55" i="5"/>
  <c r="AF55" i="5"/>
  <c r="AL55" i="5"/>
  <c r="AA56" i="5"/>
  <c r="AB56" i="5"/>
  <c r="AC56" i="5"/>
  <c r="AD56" i="5"/>
  <c r="AE56" i="5"/>
  <c r="AF56" i="5"/>
  <c r="AL56" i="5"/>
  <c r="AA57" i="5"/>
  <c r="AB57" i="5"/>
  <c r="AC57" i="5"/>
  <c r="AD57" i="5"/>
  <c r="AE57" i="5"/>
  <c r="AF57" i="5"/>
  <c r="AL57" i="5"/>
  <c r="AA58" i="5"/>
  <c r="AB58" i="5"/>
  <c r="AC58" i="5"/>
  <c r="AD58" i="5"/>
  <c r="AE58" i="5"/>
  <c r="AF58" i="5"/>
  <c r="AL58" i="5"/>
  <c r="AA59" i="5"/>
  <c r="AB59" i="5"/>
  <c r="AC59" i="5"/>
  <c r="AD59" i="5"/>
  <c r="AE59" i="5"/>
  <c r="AF59" i="5"/>
  <c r="AL59" i="5"/>
  <c r="AA60" i="5"/>
  <c r="AB60" i="5"/>
  <c r="AC60" i="5"/>
  <c r="AD60" i="5"/>
  <c r="AE60" i="5"/>
  <c r="AF60" i="5"/>
  <c r="AL60" i="5"/>
  <c r="AA61" i="5"/>
  <c r="AB61" i="5"/>
  <c r="AC61" i="5"/>
  <c r="AD61" i="5"/>
  <c r="AE61" i="5"/>
  <c r="AF61" i="5"/>
  <c r="AL61" i="5"/>
  <c r="AA62" i="5"/>
  <c r="AB62" i="5"/>
  <c r="AC62" i="5"/>
  <c r="AD62" i="5"/>
  <c r="AE62" i="5"/>
  <c r="AF62" i="5"/>
  <c r="AL62" i="5"/>
  <c r="AA21" i="5"/>
  <c r="AB21" i="5"/>
  <c r="AC21" i="5"/>
  <c r="AD21" i="5"/>
  <c r="AE21" i="5"/>
  <c r="AF21" i="5"/>
  <c r="AL21" i="5"/>
  <c r="AA64" i="5"/>
  <c r="AB64" i="5"/>
  <c r="AC64" i="5"/>
  <c r="AD64" i="5"/>
  <c r="AE64" i="5"/>
  <c r="AF64" i="5"/>
  <c r="AL64" i="5"/>
  <c r="AA65" i="5"/>
  <c r="AB65" i="5"/>
  <c r="AC65" i="5"/>
  <c r="AD65" i="5"/>
  <c r="AE65" i="5"/>
  <c r="AF65" i="5"/>
  <c r="AL65" i="5"/>
  <c r="AA66" i="5"/>
  <c r="AB66" i="5"/>
  <c r="AC66" i="5"/>
  <c r="AD66" i="5"/>
  <c r="AE66" i="5"/>
  <c r="AF66" i="5"/>
  <c r="AL66" i="5"/>
  <c r="AA67" i="5"/>
  <c r="AB67" i="5"/>
  <c r="AC67" i="5"/>
  <c r="AD67" i="5"/>
  <c r="AE67" i="5"/>
  <c r="AF67" i="5"/>
  <c r="AL67" i="5"/>
  <c r="AA68" i="5"/>
  <c r="AB68" i="5"/>
  <c r="AC68" i="5"/>
  <c r="AD68" i="5"/>
  <c r="AE68" i="5"/>
  <c r="AF68" i="5"/>
  <c r="AL68" i="5"/>
  <c r="AA69" i="5"/>
  <c r="AB69" i="5"/>
  <c r="AC69" i="5"/>
  <c r="AD69" i="5"/>
  <c r="AE69" i="5"/>
  <c r="AF69" i="5"/>
  <c r="AL69" i="5"/>
  <c r="AA97" i="5"/>
  <c r="AB97" i="5"/>
  <c r="AC97" i="5"/>
  <c r="AD97" i="5"/>
  <c r="AE97" i="5"/>
  <c r="AF97" i="5"/>
  <c r="AL97" i="5"/>
  <c r="AA71" i="5"/>
  <c r="AB71" i="5"/>
  <c r="AC71" i="5"/>
  <c r="AD71" i="5"/>
  <c r="AE71" i="5"/>
  <c r="AF71" i="5"/>
  <c r="AL71" i="5"/>
  <c r="AA72" i="5"/>
  <c r="AB72" i="5"/>
  <c r="AC72" i="5"/>
  <c r="AD72" i="5"/>
  <c r="AE72" i="5"/>
  <c r="AF72" i="5"/>
  <c r="AL72" i="5"/>
  <c r="AA73" i="5"/>
  <c r="AB73" i="5"/>
  <c r="AC73" i="5"/>
  <c r="AD73" i="5"/>
  <c r="AE73" i="5"/>
  <c r="AF73" i="5"/>
  <c r="AL73" i="5"/>
  <c r="AA74" i="5"/>
  <c r="AB74" i="5"/>
  <c r="AC74" i="5"/>
  <c r="AD74" i="5"/>
  <c r="AE74" i="5"/>
  <c r="AF74" i="5"/>
  <c r="AL74" i="5"/>
  <c r="AA75" i="5"/>
  <c r="AB75" i="5"/>
  <c r="AC75" i="5"/>
  <c r="AD75" i="5"/>
  <c r="AE75" i="5"/>
  <c r="AF75" i="5"/>
  <c r="AL75" i="5"/>
  <c r="AA76" i="5"/>
  <c r="AB76" i="5"/>
  <c r="AC76" i="5"/>
  <c r="AD76" i="5"/>
  <c r="AE76" i="5"/>
  <c r="AF76" i="5"/>
  <c r="AL76" i="5"/>
  <c r="AA77" i="5"/>
  <c r="AB77" i="5"/>
  <c r="AC77" i="5"/>
  <c r="AD77" i="5"/>
  <c r="AE77" i="5"/>
  <c r="AF77" i="5"/>
  <c r="AL77" i="5"/>
  <c r="AA78" i="5"/>
  <c r="AB78" i="5"/>
  <c r="AC78" i="5"/>
  <c r="AD78" i="5"/>
  <c r="AE78" i="5"/>
  <c r="AF78" i="5"/>
  <c r="AL78" i="5"/>
  <c r="AA79" i="5"/>
  <c r="AB79" i="5"/>
  <c r="AC79" i="5"/>
  <c r="AD79" i="5"/>
  <c r="AE79" i="5"/>
  <c r="AF79" i="5"/>
  <c r="AL79" i="5"/>
  <c r="AA70" i="5"/>
  <c r="AB70" i="5"/>
  <c r="AC70" i="5"/>
  <c r="AD70" i="5"/>
  <c r="AE70" i="5"/>
  <c r="AF70" i="5"/>
  <c r="AL70" i="5"/>
  <c r="AA81" i="5"/>
  <c r="AB81" i="5"/>
  <c r="AC81" i="5"/>
  <c r="AD81" i="5"/>
  <c r="AE81" i="5"/>
  <c r="AF81" i="5"/>
  <c r="AL81" i="5"/>
  <c r="AA82" i="5"/>
  <c r="AB82" i="5"/>
  <c r="AC82" i="5"/>
  <c r="AD82" i="5"/>
  <c r="AE82" i="5"/>
  <c r="AF82" i="5"/>
  <c r="AL82" i="5"/>
  <c r="AA83" i="5"/>
  <c r="AB83" i="5"/>
  <c r="AC83" i="5"/>
  <c r="AD83" i="5"/>
  <c r="AE83" i="5"/>
  <c r="AF83" i="5"/>
  <c r="AL83" i="5"/>
  <c r="AA84" i="5"/>
  <c r="AB84" i="5"/>
  <c r="AC84" i="5"/>
  <c r="AD84" i="5"/>
  <c r="AE84" i="5"/>
  <c r="AF84" i="5"/>
  <c r="AL84" i="5"/>
  <c r="AA102" i="5"/>
  <c r="AB102" i="5"/>
  <c r="AC102" i="5"/>
  <c r="AD102" i="5"/>
  <c r="AE102" i="5"/>
  <c r="AF102" i="5"/>
  <c r="AL102" i="5"/>
  <c r="AA86" i="5"/>
  <c r="AB86" i="5"/>
  <c r="AC86" i="5"/>
  <c r="AD86" i="5"/>
  <c r="AE86" i="5"/>
  <c r="AF86" i="5"/>
  <c r="AL86" i="5"/>
  <c r="AA87" i="5"/>
  <c r="AB87" i="5"/>
  <c r="AC87" i="5"/>
  <c r="AD87" i="5"/>
  <c r="AE87" i="5"/>
  <c r="AF87" i="5"/>
  <c r="AL87" i="5"/>
  <c r="AA113" i="5"/>
  <c r="AB113" i="5"/>
  <c r="AC113" i="5"/>
  <c r="AD113" i="5"/>
  <c r="AE113" i="5"/>
  <c r="AF113" i="5"/>
  <c r="AL113" i="5"/>
  <c r="AA89" i="5"/>
  <c r="AB89" i="5"/>
  <c r="AC89" i="5"/>
  <c r="AD89" i="5"/>
  <c r="AE89" i="5"/>
  <c r="AF89" i="5"/>
  <c r="AL89" i="5"/>
  <c r="AA90" i="5"/>
  <c r="AB90" i="5"/>
  <c r="AC90" i="5"/>
  <c r="AD90" i="5"/>
  <c r="AE90" i="5"/>
  <c r="AF90" i="5"/>
  <c r="AL90" i="5"/>
  <c r="AA91" i="5"/>
  <c r="AB91" i="5"/>
  <c r="AC91" i="5"/>
  <c r="AD91" i="5"/>
  <c r="AE91" i="5"/>
  <c r="AF91" i="5"/>
  <c r="AL91" i="5"/>
  <c r="AA92" i="5"/>
  <c r="AB92" i="5"/>
  <c r="AC92" i="5"/>
  <c r="AD92" i="5"/>
  <c r="AE92" i="5"/>
  <c r="AF92" i="5"/>
  <c r="AL92" i="5"/>
  <c r="AA93" i="5"/>
  <c r="AB93" i="5"/>
  <c r="AC93" i="5"/>
  <c r="AD93" i="5"/>
  <c r="AE93" i="5"/>
  <c r="AF93" i="5"/>
  <c r="AL93" i="5"/>
  <c r="AA94" i="5"/>
  <c r="AB94" i="5"/>
  <c r="AC94" i="5"/>
  <c r="AD94" i="5"/>
  <c r="AE94" i="5"/>
  <c r="AF94" i="5"/>
  <c r="AL94" i="5"/>
  <c r="AA95" i="5"/>
  <c r="AB95" i="5"/>
  <c r="AC95" i="5"/>
  <c r="AD95" i="5"/>
  <c r="AE95" i="5"/>
  <c r="AF95" i="5"/>
  <c r="AL95" i="5"/>
  <c r="AA96" i="5"/>
  <c r="AB96" i="5"/>
  <c r="AC96" i="5"/>
  <c r="AD96" i="5"/>
  <c r="AE96" i="5"/>
  <c r="AF96" i="5"/>
  <c r="AL96" i="5"/>
  <c r="AA80" i="5"/>
  <c r="AB80" i="5"/>
  <c r="AC80" i="5"/>
  <c r="AD80" i="5"/>
  <c r="AE80" i="5"/>
  <c r="AF80" i="5"/>
  <c r="AL80" i="5"/>
  <c r="AA98" i="5"/>
  <c r="AB98" i="5"/>
  <c r="AC98" i="5"/>
  <c r="AD98" i="5"/>
  <c r="AE98" i="5"/>
  <c r="AF98" i="5"/>
  <c r="AL98" i="5"/>
  <c r="AA99" i="5"/>
  <c r="AB99" i="5"/>
  <c r="AC99" i="5"/>
  <c r="AD99" i="5"/>
  <c r="AE99" i="5"/>
  <c r="AF99" i="5"/>
  <c r="AL99" i="5"/>
  <c r="AA100" i="5"/>
  <c r="AB100" i="5"/>
  <c r="AC100" i="5"/>
  <c r="AD100" i="5"/>
  <c r="AE100" i="5"/>
  <c r="AF100" i="5"/>
  <c r="AL100" i="5"/>
  <c r="AA101" i="5"/>
  <c r="AB101" i="5"/>
  <c r="AC101" i="5"/>
  <c r="AD101" i="5"/>
  <c r="AE101" i="5"/>
  <c r="AF101" i="5"/>
  <c r="AL101" i="5"/>
  <c r="AA122" i="5"/>
  <c r="AB122" i="5"/>
  <c r="AC122" i="5"/>
  <c r="AD122" i="5"/>
  <c r="AE122" i="5"/>
  <c r="AF122" i="5"/>
  <c r="AL122" i="5"/>
  <c r="AA103" i="5"/>
  <c r="AB103" i="5"/>
  <c r="AC103" i="5"/>
  <c r="AD103" i="5"/>
  <c r="AE103" i="5"/>
  <c r="AF103" i="5"/>
  <c r="AL103" i="5"/>
  <c r="AA104" i="5"/>
  <c r="AB104" i="5"/>
  <c r="AC104" i="5"/>
  <c r="AD104" i="5"/>
  <c r="AE104" i="5"/>
  <c r="AF104" i="5"/>
  <c r="AL104" i="5"/>
  <c r="AA105" i="5"/>
  <c r="AB105" i="5"/>
  <c r="AC105" i="5"/>
  <c r="AD105" i="5"/>
  <c r="AE105" i="5"/>
  <c r="AF105" i="5"/>
  <c r="AL105" i="5"/>
  <c r="AA106" i="5"/>
  <c r="AB106" i="5"/>
  <c r="AC106" i="5"/>
  <c r="AD106" i="5"/>
  <c r="AE106" i="5"/>
  <c r="AF106" i="5"/>
  <c r="AL106" i="5"/>
  <c r="AA107" i="5"/>
  <c r="AB107" i="5"/>
  <c r="AC107" i="5"/>
  <c r="AD107" i="5"/>
  <c r="AE107" i="5"/>
  <c r="AF107" i="5"/>
  <c r="AL107" i="5"/>
  <c r="AA108" i="5"/>
  <c r="AB108" i="5"/>
  <c r="AC108" i="5"/>
  <c r="AD108" i="5"/>
  <c r="AE108" i="5"/>
  <c r="AF108" i="5"/>
  <c r="AL108" i="5"/>
  <c r="AA109" i="5"/>
  <c r="AB109" i="5"/>
  <c r="AC109" i="5"/>
  <c r="AD109" i="5"/>
  <c r="AE109" i="5"/>
  <c r="AF109" i="5"/>
  <c r="AL109" i="5"/>
  <c r="AA110" i="5"/>
  <c r="AB110" i="5"/>
  <c r="AC110" i="5"/>
  <c r="AD110" i="5"/>
  <c r="AE110" i="5"/>
  <c r="AF110" i="5"/>
  <c r="AL110" i="5"/>
  <c r="AA111" i="5"/>
  <c r="AB111" i="5"/>
  <c r="AC111" i="5"/>
  <c r="AD111" i="5"/>
  <c r="AE111" i="5"/>
  <c r="AF111" i="5"/>
  <c r="AL111" i="5"/>
  <c r="AA112" i="5"/>
  <c r="AB112" i="5"/>
  <c r="AC112" i="5"/>
  <c r="AD112" i="5"/>
  <c r="AE112" i="5"/>
  <c r="AF112" i="5"/>
  <c r="AL112" i="5"/>
  <c r="AA85" i="5"/>
  <c r="AB85" i="5"/>
  <c r="AC85" i="5"/>
  <c r="AD85" i="5"/>
  <c r="AE85" i="5"/>
  <c r="AF85" i="5"/>
  <c r="AL85" i="5"/>
  <c r="AA114" i="5"/>
  <c r="AB114" i="5"/>
  <c r="AC114" i="5"/>
  <c r="AD114" i="5"/>
  <c r="AE114" i="5"/>
  <c r="AF114" i="5"/>
  <c r="AL114" i="5"/>
  <c r="AA115" i="5"/>
  <c r="AB115" i="5"/>
  <c r="AC115" i="5"/>
  <c r="AD115" i="5"/>
  <c r="AE115" i="5"/>
  <c r="AF115" i="5"/>
  <c r="AL115" i="5"/>
  <c r="AA116" i="5"/>
  <c r="AB116" i="5"/>
  <c r="AC116" i="5"/>
  <c r="AD116" i="5"/>
  <c r="AE116" i="5"/>
  <c r="AF116" i="5"/>
  <c r="AL116" i="5"/>
  <c r="AA117" i="5"/>
  <c r="AB117" i="5"/>
  <c r="AC117" i="5"/>
  <c r="AD117" i="5"/>
  <c r="AE117" i="5"/>
  <c r="AF117" i="5"/>
  <c r="AL117" i="5"/>
  <c r="AA118" i="5"/>
  <c r="AB118" i="5"/>
  <c r="AC118" i="5"/>
  <c r="AD118" i="5"/>
  <c r="AE118" i="5"/>
  <c r="AF118" i="5"/>
  <c r="AL118" i="5"/>
  <c r="AA119" i="5"/>
  <c r="AB119" i="5"/>
  <c r="AC119" i="5"/>
  <c r="AD119" i="5"/>
  <c r="AE119" i="5"/>
  <c r="AF119" i="5"/>
  <c r="AL119" i="5"/>
  <c r="AA120" i="5"/>
  <c r="AB120" i="5"/>
  <c r="AC120" i="5"/>
  <c r="AD120" i="5"/>
  <c r="AE120" i="5"/>
  <c r="AF120" i="5"/>
  <c r="AL120" i="5"/>
  <c r="AA121" i="5"/>
  <c r="AB121" i="5"/>
  <c r="AC121" i="5"/>
  <c r="AD121" i="5"/>
  <c r="AE121" i="5"/>
  <c r="AF121" i="5"/>
  <c r="AL121" i="5"/>
  <c r="AA41" i="5"/>
  <c r="AB41" i="5"/>
  <c r="AC41" i="5"/>
  <c r="AD41" i="5"/>
  <c r="AE41" i="5"/>
  <c r="AF41" i="5"/>
  <c r="AL41" i="5"/>
  <c r="AA123" i="5"/>
  <c r="AB123" i="5"/>
  <c r="AC123" i="5"/>
  <c r="AD123" i="5"/>
  <c r="AE123" i="5"/>
  <c r="AF123" i="5"/>
  <c r="AL123" i="5"/>
  <c r="AA124" i="5"/>
  <c r="AB124" i="5"/>
  <c r="AC124" i="5"/>
  <c r="AD124" i="5"/>
  <c r="AE124" i="5"/>
  <c r="AF124" i="5"/>
  <c r="AL124" i="5"/>
  <c r="AA125" i="5"/>
  <c r="AB125" i="5"/>
  <c r="AC125" i="5"/>
  <c r="AD125" i="5"/>
  <c r="AE125" i="5"/>
  <c r="AF125" i="5"/>
  <c r="AL125" i="5"/>
  <c r="AA126" i="5"/>
  <c r="AB126" i="5"/>
  <c r="AC126" i="5"/>
  <c r="AD126" i="5"/>
  <c r="AE126" i="5"/>
  <c r="AF126" i="5"/>
  <c r="AL126" i="5"/>
  <c r="AA127" i="5"/>
  <c r="AB127" i="5"/>
  <c r="AC127" i="5"/>
  <c r="AD127" i="5"/>
  <c r="AE127" i="5"/>
  <c r="AF127" i="5"/>
  <c r="AL127" i="5"/>
  <c r="AA128" i="5"/>
  <c r="AB128" i="5"/>
  <c r="AC128" i="5"/>
  <c r="AD128" i="5"/>
  <c r="AE128" i="5"/>
  <c r="AF128" i="5"/>
  <c r="AL128" i="5"/>
  <c r="AA129" i="5"/>
  <c r="AB129" i="5"/>
  <c r="AC129" i="5"/>
  <c r="AD129" i="5"/>
  <c r="AE129" i="5"/>
  <c r="AF129" i="5"/>
  <c r="AL129" i="5"/>
  <c r="AA130" i="5"/>
  <c r="AB130" i="5"/>
  <c r="AC130" i="5"/>
  <c r="AD130" i="5"/>
  <c r="AE130" i="5"/>
  <c r="AF130" i="5"/>
  <c r="AL130" i="5"/>
  <c r="AA131" i="5"/>
  <c r="AB131" i="5"/>
  <c r="AC131" i="5"/>
  <c r="AD131" i="5"/>
  <c r="AE131" i="5"/>
  <c r="AF131" i="5"/>
  <c r="AL131" i="5"/>
  <c r="AA132" i="5"/>
  <c r="AB132" i="5"/>
  <c r="AC132" i="5"/>
  <c r="AD132" i="5"/>
  <c r="AE132" i="5"/>
  <c r="AF132" i="5"/>
  <c r="AL132" i="5"/>
  <c r="AA133" i="5"/>
  <c r="AB133" i="5"/>
  <c r="AC133" i="5"/>
  <c r="AD133" i="5"/>
  <c r="AE133" i="5"/>
  <c r="AF133" i="5"/>
  <c r="AL133" i="5"/>
  <c r="AA134" i="5"/>
  <c r="AB134" i="5"/>
  <c r="AC134" i="5"/>
  <c r="AD134" i="5"/>
  <c r="AE134" i="5"/>
  <c r="AF134" i="5"/>
  <c r="AL134" i="5"/>
  <c r="AA135" i="5"/>
  <c r="AB135" i="5"/>
  <c r="AC135" i="5"/>
  <c r="AD135" i="5"/>
  <c r="AE135" i="5"/>
  <c r="AF135" i="5"/>
  <c r="AL135" i="5"/>
  <c r="AA136" i="5"/>
  <c r="AB136" i="5"/>
  <c r="AC136" i="5"/>
  <c r="AD136" i="5"/>
  <c r="AE136" i="5"/>
  <c r="AF136" i="5"/>
  <c r="AL136" i="5"/>
  <c r="AA137" i="5"/>
  <c r="AB137" i="5"/>
  <c r="AC137" i="5"/>
  <c r="AD137" i="5"/>
  <c r="AE137" i="5"/>
  <c r="AF137" i="5"/>
  <c r="AL137" i="5"/>
  <c r="AL3" i="5"/>
  <c r="AF3" i="5"/>
  <c r="AE3" i="5"/>
  <c r="AD3" i="5"/>
  <c r="AC3" i="5"/>
  <c r="AB3" i="5"/>
  <c r="AA3" i="5"/>
  <c r="X134" i="4"/>
  <c r="X51" i="4"/>
  <c r="AL44" i="2"/>
  <c r="AL5" i="2"/>
  <c r="AL6" i="2"/>
  <c r="AL7" i="2"/>
  <c r="AL8" i="2"/>
  <c r="AL9" i="2"/>
  <c r="AL10" i="2"/>
  <c r="AL11" i="2"/>
  <c r="AL91" i="2"/>
  <c r="AL13" i="2"/>
  <c r="AL14" i="2"/>
  <c r="AL89" i="2"/>
  <c r="AL16" i="2"/>
  <c r="AL17" i="2"/>
  <c r="AL18" i="2"/>
  <c r="AL19" i="2"/>
  <c r="AL20" i="2"/>
  <c r="AL21" i="2"/>
  <c r="AL22" i="2"/>
  <c r="AL23" i="2"/>
  <c r="AL24" i="2"/>
  <c r="AL25" i="2"/>
  <c r="AL26" i="2"/>
  <c r="AL27" i="2"/>
  <c r="AL28" i="2"/>
  <c r="AL29" i="2"/>
  <c r="AL87" i="2"/>
  <c r="AL31" i="2"/>
  <c r="AL32" i="2"/>
  <c r="AL33" i="2"/>
  <c r="AL34" i="2"/>
  <c r="AL35" i="2"/>
  <c r="AL36" i="2"/>
  <c r="AL37" i="2"/>
  <c r="AL38" i="2"/>
  <c r="AL39" i="2"/>
  <c r="AL40" i="2"/>
  <c r="AL41" i="2"/>
  <c r="AL42" i="2"/>
  <c r="AL43" i="2"/>
  <c r="AL100" i="2"/>
  <c r="AL90" i="2"/>
  <c r="AL46" i="2"/>
  <c r="AL47" i="2"/>
  <c r="AL49" i="2"/>
  <c r="AL63" i="2"/>
  <c r="AL50" i="2"/>
  <c r="AL51" i="2"/>
  <c r="AL88" i="2"/>
  <c r="AL53" i="2"/>
  <c r="AL54" i="2"/>
  <c r="AL55" i="2"/>
  <c r="AL56" i="2"/>
  <c r="AL57" i="2"/>
  <c r="AL58" i="2"/>
  <c r="AL107" i="2"/>
  <c r="AL60" i="2"/>
  <c r="AL61" i="2"/>
  <c r="AL62" i="2"/>
  <c r="AL97" i="2"/>
  <c r="AL64" i="2"/>
  <c r="AL65" i="2"/>
  <c r="AL66" i="2"/>
  <c r="AL12" i="2"/>
  <c r="AL48" i="2"/>
  <c r="AL69" i="2"/>
  <c r="AL70" i="2"/>
  <c r="AL71" i="2"/>
  <c r="AL72" i="2"/>
  <c r="AL73" i="2"/>
  <c r="AL74" i="2"/>
  <c r="AL75" i="2"/>
  <c r="AL76" i="2"/>
  <c r="AL77" i="2"/>
  <c r="AL78" i="2"/>
  <c r="AL79" i="2"/>
  <c r="AL30" i="2"/>
  <c r="AL101" i="2"/>
  <c r="AL103" i="2"/>
  <c r="AL83" i="2"/>
  <c r="AL84" i="2"/>
  <c r="AL85" i="2"/>
  <c r="AL86" i="2"/>
  <c r="AL81" i="2"/>
  <c r="AL45" i="2"/>
  <c r="AL98" i="2"/>
  <c r="AL59" i="2"/>
  <c r="AL102" i="2"/>
  <c r="AL82" i="2"/>
  <c r="AL93" i="2"/>
  <c r="AL94" i="2"/>
  <c r="AL95" i="2"/>
  <c r="AL96" i="2"/>
  <c r="AL68" i="2"/>
  <c r="AL4" i="2"/>
  <c r="AL99" i="2"/>
  <c r="AL80" i="2"/>
  <c r="AL92" i="2"/>
  <c r="AL67" i="2"/>
  <c r="AL52" i="2"/>
  <c r="AL104" i="2"/>
  <c r="AL105" i="2"/>
  <c r="AL106" i="2"/>
  <c r="AL15" i="2"/>
  <c r="AL3" i="2"/>
  <c r="AC44" i="2"/>
  <c r="AD44" i="2"/>
  <c r="AC5" i="2"/>
  <c r="AD5" i="2"/>
  <c r="AC6" i="2"/>
  <c r="AD6" i="2"/>
  <c r="AC7" i="2"/>
  <c r="AD7" i="2"/>
  <c r="AC8" i="2"/>
  <c r="AD8" i="2"/>
  <c r="AC9" i="2"/>
  <c r="AD9" i="2"/>
  <c r="AC10" i="2"/>
  <c r="AD10" i="2"/>
  <c r="AC11" i="2"/>
  <c r="AD11" i="2"/>
  <c r="AC91" i="2"/>
  <c r="AD91" i="2"/>
  <c r="AC13" i="2"/>
  <c r="AD13" i="2"/>
  <c r="AC14" i="2"/>
  <c r="AD14" i="2"/>
  <c r="AC89" i="2"/>
  <c r="AD89" i="2"/>
  <c r="AC16" i="2"/>
  <c r="AD16" i="2"/>
  <c r="AC17" i="2"/>
  <c r="AD17" i="2"/>
  <c r="AC18" i="2"/>
  <c r="AD18" i="2"/>
  <c r="AC19" i="2"/>
  <c r="AD19" i="2"/>
  <c r="AC20" i="2"/>
  <c r="AD20" i="2"/>
  <c r="AC21" i="2"/>
  <c r="AD21" i="2"/>
  <c r="AC22" i="2"/>
  <c r="AD22" i="2"/>
  <c r="AC23" i="2"/>
  <c r="AD23" i="2"/>
  <c r="AC24" i="2"/>
  <c r="AD24" i="2"/>
  <c r="AC25" i="2"/>
  <c r="AD25" i="2"/>
  <c r="AC26" i="2"/>
  <c r="AD26" i="2"/>
  <c r="AC27" i="2"/>
  <c r="AD27" i="2"/>
  <c r="AC28" i="2"/>
  <c r="AD28" i="2"/>
  <c r="AC29" i="2"/>
  <c r="AD29" i="2"/>
  <c r="AC87" i="2"/>
  <c r="AD87" i="2"/>
  <c r="AC31" i="2"/>
  <c r="AD31" i="2"/>
  <c r="AC32" i="2"/>
  <c r="AD32" i="2"/>
  <c r="AC33" i="2"/>
  <c r="AD33" i="2"/>
  <c r="AC34" i="2"/>
  <c r="AD34" i="2"/>
  <c r="AC35" i="2"/>
  <c r="AD35" i="2"/>
  <c r="AC36" i="2"/>
  <c r="AD36" i="2"/>
  <c r="AC37" i="2"/>
  <c r="AD37" i="2"/>
  <c r="AC38" i="2"/>
  <c r="AD38" i="2"/>
  <c r="AC39" i="2"/>
  <c r="AD39" i="2"/>
  <c r="AC40" i="2"/>
  <c r="AD40" i="2"/>
  <c r="AC41" i="2"/>
  <c r="AD41" i="2"/>
  <c r="AC42" i="2"/>
  <c r="AD42" i="2"/>
  <c r="AC43" i="2"/>
  <c r="AD43" i="2"/>
  <c r="AC100" i="2"/>
  <c r="AD100" i="2"/>
  <c r="AC90" i="2"/>
  <c r="AD90" i="2"/>
  <c r="AC46" i="2"/>
  <c r="AD46" i="2"/>
  <c r="AC47" i="2"/>
  <c r="AD47" i="2"/>
  <c r="AC49" i="2"/>
  <c r="AD49" i="2"/>
  <c r="AC63" i="2"/>
  <c r="AD63" i="2"/>
  <c r="AC50" i="2"/>
  <c r="AD50" i="2"/>
  <c r="AC51" i="2"/>
  <c r="AD51" i="2"/>
  <c r="AC88" i="2"/>
  <c r="AD88" i="2"/>
  <c r="AC53" i="2"/>
  <c r="AD53" i="2"/>
  <c r="AC54" i="2"/>
  <c r="AD54" i="2"/>
  <c r="AC55" i="2"/>
  <c r="AD55" i="2"/>
  <c r="AC56" i="2"/>
  <c r="AD56" i="2"/>
  <c r="AC57" i="2"/>
  <c r="AD57" i="2"/>
  <c r="AC58" i="2"/>
  <c r="AD58" i="2"/>
  <c r="AC107" i="2"/>
  <c r="AD107" i="2"/>
  <c r="AC60" i="2"/>
  <c r="AD60" i="2"/>
  <c r="AC61" i="2"/>
  <c r="AD61" i="2"/>
  <c r="AC62" i="2"/>
  <c r="AD62" i="2"/>
  <c r="AC97" i="2"/>
  <c r="AD97" i="2"/>
  <c r="AC64" i="2"/>
  <c r="AD64" i="2"/>
  <c r="AC65" i="2"/>
  <c r="AD65" i="2"/>
  <c r="AC66" i="2"/>
  <c r="AD66" i="2"/>
  <c r="AC12" i="2"/>
  <c r="AD12" i="2"/>
  <c r="AC48" i="2"/>
  <c r="AD48" i="2"/>
  <c r="AC69" i="2"/>
  <c r="AD69" i="2"/>
  <c r="AC70" i="2"/>
  <c r="AD70" i="2"/>
  <c r="AC71" i="2"/>
  <c r="AD71" i="2"/>
  <c r="AC72" i="2"/>
  <c r="AD72" i="2"/>
  <c r="AC73" i="2"/>
  <c r="AD73" i="2"/>
  <c r="AC74" i="2"/>
  <c r="AD74" i="2"/>
  <c r="AC75" i="2"/>
  <c r="AD75" i="2"/>
  <c r="AC76" i="2"/>
  <c r="AD76" i="2"/>
  <c r="AC77" i="2"/>
  <c r="AD77" i="2"/>
  <c r="AC78" i="2"/>
  <c r="AD78" i="2"/>
  <c r="AC79" i="2"/>
  <c r="AD79" i="2"/>
  <c r="AC30" i="2"/>
  <c r="AD30" i="2"/>
  <c r="AC101" i="2"/>
  <c r="AD101" i="2"/>
  <c r="AC103" i="2"/>
  <c r="AD103" i="2"/>
  <c r="AC83" i="2"/>
  <c r="AD83" i="2"/>
  <c r="AC84" i="2"/>
  <c r="AD84" i="2"/>
  <c r="AC85" i="2"/>
  <c r="AD85" i="2"/>
  <c r="AC86" i="2"/>
  <c r="AD86" i="2"/>
  <c r="AC81" i="2"/>
  <c r="AD81" i="2"/>
  <c r="AC45" i="2"/>
  <c r="AD45" i="2"/>
  <c r="AC98" i="2"/>
  <c r="AD98" i="2"/>
  <c r="AC59" i="2"/>
  <c r="AD59" i="2"/>
  <c r="AC102" i="2"/>
  <c r="AD102" i="2"/>
  <c r="AC82" i="2"/>
  <c r="AD82" i="2"/>
  <c r="AC93" i="2"/>
  <c r="AD93" i="2"/>
  <c r="AC94" i="2"/>
  <c r="AD94" i="2"/>
  <c r="AC95" i="2"/>
  <c r="AD95" i="2"/>
  <c r="AC96" i="2"/>
  <c r="AD96" i="2"/>
  <c r="AC68" i="2"/>
  <c r="AD68" i="2"/>
  <c r="AC4" i="2"/>
  <c r="AD4" i="2"/>
  <c r="AC99" i="2"/>
  <c r="AD99" i="2"/>
  <c r="AC80" i="2"/>
  <c r="AD80" i="2"/>
  <c r="AC92" i="2"/>
  <c r="AD92" i="2"/>
  <c r="AC67" i="2"/>
  <c r="AD67" i="2"/>
  <c r="AC52" i="2"/>
  <c r="AD52" i="2"/>
  <c r="AC104" i="2"/>
  <c r="AD104" i="2"/>
  <c r="AC105" i="2"/>
  <c r="AD105" i="2"/>
  <c r="AC106" i="2"/>
  <c r="AD106" i="2"/>
  <c r="AC15" i="2"/>
  <c r="AD15" i="2"/>
  <c r="AD3" i="2"/>
  <c r="AC3" i="2"/>
  <c r="AE44" i="2"/>
  <c r="AF44" i="2"/>
  <c r="AE5" i="2"/>
  <c r="AF5" i="2"/>
  <c r="AE6" i="2"/>
  <c r="AF6" i="2"/>
  <c r="AE7" i="2"/>
  <c r="AF7" i="2"/>
  <c r="AE8" i="2"/>
  <c r="AF8" i="2"/>
  <c r="AE9" i="2"/>
  <c r="AF9" i="2"/>
  <c r="AE10" i="2"/>
  <c r="AF10" i="2"/>
  <c r="AE11" i="2"/>
  <c r="AF11" i="2"/>
  <c r="AE91" i="2"/>
  <c r="AF91" i="2"/>
  <c r="AE13" i="2"/>
  <c r="AF13" i="2"/>
  <c r="AE14" i="2"/>
  <c r="AF14" i="2"/>
  <c r="AE89" i="2"/>
  <c r="AF89" i="2"/>
  <c r="AE16" i="2"/>
  <c r="AF16" i="2"/>
  <c r="AE17" i="2"/>
  <c r="AF17" i="2"/>
  <c r="AE18" i="2"/>
  <c r="AF18" i="2"/>
  <c r="AE19" i="2"/>
  <c r="AF19" i="2"/>
  <c r="AE20" i="2"/>
  <c r="AF20" i="2"/>
  <c r="AE21" i="2"/>
  <c r="AF21" i="2"/>
  <c r="AE22" i="2"/>
  <c r="AF22" i="2"/>
  <c r="AE23" i="2"/>
  <c r="AF23" i="2"/>
  <c r="AE24" i="2"/>
  <c r="AF24" i="2"/>
  <c r="AE25" i="2"/>
  <c r="AF25" i="2"/>
  <c r="AE26" i="2"/>
  <c r="AF26" i="2"/>
  <c r="AE27" i="2"/>
  <c r="AF27" i="2"/>
  <c r="AE28" i="2"/>
  <c r="AF28" i="2"/>
  <c r="AE29" i="2"/>
  <c r="AF29" i="2"/>
  <c r="AE87" i="2"/>
  <c r="AF87" i="2"/>
  <c r="AE31" i="2"/>
  <c r="AF31" i="2"/>
  <c r="AE32" i="2"/>
  <c r="AF32" i="2"/>
  <c r="AE33" i="2"/>
  <c r="AF33" i="2"/>
  <c r="AE34" i="2"/>
  <c r="AF34" i="2"/>
  <c r="AE35" i="2"/>
  <c r="AF35" i="2"/>
  <c r="AE36" i="2"/>
  <c r="AF36" i="2"/>
  <c r="AE37" i="2"/>
  <c r="AF37" i="2"/>
  <c r="AE38" i="2"/>
  <c r="AF38" i="2"/>
  <c r="AE39" i="2"/>
  <c r="AF39" i="2"/>
  <c r="AE40" i="2"/>
  <c r="AF40" i="2"/>
  <c r="AE41" i="2"/>
  <c r="AF41" i="2"/>
  <c r="AE42" i="2"/>
  <c r="AF42" i="2"/>
  <c r="AE43" i="2"/>
  <c r="AF43" i="2"/>
  <c r="AE100" i="2"/>
  <c r="AF100" i="2"/>
  <c r="AE90" i="2"/>
  <c r="AF90" i="2"/>
  <c r="AE46" i="2"/>
  <c r="AF46" i="2"/>
  <c r="AE47" i="2"/>
  <c r="AF47" i="2"/>
  <c r="AE49" i="2"/>
  <c r="AF49" i="2"/>
  <c r="AE63" i="2"/>
  <c r="AF63" i="2"/>
  <c r="AE50" i="2"/>
  <c r="AF50" i="2"/>
  <c r="AE51" i="2"/>
  <c r="AF51" i="2"/>
  <c r="AE88" i="2"/>
  <c r="AF88" i="2"/>
  <c r="AE53" i="2"/>
  <c r="AF53" i="2"/>
  <c r="AE54" i="2"/>
  <c r="AF54" i="2"/>
  <c r="AE55" i="2"/>
  <c r="AF55" i="2"/>
  <c r="AE56" i="2"/>
  <c r="AF56" i="2"/>
  <c r="AE57" i="2"/>
  <c r="AF57" i="2"/>
  <c r="AE58" i="2"/>
  <c r="AF58" i="2"/>
  <c r="AE107" i="2"/>
  <c r="AF107" i="2"/>
  <c r="AE60" i="2"/>
  <c r="AF60" i="2"/>
  <c r="AE61" i="2"/>
  <c r="AF61" i="2"/>
  <c r="AE62" i="2"/>
  <c r="AF62" i="2"/>
  <c r="AE97" i="2"/>
  <c r="AF97" i="2"/>
  <c r="AE64" i="2"/>
  <c r="AF64" i="2"/>
  <c r="AE65" i="2"/>
  <c r="AF65" i="2"/>
  <c r="AE66" i="2"/>
  <c r="AF66" i="2"/>
  <c r="AE12" i="2"/>
  <c r="AF12" i="2"/>
  <c r="AE48" i="2"/>
  <c r="AF48" i="2"/>
  <c r="AE69" i="2"/>
  <c r="AF69" i="2"/>
  <c r="AE70" i="2"/>
  <c r="AF70" i="2"/>
  <c r="AE71" i="2"/>
  <c r="AF71" i="2"/>
  <c r="AE72" i="2"/>
  <c r="AF72" i="2"/>
  <c r="AE73" i="2"/>
  <c r="AF73" i="2"/>
  <c r="AE74" i="2"/>
  <c r="AF74" i="2"/>
  <c r="AE75" i="2"/>
  <c r="AF75" i="2"/>
  <c r="AE76" i="2"/>
  <c r="AF76" i="2"/>
  <c r="AE77" i="2"/>
  <c r="AF77" i="2"/>
  <c r="AE78" i="2"/>
  <c r="AF78" i="2"/>
  <c r="AE79" i="2"/>
  <c r="AF79" i="2"/>
  <c r="AE30" i="2"/>
  <c r="AF30" i="2"/>
  <c r="AE101" i="2"/>
  <c r="AF101" i="2"/>
  <c r="AE103" i="2"/>
  <c r="AF103" i="2"/>
  <c r="AE83" i="2"/>
  <c r="AF83" i="2"/>
  <c r="AE84" i="2"/>
  <c r="AF84" i="2"/>
  <c r="AE85" i="2"/>
  <c r="AF85" i="2"/>
  <c r="AE86" i="2"/>
  <c r="AF86" i="2"/>
  <c r="AE81" i="2"/>
  <c r="AF81" i="2"/>
  <c r="AE45" i="2"/>
  <c r="AF45" i="2"/>
  <c r="AE98" i="2"/>
  <c r="AF98" i="2"/>
  <c r="AE59" i="2"/>
  <c r="AF59" i="2"/>
  <c r="AE102" i="2"/>
  <c r="AF102" i="2"/>
  <c r="AE82" i="2"/>
  <c r="AF82" i="2"/>
  <c r="AE93" i="2"/>
  <c r="AF93" i="2"/>
  <c r="AE94" i="2"/>
  <c r="AF94" i="2"/>
  <c r="AE95" i="2"/>
  <c r="AF95" i="2"/>
  <c r="AE96" i="2"/>
  <c r="AF96" i="2"/>
  <c r="AE68" i="2"/>
  <c r="AF68" i="2"/>
  <c r="AE4" i="2"/>
  <c r="AF4" i="2"/>
  <c r="AE99" i="2"/>
  <c r="AF99" i="2"/>
  <c r="AE80" i="2"/>
  <c r="AF80" i="2"/>
  <c r="AE92" i="2"/>
  <c r="AF92" i="2"/>
  <c r="AE67" i="2"/>
  <c r="AF67" i="2"/>
  <c r="AE52" i="2"/>
  <c r="AF52" i="2"/>
  <c r="AE104" i="2"/>
  <c r="AF104" i="2"/>
  <c r="AE105" i="2"/>
  <c r="AF105" i="2"/>
  <c r="AE106" i="2"/>
  <c r="AF106" i="2"/>
  <c r="AE15" i="2"/>
  <c r="AF15" i="2"/>
  <c r="AF3" i="2"/>
  <c r="AE3" i="2"/>
  <c r="AA44" i="2"/>
  <c r="AB44" i="2"/>
  <c r="AA5" i="2"/>
  <c r="AB5" i="2"/>
  <c r="AA6" i="2"/>
  <c r="AB6" i="2"/>
  <c r="AA7" i="2"/>
  <c r="AB7" i="2"/>
  <c r="AA8" i="2"/>
  <c r="AB8" i="2"/>
  <c r="AA9" i="2"/>
  <c r="AB9" i="2"/>
  <c r="AA10" i="2"/>
  <c r="AB10" i="2"/>
  <c r="AA11" i="2"/>
  <c r="AB11" i="2"/>
  <c r="AA91" i="2"/>
  <c r="AB91" i="2"/>
  <c r="AA13" i="2"/>
  <c r="AB13" i="2"/>
  <c r="AA14" i="2"/>
  <c r="AB14" i="2"/>
  <c r="AA89" i="2"/>
  <c r="AB89" i="2"/>
  <c r="AA16" i="2"/>
  <c r="AB16" i="2"/>
  <c r="AA17" i="2"/>
  <c r="AB17" i="2"/>
  <c r="AA18" i="2"/>
  <c r="AB18" i="2"/>
  <c r="AA19" i="2"/>
  <c r="AB19" i="2"/>
  <c r="AA20" i="2"/>
  <c r="AB20" i="2"/>
  <c r="AA21" i="2"/>
  <c r="AB21" i="2"/>
  <c r="AA22" i="2"/>
  <c r="AB22" i="2"/>
  <c r="AA23" i="2"/>
  <c r="AB23" i="2"/>
  <c r="AA24" i="2"/>
  <c r="AB24" i="2"/>
  <c r="AA25" i="2"/>
  <c r="AB25" i="2"/>
  <c r="AA26" i="2"/>
  <c r="AB26" i="2"/>
  <c r="AA27" i="2"/>
  <c r="AB27" i="2"/>
  <c r="AA28" i="2"/>
  <c r="AB28" i="2"/>
  <c r="AA29" i="2"/>
  <c r="AB29" i="2"/>
  <c r="AA87" i="2"/>
  <c r="AB87" i="2"/>
  <c r="AA31" i="2"/>
  <c r="AB31" i="2"/>
  <c r="AA32" i="2"/>
  <c r="AB32" i="2"/>
  <c r="AA33" i="2"/>
  <c r="AB33" i="2"/>
  <c r="AA34" i="2"/>
  <c r="AB34" i="2"/>
  <c r="AA35" i="2"/>
  <c r="AB35" i="2"/>
  <c r="AA36" i="2"/>
  <c r="AB36" i="2"/>
  <c r="AA37" i="2"/>
  <c r="AB37" i="2"/>
  <c r="AA38" i="2"/>
  <c r="AB38" i="2"/>
  <c r="AA39" i="2"/>
  <c r="AB39" i="2"/>
  <c r="AA40" i="2"/>
  <c r="AB40" i="2"/>
  <c r="AA41" i="2"/>
  <c r="AB41" i="2"/>
  <c r="AA42" i="2"/>
  <c r="AB42" i="2"/>
  <c r="AA43" i="2"/>
  <c r="AB43" i="2"/>
  <c r="AA100" i="2"/>
  <c r="AB100" i="2"/>
  <c r="AA90" i="2"/>
  <c r="AB90" i="2"/>
  <c r="AA46" i="2"/>
  <c r="AB46" i="2"/>
  <c r="AA47" i="2"/>
  <c r="AB47" i="2"/>
  <c r="AA49" i="2"/>
  <c r="AB49" i="2"/>
  <c r="AA63" i="2"/>
  <c r="AB63" i="2"/>
  <c r="AA50" i="2"/>
  <c r="AB50" i="2"/>
  <c r="AA51" i="2"/>
  <c r="AB51" i="2"/>
  <c r="AA88" i="2"/>
  <c r="AB88" i="2"/>
  <c r="AA53" i="2"/>
  <c r="AB53" i="2"/>
  <c r="AA54" i="2"/>
  <c r="AB54" i="2"/>
  <c r="AA55" i="2"/>
  <c r="AB55" i="2"/>
  <c r="AA56" i="2"/>
  <c r="AB56" i="2"/>
  <c r="AA57" i="2"/>
  <c r="AB57" i="2"/>
  <c r="AA58" i="2"/>
  <c r="AB58" i="2"/>
  <c r="AA107" i="2"/>
  <c r="AB107" i="2"/>
  <c r="AA60" i="2"/>
  <c r="AB60" i="2"/>
  <c r="AA61" i="2"/>
  <c r="AB61" i="2"/>
  <c r="AA62" i="2"/>
  <c r="AB62" i="2"/>
  <c r="AA97" i="2"/>
  <c r="AB97" i="2"/>
  <c r="AA64" i="2"/>
  <c r="AB64" i="2"/>
  <c r="AA65" i="2"/>
  <c r="AB65" i="2"/>
  <c r="AA66" i="2"/>
  <c r="AB66" i="2"/>
  <c r="AA12" i="2"/>
  <c r="AB12" i="2"/>
  <c r="AA48" i="2"/>
  <c r="AB48" i="2"/>
  <c r="AA69" i="2"/>
  <c r="AB69" i="2"/>
  <c r="AA70" i="2"/>
  <c r="AB70" i="2"/>
  <c r="AA71" i="2"/>
  <c r="AB71" i="2"/>
  <c r="AA72" i="2"/>
  <c r="AB72" i="2"/>
  <c r="AA73" i="2"/>
  <c r="AB73" i="2"/>
  <c r="AA74" i="2"/>
  <c r="AB74" i="2"/>
  <c r="AA75" i="2"/>
  <c r="AB75" i="2"/>
  <c r="AA76" i="2"/>
  <c r="AB76" i="2"/>
  <c r="AA77" i="2"/>
  <c r="AB77" i="2"/>
  <c r="AA78" i="2"/>
  <c r="AB78" i="2"/>
  <c r="AA79" i="2"/>
  <c r="AB79" i="2"/>
  <c r="AA30" i="2"/>
  <c r="AB30" i="2"/>
  <c r="AA101" i="2"/>
  <c r="AB101" i="2"/>
  <c r="AA103" i="2"/>
  <c r="AB103" i="2"/>
  <c r="AA83" i="2"/>
  <c r="AB83" i="2"/>
  <c r="AA84" i="2"/>
  <c r="AB84" i="2"/>
  <c r="AA85" i="2"/>
  <c r="AB85" i="2"/>
  <c r="AA86" i="2"/>
  <c r="AB86" i="2"/>
  <c r="AA81" i="2"/>
  <c r="AB81" i="2"/>
  <c r="AA45" i="2"/>
  <c r="AB45" i="2"/>
  <c r="AA98" i="2"/>
  <c r="AB98" i="2"/>
  <c r="AA59" i="2"/>
  <c r="AB59" i="2"/>
  <c r="AA102" i="2"/>
  <c r="AB102" i="2"/>
  <c r="AA82" i="2"/>
  <c r="AB82" i="2"/>
  <c r="AA93" i="2"/>
  <c r="AB93" i="2"/>
  <c r="AA94" i="2"/>
  <c r="AB94" i="2"/>
  <c r="AA95" i="2"/>
  <c r="AB95" i="2"/>
  <c r="AA96" i="2"/>
  <c r="AB96" i="2"/>
  <c r="AA68" i="2"/>
  <c r="AB68" i="2"/>
  <c r="AA4" i="2"/>
  <c r="AB4" i="2"/>
  <c r="AA99" i="2"/>
  <c r="AB99" i="2"/>
  <c r="AA80" i="2"/>
  <c r="AB80" i="2"/>
  <c r="AA92" i="2"/>
  <c r="AB92" i="2"/>
  <c r="AA67" i="2"/>
  <c r="AB67" i="2"/>
  <c r="AA52" i="2"/>
  <c r="AB52" i="2"/>
  <c r="AA104" i="2"/>
  <c r="AB104" i="2"/>
  <c r="AA105" i="2"/>
  <c r="AB105" i="2"/>
  <c r="AA106" i="2"/>
  <c r="AB106" i="2"/>
  <c r="AA15" i="2"/>
  <c r="AB15" i="2"/>
  <c r="AB3" i="2"/>
  <c r="AA3" i="2"/>
  <c r="Z44" i="5" l="1"/>
  <c r="Y5" i="5"/>
  <c r="Z64" i="5"/>
  <c r="Y86" i="5"/>
  <c r="Y102" i="5"/>
  <c r="Z75" i="5"/>
  <c r="Y52" i="5"/>
  <c r="Z103" i="5"/>
  <c r="Y85" i="5"/>
  <c r="Y112" i="5"/>
  <c r="Z107" i="5"/>
  <c r="Y14" i="5"/>
  <c r="Y12" i="5"/>
  <c r="Z121" i="5"/>
  <c r="Y31" i="5"/>
  <c r="Z24" i="5"/>
  <c r="Y23" i="5"/>
  <c r="Z20" i="5"/>
  <c r="Z19" i="5"/>
  <c r="Z115" i="5"/>
  <c r="Y134" i="5"/>
  <c r="Y130" i="5"/>
  <c r="Y126" i="5"/>
  <c r="Z123" i="5"/>
  <c r="Z57" i="5"/>
  <c r="Z51" i="5"/>
  <c r="Y32" i="5"/>
  <c r="Z27" i="5"/>
  <c r="Y66" i="5"/>
  <c r="Z62" i="5"/>
  <c r="Y63" i="5"/>
  <c r="Y37" i="5"/>
  <c r="Z35" i="5"/>
  <c r="Y119" i="5"/>
  <c r="Y79" i="5"/>
  <c r="Z68" i="5"/>
  <c r="Y67" i="5"/>
  <c r="Z43" i="5"/>
  <c r="Y45" i="5"/>
  <c r="Z11" i="5"/>
  <c r="Z96" i="5"/>
  <c r="Y92" i="5"/>
  <c r="Y136" i="5"/>
  <c r="Z135" i="5"/>
  <c r="Y132" i="5"/>
  <c r="Z100" i="5"/>
  <c r="Y99" i="5"/>
  <c r="Y98" i="5"/>
  <c r="Z94" i="5"/>
  <c r="Z89" i="5"/>
  <c r="Y125" i="5"/>
  <c r="Z128" i="5"/>
  <c r="Y124" i="5"/>
  <c r="Y54" i="5"/>
  <c r="Y53" i="5"/>
  <c r="Y103" i="5"/>
  <c r="Z99" i="5"/>
  <c r="Z92" i="5"/>
  <c r="Y91" i="5"/>
  <c r="Y90" i="5"/>
  <c r="Z86" i="5"/>
  <c r="Z81" i="5"/>
  <c r="Y73" i="5"/>
  <c r="Y72" i="5"/>
  <c r="Z21" i="5"/>
  <c r="Z56" i="5"/>
  <c r="Y43" i="5"/>
  <c r="Y42" i="5"/>
  <c r="Y33" i="5"/>
  <c r="Y29" i="5"/>
  <c r="Y24" i="5"/>
  <c r="Z16" i="5"/>
  <c r="Y15" i="5"/>
  <c r="Y6" i="5"/>
  <c r="Y4" i="5"/>
  <c r="Z136" i="5"/>
  <c r="Y133" i="5"/>
  <c r="Y70" i="5"/>
  <c r="Y60" i="5"/>
  <c r="Z120" i="5"/>
  <c r="Z137" i="5"/>
  <c r="Y129" i="5"/>
  <c r="Y128" i="5"/>
  <c r="Y122" i="5"/>
  <c r="Y101" i="5"/>
  <c r="Y95" i="5"/>
  <c r="Z91" i="5"/>
  <c r="Z84" i="5"/>
  <c r="Y83" i="5"/>
  <c r="Y82" i="5"/>
  <c r="Z78" i="5"/>
  <c r="Z73" i="5"/>
  <c r="Y65" i="5"/>
  <c r="Y64" i="5"/>
  <c r="Z55" i="5"/>
  <c r="Y46" i="5"/>
  <c r="Z45" i="5"/>
  <c r="Y34" i="5"/>
  <c r="Y25" i="5"/>
  <c r="Y88" i="5"/>
  <c r="Y16" i="5"/>
  <c r="Y8" i="5"/>
  <c r="Y7" i="5"/>
  <c r="Y117" i="5"/>
  <c r="Y111" i="5"/>
  <c r="Y81" i="5"/>
  <c r="Z71" i="5"/>
  <c r="Y137" i="5"/>
  <c r="Y135" i="5"/>
  <c r="Z127" i="5"/>
  <c r="Y116" i="5"/>
  <c r="Y110" i="5"/>
  <c r="Y109" i="5"/>
  <c r="Z119" i="5"/>
  <c r="Z112" i="5"/>
  <c r="Y108" i="5"/>
  <c r="Z131" i="5"/>
  <c r="Z129" i="5"/>
  <c r="Y121" i="5"/>
  <c r="Y120" i="5"/>
  <c r="Z111" i="5"/>
  <c r="Z104" i="5"/>
  <c r="Y100" i="5"/>
  <c r="Y94" i="5"/>
  <c r="Y93" i="5"/>
  <c r="Y87" i="5"/>
  <c r="Z83" i="5"/>
  <c r="Z76" i="5"/>
  <c r="Y75" i="5"/>
  <c r="Y74" i="5"/>
  <c r="Z97" i="5"/>
  <c r="Z65" i="5"/>
  <c r="Y57" i="5"/>
  <c r="Y56" i="5"/>
  <c r="Z48" i="5"/>
  <c r="Y44" i="5"/>
  <c r="Y26" i="5"/>
  <c r="Y17" i="5"/>
  <c r="Y47" i="5"/>
  <c r="Y38" i="5"/>
  <c r="Z37" i="5"/>
  <c r="Y35" i="5"/>
  <c r="Y18" i="5"/>
  <c r="Y9" i="5"/>
  <c r="Z132" i="5"/>
  <c r="Y131" i="5"/>
  <c r="Z124" i="5"/>
  <c r="Y123" i="5"/>
  <c r="Y41" i="5"/>
  <c r="Y118" i="5"/>
  <c r="Z85" i="5"/>
  <c r="Y105" i="5"/>
  <c r="Y104" i="5"/>
  <c r="Z95" i="5"/>
  <c r="Z113" i="5"/>
  <c r="Y84" i="5"/>
  <c r="Y78" i="5"/>
  <c r="Y77" i="5"/>
  <c r="Y71" i="5"/>
  <c r="Z67" i="5"/>
  <c r="Z60" i="5"/>
  <c r="Y59" i="5"/>
  <c r="Y58" i="5"/>
  <c r="Z54" i="5"/>
  <c r="Y51" i="5"/>
  <c r="Y49" i="5"/>
  <c r="Y48" i="5"/>
  <c r="Y36" i="5"/>
  <c r="Y30" i="5"/>
  <c r="Z29" i="5"/>
  <c r="Y27" i="5"/>
  <c r="Y10" i="5"/>
  <c r="Y127" i="5"/>
  <c r="Z116" i="5"/>
  <c r="Y115" i="5"/>
  <c r="Y114" i="5"/>
  <c r="Z110" i="5"/>
  <c r="Z105" i="5"/>
  <c r="Y80" i="5"/>
  <c r="Y96" i="5"/>
  <c r="Z87" i="5"/>
  <c r="Z70" i="5"/>
  <c r="Y76" i="5"/>
  <c r="Y97" i="5"/>
  <c r="Y69" i="5"/>
  <c r="Y21" i="5"/>
  <c r="Z59" i="5"/>
  <c r="Z52" i="5"/>
  <c r="Z49" i="5"/>
  <c r="Z40" i="5"/>
  <c r="Y39" i="5"/>
  <c r="Z36" i="5"/>
  <c r="Y28" i="5"/>
  <c r="Y22" i="5"/>
  <c r="Z88" i="5"/>
  <c r="Y19" i="5"/>
  <c r="Z12" i="5"/>
  <c r="Z108" i="5"/>
  <c r="Y107" i="5"/>
  <c r="Y106" i="5"/>
  <c r="Z122" i="5"/>
  <c r="Z80" i="5"/>
  <c r="Y89" i="5"/>
  <c r="Y113" i="5"/>
  <c r="Z79" i="5"/>
  <c r="Z72" i="5"/>
  <c r="Y68" i="5"/>
  <c r="Y62" i="5"/>
  <c r="Y61" i="5"/>
  <c r="Y55" i="5"/>
  <c r="Y50" i="5"/>
  <c r="Y40" i="5"/>
  <c r="Z32" i="5"/>
  <c r="Z28" i="5"/>
  <c r="Y20" i="5"/>
  <c r="Y13" i="5"/>
  <c r="Y11" i="5"/>
  <c r="Z4" i="5"/>
  <c r="Z130" i="5"/>
  <c r="Z41" i="5"/>
  <c r="Z114" i="5"/>
  <c r="Z106" i="5"/>
  <c r="Z98" i="5"/>
  <c r="Z58" i="5"/>
  <c r="Z50" i="5"/>
  <c r="Z42" i="5"/>
  <c r="Z34" i="5"/>
  <c r="Z26" i="5"/>
  <c r="Z18" i="5"/>
  <c r="Z10" i="5"/>
  <c r="Z90" i="5"/>
  <c r="Z82" i="5"/>
  <c r="Z74" i="5"/>
  <c r="Z66" i="5"/>
  <c r="Z63" i="5"/>
  <c r="Z33" i="5"/>
  <c r="Z25" i="5"/>
  <c r="Z17" i="5"/>
  <c r="Z9" i="5"/>
  <c r="Z8" i="5"/>
  <c r="Z47" i="5"/>
  <c r="Z39" i="5"/>
  <c r="Z31" i="5"/>
  <c r="Z23" i="5"/>
  <c r="Z15" i="5"/>
  <c r="Z7" i="5"/>
  <c r="Z134" i="5"/>
  <c r="Z126" i="5"/>
  <c r="Z46" i="5"/>
  <c r="Z38" i="5"/>
  <c r="Z30" i="5"/>
  <c r="Z22" i="5"/>
  <c r="Z14" i="5"/>
  <c r="Z6" i="5"/>
  <c r="Z118" i="5"/>
  <c r="Z133" i="5"/>
  <c r="Z125" i="5"/>
  <c r="Z117" i="5"/>
  <c r="Z109" i="5"/>
  <c r="Z101" i="5"/>
  <c r="Z93" i="5"/>
  <c r="Z102" i="5"/>
  <c r="Z77" i="5"/>
  <c r="Z69" i="5"/>
  <c r="Z61" i="5"/>
  <c r="Z53" i="5"/>
  <c r="Z13" i="5"/>
  <c r="Z5" i="5"/>
  <c r="Z3" i="5"/>
  <c r="Y3" i="5"/>
  <c r="Z3" i="2"/>
  <c r="Y93" i="2"/>
  <c r="Y101" i="2"/>
  <c r="Y65" i="2"/>
  <c r="Y90" i="2"/>
  <c r="Y33" i="2"/>
  <c r="Y25" i="2"/>
  <c r="Y21" i="2"/>
  <c r="Y9" i="2"/>
  <c r="Y68" i="2"/>
  <c r="Y69" i="2"/>
  <c r="Y57" i="2"/>
  <c r="Y41" i="2"/>
  <c r="Y17" i="2"/>
  <c r="Z96" i="2"/>
  <c r="Z45" i="2"/>
  <c r="Z76" i="2"/>
  <c r="Z48" i="2"/>
  <c r="Z49" i="2"/>
  <c r="Y105" i="2"/>
  <c r="Y85" i="2"/>
  <c r="Y77" i="2"/>
  <c r="Y53" i="2"/>
  <c r="Z104" i="2"/>
  <c r="Z80" i="2"/>
  <c r="Z82" i="2"/>
  <c r="Z84" i="2"/>
  <c r="Z30" i="2"/>
  <c r="Z72" i="2"/>
  <c r="Z64" i="2"/>
  <c r="Z60" i="2"/>
  <c r="Z56" i="2"/>
  <c r="Z88" i="2"/>
  <c r="Z100" i="2"/>
  <c r="Z40" i="2"/>
  <c r="Z36" i="2"/>
  <c r="Z32" i="2"/>
  <c r="Z28" i="2"/>
  <c r="Z24" i="2"/>
  <c r="Z20" i="2"/>
  <c r="Z16" i="2"/>
  <c r="Z91" i="2"/>
  <c r="Z8" i="2"/>
  <c r="Z44" i="2"/>
  <c r="Y92" i="2"/>
  <c r="Y98" i="2"/>
  <c r="Y73" i="2"/>
  <c r="Y61" i="2"/>
  <c r="Y63" i="2"/>
  <c r="Y37" i="2"/>
  <c r="Y29" i="2"/>
  <c r="Y13" i="2"/>
  <c r="Y5" i="2"/>
  <c r="Z15" i="2"/>
  <c r="Z52" i="2"/>
  <c r="Z99" i="2"/>
  <c r="Z95" i="2"/>
  <c r="Z102" i="2"/>
  <c r="Z81" i="2"/>
  <c r="Z83" i="2"/>
  <c r="Z79" i="2"/>
  <c r="Z75" i="2"/>
  <c r="Z71" i="2"/>
  <c r="Z12" i="2"/>
  <c r="Z97" i="2"/>
  <c r="Z107" i="2"/>
  <c r="Z55" i="2"/>
  <c r="Z51" i="2"/>
  <c r="Z47" i="2"/>
  <c r="Z43" i="2"/>
  <c r="Z39" i="2"/>
  <c r="Z35" i="2"/>
  <c r="Z31" i="2"/>
  <c r="Z27" i="2"/>
  <c r="Z23" i="2"/>
  <c r="Z19" i="2"/>
  <c r="Z11" i="2"/>
  <c r="Z7" i="2"/>
  <c r="Z106" i="2"/>
  <c r="Z67" i="2"/>
  <c r="Z4" i="2"/>
  <c r="Z94" i="2"/>
  <c r="Z59" i="2"/>
  <c r="Z86" i="2"/>
  <c r="Z103" i="2"/>
  <c r="Z78" i="2"/>
  <c r="Z74" i="2"/>
  <c r="Z70" i="2"/>
  <c r="Z66" i="2"/>
  <c r="Z62" i="2"/>
  <c r="Z58" i="2"/>
  <c r="Z54" i="2"/>
  <c r="Z50" i="2"/>
  <c r="Z46" i="2"/>
  <c r="Z42" i="2"/>
  <c r="Z38" i="2"/>
  <c r="Z34" i="2"/>
  <c r="Z87" i="2"/>
  <c r="Z26" i="2"/>
  <c r="Z22" i="2"/>
  <c r="Z18" i="2"/>
  <c r="Z14" i="2"/>
  <c r="Z10" i="2"/>
  <c r="Z6" i="2"/>
  <c r="Z89" i="2"/>
  <c r="Z105" i="2"/>
  <c r="Z68" i="2"/>
  <c r="Z98" i="2"/>
  <c r="Z101" i="2"/>
  <c r="Z73" i="2"/>
  <c r="Z65" i="2"/>
  <c r="Z57" i="2"/>
  <c r="Z63" i="2"/>
  <c r="Z41" i="2"/>
  <c r="Z33" i="2"/>
  <c r="Z25" i="2"/>
  <c r="Z17" i="2"/>
  <c r="Z9" i="2"/>
  <c r="Y3" i="2"/>
  <c r="Z92" i="2"/>
  <c r="Z93" i="2"/>
  <c r="Z85" i="2"/>
  <c r="Z77" i="2"/>
  <c r="Z69" i="2"/>
  <c r="Z61" i="2"/>
  <c r="Z53" i="2"/>
  <c r="Z90" i="2"/>
  <c r="Z37" i="2"/>
  <c r="Z29" i="2"/>
  <c r="Z21" i="2"/>
  <c r="Z13" i="2"/>
  <c r="Z5" i="2"/>
  <c r="Y104" i="2"/>
  <c r="Y80" i="2"/>
  <c r="Y96" i="2"/>
  <c r="Y82" i="2"/>
  <c r="Y45" i="2"/>
  <c r="Y84" i="2"/>
  <c r="Y30" i="2"/>
  <c r="Y76" i="2"/>
  <c r="Y72" i="2"/>
  <c r="Y48" i="2"/>
  <c r="Y64" i="2"/>
  <c r="Y60" i="2"/>
  <c r="Y56" i="2"/>
  <c r="Y88" i="2"/>
  <c r="Y49" i="2"/>
  <c r="Y100" i="2"/>
  <c r="Y40" i="2"/>
  <c r="Y36" i="2"/>
  <c r="Y32" i="2"/>
  <c r="Y28" i="2"/>
  <c r="Y24" i="2"/>
  <c r="Y20" i="2"/>
  <c r="Y16" i="2"/>
  <c r="Y91" i="2"/>
  <c r="Y8" i="2"/>
  <c r="Y44" i="2"/>
  <c r="Y15" i="2"/>
  <c r="Y52" i="2"/>
  <c r="Y99" i="2"/>
  <c r="Y95" i="2"/>
  <c r="Y102" i="2"/>
  <c r="Y81" i="2"/>
  <c r="Y83" i="2"/>
  <c r="Y79" i="2"/>
  <c r="Y75" i="2"/>
  <c r="Y71" i="2"/>
  <c r="Y12" i="2"/>
  <c r="Y97" i="2"/>
  <c r="Y107" i="2"/>
  <c r="Y55" i="2"/>
  <c r="Y51" i="2"/>
  <c r="Y47" i="2"/>
  <c r="Y43" i="2"/>
  <c r="Y39" i="2"/>
  <c r="Y35" i="2"/>
  <c r="Y31" i="2"/>
  <c r="Y27" i="2"/>
  <c r="Y23" i="2"/>
  <c r="Y19" i="2"/>
  <c r="Y89" i="2"/>
  <c r="Y11" i="2"/>
  <c r="Y7" i="2"/>
  <c r="Y106" i="2"/>
  <c r="Y67" i="2"/>
  <c r="Y4" i="2"/>
  <c r="Y94" i="2"/>
  <c r="Y59" i="2"/>
  <c r="Y86" i="2"/>
  <c r="Y103" i="2"/>
  <c r="Y78" i="2"/>
  <c r="Y74" i="2"/>
  <c r="Y70" i="2"/>
  <c r="Y66" i="2"/>
  <c r="Y62" i="2"/>
  <c r="Y58" i="2"/>
  <c r="Y54" i="2"/>
  <c r="Y50" i="2"/>
  <c r="Y46" i="2"/>
  <c r="Y42" i="2"/>
  <c r="Y38" i="2"/>
  <c r="Y34" i="2"/>
  <c r="Y87" i="2"/>
  <c r="Y26" i="2"/>
  <c r="Y22" i="2"/>
  <c r="Y18" i="2"/>
  <c r="Y14" i="2"/>
  <c r="Y10" i="2"/>
  <c r="Y6" i="2"/>
</calcChain>
</file>

<file path=xl/sharedStrings.xml><?xml version="1.0" encoding="utf-8"?>
<sst xmlns="http://schemas.openxmlformats.org/spreadsheetml/2006/main" count="13038" uniqueCount="3210">
  <si>
    <t>Id</t>
  </si>
  <si>
    <t>Partai</t>
  </si>
  <si>
    <t>No Urut</t>
  </si>
  <si>
    <t>Link Foto</t>
  </si>
  <si>
    <t>Nama Lengkap</t>
  </si>
  <si>
    <t>Jenis Kelamin</t>
  </si>
  <si>
    <t>Tempat Lahir</t>
  </si>
  <si>
    <t>Link Detil</t>
  </si>
  <si>
    <t xml:space="preserve">                     </t>
  </si>
  <si>
    <t>No. Urut</t>
  </si>
  <si>
    <t>Nomor Induk Kependudukan (NIK)</t>
  </si>
  <si>
    <t>Gelar Akademis Depan</t>
  </si>
  <si>
    <t>Gelar Akademis Belakang</t>
  </si>
  <si>
    <t>Tanggal Lahir</t>
  </si>
  <si>
    <t>Agama</t>
  </si>
  <si>
    <t>Status Perkawinan</t>
  </si>
  <si>
    <t>Nama Suami/Istri</t>
  </si>
  <si>
    <t>Jumlah Anak</t>
  </si>
  <si>
    <t>Alamat</t>
  </si>
  <si>
    <t>Pendidikan</t>
  </si>
  <si>
    <t>Pekerjaan</t>
  </si>
  <si>
    <t>Status Khusus</t>
  </si>
  <si>
    <t>Motivasi</t>
  </si>
  <si>
    <t>Target/Sasaran</t>
  </si>
  <si>
    <t>PARTAI AMANAT NASIONAL</t>
  </si>
  <si>
    <t>https://silonpemilu.kpu.go.id/publik/calon/120423/19</t>
  </si>
  <si>
    <t>EPYARDI ASDA</t>
  </si>
  <si>
    <t>Laki-Laki</t>
  </si>
  <si>
    <t>Padang</t>
  </si>
  <si>
    <t>https://infopemilu.kpu.go.id/pileg2019/pencalonan/calon/120423</t>
  </si>
  <si>
    <t xml:space="preserve">       </t>
  </si>
  <si>
    <t>317502110362****</t>
  </si>
  <si>
    <t>H</t>
  </si>
  <si>
    <t>M. MAR</t>
  </si>
  <si>
    <t>11-03-1962</t>
  </si>
  <si>
    <t>Islam</t>
  </si>
  <si>
    <t>Sudah Menikah</t>
  </si>
  <si>
    <t>Emiko SP</t>
  </si>
  <si>
    <t>Jl. Polo Mas 1 No. 12</t>
  </si>
  <si>
    <t>SMA/Sederajat</t>
  </si>
  <si>
    <t>Anggota DPR 2014-2019</t>
  </si>
  <si>
    <t>Tidak Ada</t>
  </si>
  <si>
    <t>https://silonpemilu.kpu.go.id/publik/calon/90407/19</t>
  </si>
  <si>
    <t>DIAN ISLAMIATI FATWA</t>
  </si>
  <si>
    <t>Perempuan</t>
  </si>
  <si>
    <t>KOTA SURABAYA</t>
  </si>
  <si>
    <t>https://infopemilu.kpu.go.id/pileg2019/pencalonan/calon/90407</t>
  </si>
  <si>
    <t>317108470469****</t>
  </si>
  <si>
    <t>S.Sos., M.Sc</t>
  </si>
  <si>
    <t>07-04-1969</t>
  </si>
  <si>
    <t>Belum Menikah</t>
  </si>
  <si>
    <t>-</t>
  </si>
  <si>
    <t>Jalan Condet Pejaten no 11</t>
  </si>
  <si>
    <t>S2</t>
  </si>
  <si>
    <t>Swasta</t>
  </si>
  <si>
    <t>to make a difference</t>
  </si>
  <si>
    <t>urban in all levels , decision makers, influencers</t>
  </si>
  <si>
    <t>https://silonpemilu.kpu.go.id/publik/calon/38544/19</t>
  </si>
  <si>
    <t>EGGI SUDJANA</t>
  </si>
  <si>
    <t>JAKARTA</t>
  </si>
  <si>
    <t>https://infopemilu.kpu.go.id/pileg2019/pencalonan/calon/38544</t>
  </si>
  <si>
    <t>317105021259****</t>
  </si>
  <si>
    <t>Dr</t>
  </si>
  <si>
    <t>S.H., M.Si.</t>
  </si>
  <si>
    <t>03-12-1959</t>
  </si>
  <si>
    <t>Dr. Asrini Budiyani</t>
  </si>
  <si>
    <t>Jl. Sultan Agung No 1</t>
  </si>
  <si>
    <t>S3</t>
  </si>
  <si>
    <t>https://silonpemilu.kpu.go.id/publik/calon/94117/19</t>
  </si>
  <si>
    <t>HJ. NURDIATI AKMA</t>
  </si>
  <si>
    <t>Bukit Tinggi</t>
  </si>
  <si>
    <t>https://infopemilu.kpu.go.id/pileg2019/pencalonan/calon/94117</t>
  </si>
  <si>
    <t>317402570150****</t>
  </si>
  <si>
    <t>M.Si</t>
  </si>
  <si>
    <t>17-01-1950</t>
  </si>
  <si>
    <t>Drs. H. Muhammad Darlis Lanteh MM</t>
  </si>
  <si>
    <t>Jl. Sawah Lunto No. 6,</t>
  </si>
  <si>
    <t>Guru</t>
  </si>
  <si>
    <t>Menjaga NKRI, ibadah kepada Allah SWT</t>
  </si>
  <si>
    <t>jadi anggota DPR-MPR RI</t>
  </si>
  <si>
    <t>https://silonpemilu.kpu.go.id/publik/calon/114709/19</t>
  </si>
  <si>
    <t>MANDALA ABADI</t>
  </si>
  <si>
    <t>https://infopemilu.kpu.go.id/pileg2019/pencalonan/calon/114709</t>
  </si>
  <si>
    <t>317405061079****</t>
  </si>
  <si>
    <t>06-10-1979</t>
  </si>
  <si>
    <t>Maridha Denova Safriana</t>
  </si>
  <si>
    <t>Gg.Kembang Timur</t>
  </si>
  <si>
    <t>Ingin menjadi wakil rakyat yang amanah</t>
  </si>
  <si>
    <t>https://silonpemilu.kpu.go.id/publik/calon/38718/19</t>
  </si>
  <si>
    <t>IRAWATI MOERID</t>
  </si>
  <si>
    <t>KOTA MANADO</t>
  </si>
  <si>
    <t>https://infopemilu.kpu.go.id/pileg2019/pencalonan/calon/38718</t>
  </si>
  <si>
    <t>317406711069****</t>
  </si>
  <si>
    <t>31-10-1969</t>
  </si>
  <si>
    <t>Pernah Menikah</t>
  </si>
  <si>
    <t>gilang iskandar</t>
  </si>
  <si>
    <t>Jl.Baru No.7 Komp.TNI AL</t>
  </si>
  <si>
    <t>https://silonpemilu.kpu.go.id/publik/calon/244250/19</t>
  </si>
  <si>
    <t>MUHAMMAD RANU ARIFUDIN</t>
  </si>
  <si>
    <t>https://infopemilu.kpu.go.id/pileg2019/pencalonan/calon/244250</t>
  </si>
  <si>
    <t>317403191174****</t>
  </si>
  <si>
    <t>19-11-1974</t>
  </si>
  <si>
    <t>INTAN SARAH SONATA</t>
  </si>
  <si>
    <t>JALAN PONCOL JAYA NO. 42</t>
  </si>
  <si>
    <t>PARTAI BERKARYA</t>
  </si>
  <si>
    <t>https://silonpemilu.kpu.go.id/publik/calon/7235/19</t>
  </si>
  <si>
    <t>VASKO RUSEIMY</t>
  </si>
  <si>
    <t>JAKARTA SELATAN</t>
  </si>
  <si>
    <t>https://infopemilu.kpu.go.id/pileg2019/pencalonan/calon/7235</t>
  </si>
  <si>
    <t>317502130786****</t>
  </si>
  <si>
    <t>13-07-1986</t>
  </si>
  <si>
    <t>DIANITA MAULIN</t>
  </si>
  <si>
    <t>JL. PALEM V NO.3D</t>
  </si>
  <si>
    <t>D4/S1</t>
  </si>
  <si>
    <t>Dapat menjadi perpanjangan tangan Rakyat Indonesia dalam Menciptakan Stabilitas Bangsa Kedepan</t>
  </si>
  <si>
    <t>Menjadi Yang Terdepan dalam Hal Pengawasan Pemerintah.  Menjalankan programnya yang mengedepankan kepentingan Rakyat.</t>
  </si>
  <si>
    <t>https://silonpemilu.kpu.go.id/publik/calon/101967/19</t>
  </si>
  <si>
    <t>NINA KRISNAWATI</t>
  </si>
  <si>
    <t>https://infopemilu.kpu.go.id/pileg2019/pencalonan/calon/101967</t>
  </si>
  <si>
    <t>317410641267****</t>
  </si>
  <si>
    <t>SE</t>
  </si>
  <si>
    <t>24-12-1967</t>
  </si>
  <si>
    <t>Drs. Priyantono Kadri</t>
  </si>
  <si>
    <t>Jl. Haji Basrin No.24, Jakarta 12250</t>
  </si>
  <si>
    <t>Bela Rakyat Indonesia, khususnya golongan ekonomi lemah dengan mengedepankan TRILOGI PEMBANGUNAN yaitu: 1. Stabilitas Nasional yang dinamis 2. Pertumbuhan Ekonomi yang tinggi 3. Pemerataan Pembangunan dan hasil-hasilnya</t>
  </si>
  <si>
    <t>1. Membuat kebijakan2 yang mempermudah masyarakat memperoleh Sandang, Pangan dan Papan sebagi kebutuhan primer. 2. Membentuk Tim Khusus Pelatihan guna memberikan penyululhan ketrampilan kepada masyarakat ekonomi lemah sehingga mereka bisa berdikari dan disalurkan menjadi anggota UKM dan bisa mendapatkan bantuan dana dari Pemerintah untuk meningkatkan usahanya.</t>
  </si>
  <si>
    <t>https://silonpemilu.kpu.go.id/publik/calon/78387/19</t>
  </si>
  <si>
    <t>SRI NURHANDAYANI</t>
  </si>
  <si>
    <t>BOGOR</t>
  </si>
  <si>
    <t>https://infopemilu.kpu.go.id/pileg2019/pencalonan/calon/78387</t>
  </si>
  <si>
    <t>317405530368****</t>
  </si>
  <si>
    <t>13-03-1968</t>
  </si>
  <si>
    <t>Renaldi Freyar Hawadi</t>
  </si>
  <si>
    <t>Jl. Gedung Hijau Raya no. 34, Jakarta Selatan 12310</t>
  </si>
  <si>
    <t>Bisa berkontribusi dalam pembangunan sumber daya manusia Khususnya generasi muda Indonesia sebagai penerus bangsa.</t>
  </si>
  <si>
    <t>Mengembangkan potensi maksimal dan kreativitas generasi muda Indonesia dalam dunia seni dan budaya melalui pendidikan.</t>
  </si>
  <si>
    <t>https://silonpemilu.kpu.go.id/publik/calon/168563/19</t>
  </si>
  <si>
    <t>INDRA DUWILA</t>
  </si>
  <si>
    <t>NAMLEA</t>
  </si>
  <si>
    <t>https://infopemilu.kpu.go.id/pileg2019/pencalonan/calon/168563</t>
  </si>
  <si>
    <t>367107250190****</t>
  </si>
  <si>
    <t>SH</t>
  </si>
  <si>
    <t>25-01-1990</t>
  </si>
  <si>
    <t>Jl. Kebagusan Raya No.69A</t>
  </si>
  <si>
    <t>Keprihatinan yang begitu dalam dengan melihat kondisi bangsa yang carut marut saat ini, memotivasi saya sebagai pemuda untuk bisa terlibat langsung mengawal kebijakan pemerintah untuk mencapai perubahan yang lebih baik kedepan.</t>
  </si>
  <si>
    <t>Dapat menciptakan perundang-undangan yang melindungi rakyat kecil dengan memperhatikan aspek sosial, budaya dan politik bangsa. Agar tidak tercipta kesenjangan yang begitu lebar dan luas antara si kaya dan si miskin.</t>
  </si>
  <si>
    <t>https://silonpemilu.kpu.go.id/publik/calon/299816/19</t>
  </si>
  <si>
    <t>H. MAHFUDZ DJAELANI</t>
  </si>
  <si>
    <t>https://infopemilu.kpu.go.id/pileg2019/pencalonan/calon/299816</t>
  </si>
  <si>
    <t>317401251046****</t>
  </si>
  <si>
    <t>Drs</t>
  </si>
  <si>
    <t>25-10-1946</t>
  </si>
  <si>
    <t>Hj. Ietje Purnamasari</t>
  </si>
  <si>
    <t>Jl. Tebet Timur Dalam II E No.14</t>
  </si>
  <si>
    <t>Sebagaimana tertuang dalam Undang-undang Dasar Tahun 1945, DPR merupakan lembaga perwakilan rakyat yang berkedudukan sebagai lembaga Negara. DPR memiliki tiga fungsi; Pertama, Fungsi legislasi sebagai perwujudan DPR selaku pemegang kekuasaan membentuk undang-undang. Kedua, Fungsi anggaran dilaksanakan untuk membahas dan memberi persetujuan atau tidak memberi persetujuan terhadap rancangan undang-undang tentang APBN yang diajukan oleh Presiden. Ketiga, Fungsi Pengawasan dilaksanakan melalui pengawasan atas pelaksanakan undang-undang dan APBN. Untuk dapat melaksanakan ketiga fungsi tersebut, UUD 1945 memberi pula DPR Tugas, wewenang dan hak. Pertanyaan yang paling banyak mengemukan di masyarakat adalah apakah DPR telah optimal melaksanakan ketiga fungsinya. Jawabannya pasti belum, karena yang terlihat selama ini DPR lebih banyak melakukan aktivitas politik dibanding dengan aktivitas untuk mewujudkan fungsinya. Banyak target membahas dan melahirkan undang-undang yang tidak tercapai, fungsi budgeting juga tidak optimal dan kepentingan pribadi dimasukkan dalam pembahasan anggaran. Demikian pula fungsi pengawasan sering keteteran dengan aktivitas pemerintah.  Masyarakat melihat kekurangan kekurangan DPR tersebut diatas dan juga kekurangan di Pemerintah untuk mewujudkan masyarakat yang adil dan makmur. Pemerintah perlu didorong lagi untuk memiliki kebijakan-kebijakan yang pro rakyat kebanyak sebagaimana diamanatkan dalam pasal 33 UUD 45 seperti disektor keuangan masih belum terwujudnya suku bungan pinjaman yang murah untuk UKM, likuiditas yang mudah untuk petani, nelayan dan buruh. Kesenjangan antara si kya dan si miskin juga masih lebar sekali, kita sering bangga GDP masuk dalam 20 besar didunia, tapi kita lupa bahwa income perkapita kita masih urutan diatas seratus. Disektor keuangan syariah juga terlihat pemerintah kurang mendorong pertumbuhannya, sehingga dengan penduduk lebih dari 260 jga denga lebih 87% adalah muslim, pangsa pasar keuangan syariah hanya 5% lebih sedikit, jauh dibawah Malaysia misalnya.  Sebagai orang yang punya pengalaman kerja di pemerintahan khususnya disektor keuangan selama 36 tahun dan banyak berhubungan dengan DPR, serta pengalaman organisasi yang saya geluti, saya ingin maju sebagai anggota DPR untuk meningkatkan peran DPR dalam menjalankan fungsinya dan mendorong pemerintah untuk memiliki kebijakan-kebijakan yang dapat mengurangi kemiskinan dan menuju ke Negara yang adil, makmur dan sejahtera</t>
  </si>
  <si>
    <t>Bila terpilih kelak sebagai Anggota DPR, sesuai dengan pengalam kerja yang saya miliki, saya ingin duduk di Komisi yang sesuai dengan keahlian saya</t>
  </si>
  <si>
    <t>https://silonpemilu.kpu.go.id/publik/calon/168732/19</t>
  </si>
  <si>
    <t>MUHAMMAD AMIN BN.APPA</t>
  </si>
  <si>
    <t>JAMBI</t>
  </si>
  <si>
    <t>https://infopemilu.kpu.go.id/pileg2019/pencalonan/calon/168732</t>
  </si>
  <si>
    <t>327509030863****</t>
  </si>
  <si>
    <t>03-08-1963</t>
  </si>
  <si>
    <t>SUBHIJA SPAHIC</t>
  </si>
  <si>
    <t>Sultan Bin Zayed St.32, Villa 747 Abu Dhabi, PEA</t>
  </si>
  <si>
    <t>a.Melaksanakan pengabdian terhadap Negara dan Bangsa dalam skala yang lebih luas. b.Ikut serta dalam perumusan kebijakan dan undang-undang yang berdampak positif terhadap masyarakat secara umum. c.Berperan aktif dalam menjalin hubungan harmonis dengan berbagai Negara.</t>
  </si>
  <si>
    <t>a. Meningktkan taraf hidup dan kesejahteraan masyarakat umum b. Menjalin hubungan kerja sama Internasional dengan berbagai negara dengan asas kesetaraan saling menguntungkan demi kepentingan nasional</t>
  </si>
  <si>
    <t>https://silonpemilu.kpu.go.id/publik/calon/284828/19</t>
  </si>
  <si>
    <t>H. NURFITRIA FARHANA</t>
  </si>
  <si>
    <t>https://infopemilu.kpu.go.id/pileg2019/pencalonan/calon/284828</t>
  </si>
  <si>
    <t>317401580168****</t>
  </si>
  <si>
    <t>Dra</t>
  </si>
  <si>
    <t>18-01-1968</t>
  </si>
  <si>
    <t>DRS. HUGI PRAYOGI SULTAN</t>
  </si>
  <si>
    <t>JL. ASEM BARIS RAYA NO.2</t>
  </si>
  <si>
    <t>PARTAI BULAN BINTANG</t>
  </si>
  <si>
    <t>https://silonpemilu.kpu.go.id/publik/calon/165621/19</t>
  </si>
  <si>
    <t>YURI KEMAL FADLULLAH</t>
  </si>
  <si>
    <t>https://infopemilu.kpu.go.id/pileg2019/pencalonan/calon/165621</t>
  </si>
  <si>
    <t>367405130984****</t>
  </si>
  <si>
    <t>SH, MH</t>
  </si>
  <si>
    <t>13-09-1984</t>
  </si>
  <si>
    <t>TRI NATALIE READ</t>
  </si>
  <si>
    <t>JL. GUNUNG INDAH I NO. 43</t>
  </si>
  <si>
    <t>https://silonpemilu.kpu.go.id/publik/calon/271965/19</t>
  </si>
  <si>
    <t>DR. NORMAN ZAINAL</t>
  </si>
  <si>
    <t>SUNUR</t>
  </si>
  <si>
    <t>https://infopemilu.kpu.go.id/pileg2019/pencalonan/calon/271965</t>
  </si>
  <si>
    <t>317502300562****</t>
  </si>
  <si>
    <t>30-05-1962</t>
  </si>
  <si>
    <t>DR. DEWI LESTHIOWATI</t>
  </si>
  <si>
    <t>KOMPLEK RS PERSAHABATAN NO. 37</t>
  </si>
  <si>
    <t>PENSIUNAN</t>
  </si>
  <si>
    <t>https://silonpemilu.kpu.go.id/publik/calon/195191/19</t>
  </si>
  <si>
    <t>NUR YUNIATI HARYONO</t>
  </si>
  <si>
    <t>https://infopemilu.kpu.go.id/pileg2019/pencalonan/calon/195191</t>
  </si>
  <si>
    <t>317404600657****</t>
  </si>
  <si>
    <t>Hj</t>
  </si>
  <si>
    <t>SE., MM</t>
  </si>
  <si>
    <t>20-06-1957</t>
  </si>
  <si>
    <t>YANTO</t>
  </si>
  <si>
    <t>JL. ANTAN RAYA NO.1A</t>
  </si>
  <si>
    <t>MENGURUS RUMAH TANGGA</t>
  </si>
  <si>
    <t>https://silonpemilu.kpu.go.id/publik/calon/130770/19</t>
  </si>
  <si>
    <t>ABBAS THAHA</t>
  </si>
  <si>
    <t>KOTA PAYAKUMBUH</t>
  </si>
  <si>
    <t>https://infopemilu.kpu.go.id/pileg2019/pencalonan/calon/130770</t>
  </si>
  <si>
    <t>317408270745****</t>
  </si>
  <si>
    <t>DR. DRS</t>
  </si>
  <si>
    <t>MM. BEE</t>
  </si>
  <si>
    <t>27-07-1945</t>
  </si>
  <si>
    <t>ATIFAH THAHA</t>
  </si>
  <si>
    <t>JL BATANG AGAM DALAM NO 1</t>
  </si>
  <si>
    <t>LAINNYA</t>
  </si>
  <si>
    <t>https://silonpemilu.kpu.go.id/publik/calon/161510/19</t>
  </si>
  <si>
    <t>H. TB. MASSA DJAAFAR</t>
  </si>
  <si>
    <t>BINJAI</t>
  </si>
  <si>
    <t>https://infopemilu.kpu.go.id/pileg2019/pencalonan/calon/161510</t>
  </si>
  <si>
    <t>320113251263****</t>
  </si>
  <si>
    <t>DR</t>
  </si>
  <si>
    <t>25-12-1963</t>
  </si>
  <si>
    <t>SUDASI NADIA</t>
  </si>
  <si>
    <t>PONDOK BAMBU KUNING B1/10</t>
  </si>
  <si>
    <t>DOSEN</t>
  </si>
  <si>
    <t>https://silonpemilu.kpu.go.id/publik/calon/176907/19</t>
  </si>
  <si>
    <t>FITRIAH ABDUL AZIZ</t>
  </si>
  <si>
    <t>https://infopemilu.kpu.go.id/pileg2019/pencalonan/calon/176907</t>
  </si>
  <si>
    <t>317510610178****</t>
  </si>
  <si>
    <t>S.Sos</t>
  </si>
  <si>
    <t>21-01-1978</t>
  </si>
  <si>
    <t>TAUFIK HIDAYAT S.SOS, MA</t>
  </si>
  <si>
    <t>JL. NANGKA NO 17</t>
  </si>
  <si>
    <t>IBU RUMAH TANGGA</t>
  </si>
  <si>
    <t>PARTAI DEMOKRASI INDONESIA PERJUANGAN</t>
  </si>
  <si>
    <t>https://silonpemilu.kpu.go.id/publik/calon/7731/19</t>
  </si>
  <si>
    <t>ERIKO SOTARDUGA B.P.S.</t>
  </si>
  <si>
    <t>KOTA MEDAN</t>
  </si>
  <si>
    <t>https://infopemilu.kpu.go.id/pileg2019/pencalonan/calon/7731</t>
  </si>
  <si>
    <t>317106100469****</t>
  </si>
  <si>
    <t>Ir</t>
  </si>
  <si>
    <t>10-04-1969</t>
  </si>
  <si>
    <t>Kristen Protestan</t>
  </si>
  <si>
    <t>drg. ROSLINA TIODOR NAINGGOLAN</t>
  </si>
  <si>
    <t>Jl. Teuku Cik Ditiro No. 43</t>
  </si>
  <si>
    <t>https://silonpemilu.kpu.go.id/publik/calon/289044/19</t>
  </si>
  <si>
    <t>ZUHAIRI B. MISRAWI</t>
  </si>
  <si>
    <t>SUMENEP</t>
  </si>
  <si>
    <t>https://infopemilu.kpu.go.id/pileg2019/pencalonan/calon/289044</t>
  </si>
  <si>
    <t>367405050277****</t>
  </si>
  <si>
    <t>05-02-1977</t>
  </si>
  <si>
    <t>KOMP HARPERINDO AA IV / D68</t>
  </si>
  <si>
    <t>https://silonpemilu.kpu.go.id/publik/calon/268717/19</t>
  </si>
  <si>
    <t>AMENDI NASUTION</t>
  </si>
  <si>
    <t>https://infopemilu.kpu.go.id/pileg2019/pencalonan/calon/268717</t>
  </si>
  <si>
    <t>317404460248****</t>
  </si>
  <si>
    <t>dr. Hj</t>
  </si>
  <si>
    <t>06-02-1948</t>
  </si>
  <si>
    <t>Teuku Zoelkarnaen</t>
  </si>
  <si>
    <t>JL. BENDA NO. 32 RT 010 RW 004, Kel. Cilandak Timur, Kec. Pasar Minggu, KOTA ADM. JAKARTA SELATAN, Provinsi DKI JAKARTA, 12560</t>
  </si>
  <si>
    <t>https://silonpemilu.kpu.go.id/publik/calon/75987/19</t>
  </si>
  <si>
    <t>MASINTON PASARIBU</t>
  </si>
  <si>
    <t>KOTA SIBOLGA</t>
  </si>
  <si>
    <t>https://infopemilu.kpu.go.id/pileg2019/pencalonan/calon/75987</t>
  </si>
  <si>
    <t>317505110271****</t>
  </si>
  <si>
    <t>S.H.</t>
  </si>
  <si>
    <t>11-02-1971</t>
  </si>
  <si>
    <t>Risnawati Sitorus</t>
  </si>
  <si>
    <t>Kelurahan Gedong</t>
  </si>
  <si>
    <t>https://silonpemilu.kpu.go.id/publik/calon/267046/19</t>
  </si>
  <si>
    <t>HERMAN TJI&amp;#39;DIN</t>
  </si>
  <si>
    <t>Tanujung Raja</t>
  </si>
  <si>
    <t>https://infopemilu.kpu.go.id/pileg2019/pencalonan/calon/267046</t>
  </si>
  <si>
    <t>187106300552****</t>
  </si>
  <si>
    <t>30-05-1952</t>
  </si>
  <si>
    <t>SITI HAMIDAH</t>
  </si>
  <si>
    <t>JL.DIPONOGORO NO.21/150 LK II RT 11, Kel. Tanjungkarang Pusat, Kec. Tanjungkarang Pusat, KOTA BANDAR LAMPUNG, Provinsi LAMPUNG, 35118</t>
  </si>
  <si>
    <t>https://silonpemilu.kpu.go.id/publik/calon/28094/19</t>
  </si>
  <si>
    <t>NURAINI</t>
  </si>
  <si>
    <t>https://infopemilu.kpu.go.id/pileg2019/pencalonan/calon/28094</t>
  </si>
  <si>
    <t>317106500673****</t>
  </si>
  <si>
    <t>10-06-1973</t>
  </si>
  <si>
    <t>Jln. Pegangsaan Barat No. 24</t>
  </si>
  <si>
    <t>GURU HONORER</t>
  </si>
  <si>
    <t>https://silonpemilu.kpu.go.id/publik/calon/268924/19</t>
  </si>
  <si>
    <t>SETIANA WIDJAJA</t>
  </si>
  <si>
    <t>JAKARTA UTARA</t>
  </si>
  <si>
    <t>https://infopemilu.kpu.go.id/pileg2019/pencalonan/calon/268924</t>
  </si>
  <si>
    <t>317204561272****</t>
  </si>
  <si>
    <t>16-12-1972</t>
  </si>
  <si>
    <t>Katolik</t>
  </si>
  <si>
    <t>FB Pranata</t>
  </si>
  <si>
    <t>Jl.Gading Griya Lestari raya C1/2, Kel. Sukapura, Kec. Cilincing, KOTA ADM. JAKARTA UTARA, Provinsi DKI JAKARTA, 14140</t>
  </si>
  <si>
    <t>PARTAI DEMOKRAT</t>
  </si>
  <si>
    <t>https://silonpemilu.kpu.go.id/publik/calon/155009/19</t>
  </si>
  <si>
    <t>HJ.MELANI LEIMENA SUHARLI</t>
  </si>
  <si>
    <t>Jakarta</t>
  </si>
  <si>
    <t>https://infopemilu.kpu.go.id/pileg2019/pencalonan/calon/155009</t>
  </si>
  <si>
    <t>317407670151****</t>
  </si>
  <si>
    <t>27-01-1951</t>
  </si>
  <si>
    <t>Drs. H. Muhammad Suharli</t>
  </si>
  <si>
    <t>Jl. Pakubuwono VI No. 109</t>
  </si>
  <si>
    <t>Ingin berbuat lebih banyak lagi untuk kesejahteraan masyarakat</t>
  </si>
  <si>
    <t>1. Memaksimalkan pengawasan pelaksanaan UU, APBN dan Kebijakan Pemerintah/Eksekutif,2. Mengawal persetujuan RUU APBN terkait Anggaran yang di ajukan Pemerintah,3. Memaksimalkan  Kinerja Menyusun, membahas dan menetapkan Proleqnas dan RUU terutama yang Pro Gender, Pro UMKM dan untuk kesejahteraan masyarakat secara umum.</t>
  </si>
  <si>
    <t>https://silonpemilu.kpu.go.id/publik/calon/154938/19</t>
  </si>
  <si>
    <t>TAUFIQURRAHMAN</t>
  </si>
  <si>
    <t>https://infopemilu.kpu.go.id/pileg2019/pencalonan/calon/154938</t>
  </si>
  <si>
    <t>317105160680****</t>
  </si>
  <si>
    <t>16-06-1980</t>
  </si>
  <si>
    <t>Cut Muliawati</t>
  </si>
  <si>
    <t>Jl. Cempaka V No. 1-B</t>
  </si>
  <si>
    <t>Anggota DPRD Provinsi 2014-2019</t>
  </si>
  <si>
    <t>Saya berharap dapat memberikan kontribusi positif bagi pelaksanaan tugas dan fungsi DPR RI, utama dalam memperjuangkan hak-hak rakyat</t>
  </si>
  <si>
    <t>1)  Memperbaiki kinerja DPR RI dalam menghasilkan berbagai peraturan dan pengalokasian anggaran yang pro rakyat2)  Mendirikan Pusat Pengaduan dan Aspirasi Warga3)  Membantu masyarakat dalam mengakses program pro rakyat</t>
  </si>
  <si>
    <t>https://silonpemilu.kpu.go.id/publik/calon/155067/19</t>
  </si>
  <si>
    <t>MARIANA HARAHAP</t>
  </si>
  <si>
    <t>https://infopemilu.kpu.go.id/pileg2019/pencalonan/calon/155067</t>
  </si>
  <si>
    <t>317507410659****</t>
  </si>
  <si>
    <t>Ir. Hj</t>
  </si>
  <si>
    <t>01-06-1959</t>
  </si>
  <si>
    <t>H. Achmad Budhi Patria, SE, MM (Alm)</t>
  </si>
  <si>
    <t>Jl. Bonang No. 21</t>
  </si>
  <si>
    <t>BERKEINGINAN KERAS DENGAN SEPENUH HATI UNTUK MENJADIKAN MASYARAKAT INDONESIA YANG BERKEADILAN, RELIGIUS, BERWAWASAN LINGKUNGAN</t>
  </si>
  <si>
    <t>1. PENINGKATAN PEMERATAAN DAN AKSES PELAYANAN PENDIDIKAN 2. PENINGKATAN FASILATAS PELAYANAN KESEHATAN BAGI MASYARAKAT3. PENCIPTAAN IKLIM INVESTASI DAN USAHA YANG KONDUSIF4. PENINGKATAN NILAI NILAI AGAMA DALAM PENYELENGGARAAN PEMERINTAH SERTA KEHIDUPAN BERMASYARAKAT</t>
  </si>
  <si>
    <t>https://silonpemilu.kpu.go.id/publik/calon/155607/19</t>
  </si>
  <si>
    <t>ABDUL RASYID</t>
  </si>
  <si>
    <t>MEDAN</t>
  </si>
  <si>
    <t>https://infopemilu.kpu.go.id/pileg2019/pencalonan/calon/155607</t>
  </si>
  <si>
    <t>317103250469****</t>
  </si>
  <si>
    <t>25-04-1969</t>
  </si>
  <si>
    <t>JL. RAWA SELATAN V / 5</t>
  </si>
  <si>
    <t>https://silonpemilu.kpu.go.id/publik/calon/169991/19</t>
  </si>
  <si>
    <t>JOY DESTINY TOBING</t>
  </si>
  <si>
    <t>https://infopemilu.kpu.go.id/pileg2019/pencalonan/calon/169991</t>
  </si>
  <si>
    <t>317403600380****</t>
  </si>
  <si>
    <t>20-03-1980</t>
  </si>
  <si>
    <t>JL. K. NO.7 MP.PRAPATAN IV</t>
  </si>
  <si>
    <t>Sebagai seorang penyanyi dan musisi, melalui talenta ini, saya ingin memajukan dan meningkatkan kreativitas dan semangat masyarakat di daerah melalui seni budaya atas keberagaman talenta yang dimiliki</t>
  </si>
  <si>
    <t>Menjadi anggota dewan melalui Partai Demokrat yang jujur, bertaqwa kepada Tuhan yang maha Esa, serta beriman, yang dapat memberikan dan meningkatkan dukungan suara kepada Partai</t>
  </si>
  <si>
    <t>https://silonpemilu.kpu.go.id/publik/calon/259230/19</t>
  </si>
  <si>
    <t>BENNY PRIMADI MINARSONO</t>
  </si>
  <si>
    <t>https://infopemilu.kpu.go.id/pileg2019/pencalonan/calon/259230</t>
  </si>
  <si>
    <t>317401010181****</t>
  </si>
  <si>
    <t>01-01-1981</t>
  </si>
  <si>
    <t>AMANDA NAOMI MINARSONO</t>
  </si>
  <si>
    <t>JL TEBET TIMUR DALAM VI D/7</t>
  </si>
  <si>
    <t>VICE PRESIDENT CIMB SECURITIES</t>
  </si>
  <si>
    <t>Pemuda yang ingin menjadi inisiator dari Partai Demokrat yang ingin bersumbangsih macro and micro economic and financial things SKILLS untuk kemajuan dan kesejateraan masyarakat melalui parliament yang mewakili Partai Demokrat.</t>
  </si>
  <si>
    <t>Lebih memotivasi generasi muda untuk lebih berkembang dan berani menjadi pengusaha baik di bidang skala kecil, menengah dan besar dengan dibantu networking investors luar negeri dan domestik yang luas yang saya miliki.  Peluang terbuka lebar khususnya untuk generasi muda meningkatkan taraf hidupnya dari dunia financial khususnya capital market. Mengedukasi investments kepada generasi muda Indonesia</t>
  </si>
  <si>
    <t>https://silonpemilu.kpu.go.id/publik/calon/155101/19</t>
  </si>
  <si>
    <t>M.R SYARIF HASAN</t>
  </si>
  <si>
    <t>LOS ANGELES</t>
  </si>
  <si>
    <t>https://infopemilu.kpu.go.id/pileg2019/pencalonan/calon/155101</t>
  </si>
  <si>
    <t>317504020583****</t>
  </si>
  <si>
    <t>02-05-1983</t>
  </si>
  <si>
    <t>CHADIJAH FITRIA</t>
  </si>
  <si>
    <t>KOMP. RUMAH JABATAN ANGGOTA DPR BLOK B1 NO. 117</t>
  </si>
  <si>
    <t>Motivasi pencalonan adalah untuk melaksanakan pengabdian yang lebih tinggi dengan terjun langsung kepada masyarakat mengimplementasikan apa yang menjadi pengalaman selama ini baik itu dalam bidang kewirausahawan juga dalam pengalaman berorganisasi tentunya ilmu hukum yang dimiliki dengan tujuan mensejahterakan rakyat khususnya rakyat kecil. Memotivasi para pelajar baik pelajar lokal maupun luar negeri agar dapat menjadi putra putri terbaik bangsa dan pulang juga membawa gelar dan penghargaan yang baik. Dan juga memberdayakan para masyarakat untuk berwirausaha dan bagi yang bersekolah agar dapat memfasilitasi beasiswa baik lokal maupun internasional.</t>
  </si>
  <si>
    <t>Yang menjadi sasaran antara lain:1. Kaum millennial;2. Pengusaha UMKM;3. Pelajar dan mahasiswa Indonesia dan pelajar dan mahasiswa yang bersekolah di luar negeri (internasional) Khususnya di Mesir, Arab Saudi (Jazirah Arab dan Jazirah Afrika), Malaysia, Hongkong, Singapore (TKI dan TKW), Australia dan Selandia Baru (Mahasiswa);4. Para santri dengan latar belakang islam;5. Pemilih dengan latar belakang NU;6. Para ibu rumah tangga;7. Komunitas lari;8. Komunitas Sepeda;9. Komunitas Pecinta Kopi;10. Asosiasi Pengusaha;11. Asosiasi Pengacara;12. Asosiasi Notaris13. Asosiasi Haji Umroh14. Perhimpunan Pelajar Indonesia (PPI) untuk Arab Saudi, Mesir, Maroko, Libia dan Tunisia15. Perhimpunan Pelajar Indonesia (PPI) untuk Jerman dan Belanda16. Perhimpunan Pelajar Indonesia (PPI) untuk Australia17. Perhipmunan Pelajar Indonesia (PPI) untuk Malaysia18. Perhimpunan Pelajar Indonesia (PPI) untuk Amerika Serikat</t>
  </si>
  <si>
    <t>PARTAI GERAKAN INDONESIA RAYA</t>
  </si>
  <si>
    <t>https://silonpemilu.kpu.go.id/publik/calon/176541/19</t>
  </si>
  <si>
    <t>HJ. HIMMATUL ALIYAH</t>
  </si>
  <si>
    <t>TANGERANG</t>
  </si>
  <si>
    <t>https://infopemilu.kpu.go.id/pileg2019/pencalonan/calon/176541</t>
  </si>
  <si>
    <t>360328510670****</t>
  </si>
  <si>
    <t>S.Sos., M.Si.</t>
  </si>
  <si>
    <t>11-06-1970</t>
  </si>
  <si>
    <t>H. AHMAD MUZANI</t>
  </si>
  <si>
    <t>JL. ZAITUN RAYA BLOK B2 NO.5</t>
  </si>
  <si>
    <t>2019 PRABOWO PRESIDEN</t>
  </si>
  <si>
    <t>https://silonpemilu.kpu.go.id/publik/calon/114286/19</t>
  </si>
  <si>
    <t>H. BIEM TRIANI BENJAMIN</t>
  </si>
  <si>
    <t>https://infopemilu.kpu.go.id/pileg2019/pencalonan/calon/114286</t>
  </si>
  <si>
    <t>317409130364****</t>
  </si>
  <si>
    <t>B.Sc., MM</t>
  </si>
  <si>
    <t>13-03-1964</t>
  </si>
  <si>
    <t>WAHYUNING PRIHATIN</t>
  </si>
  <si>
    <t>JL. JAGASLKARA N0.39</t>
  </si>
  <si>
    <t>MEMPERKUAT REGULASI DAN MENDUKUNG PROGRAM PRO RAKYAT</t>
  </si>
  <si>
    <t>https://silonpemilu.kpu.go.id/publik/calon/162176/19</t>
  </si>
  <si>
    <t>HAPOSAN P. BATUBARA</t>
  </si>
  <si>
    <t>https://infopemilu.kpu.go.id/pileg2019/pencalonan/calon/162176</t>
  </si>
  <si>
    <t>317101061060****</t>
  </si>
  <si>
    <t>06-10-1960</t>
  </si>
  <si>
    <t>YOHANA NINIK HIDAYATI</t>
  </si>
  <si>
    <t>JL.GANDARIA 2 / NO. 11, KEBAYORAN BARU JAKARTA SELATAN</t>
  </si>
  <si>
    <t>PENGACARA</t>
  </si>
  <si>
    <t>MELAKUKAN KEGIATAN-KEGIATAN YANG LANGSUNG MENYENTUH RAKYAT</t>
  </si>
  <si>
    <t>https://silonpemilu.kpu.go.id/publik/calon/51292/19</t>
  </si>
  <si>
    <t>YORA LOVITA E. HALOHO</t>
  </si>
  <si>
    <t>https://infopemilu.kpu.go.id/pileg2019/pencalonan/calon/51292</t>
  </si>
  <si>
    <t>317408471170****</t>
  </si>
  <si>
    <t>07-11-1970</t>
  </si>
  <si>
    <t>VENCE K MAMUAYA (CERAI HIDUP)</t>
  </si>
  <si>
    <t>JL. POTLOT III / 19</t>
  </si>
  <si>
    <t>Mensejahterkan masyarakat Indonesia Mempertahankan NKRI</t>
  </si>
  <si>
    <t>https://silonpemilu.kpu.go.id/publik/calon/239676/19</t>
  </si>
  <si>
    <t>HJ. IRLISA RACHMADIANA</t>
  </si>
  <si>
    <t>SEMARANG</t>
  </si>
  <si>
    <t>https://infopemilu.kpu.go.id/pileg2019/pencalonan/calon/239676</t>
  </si>
  <si>
    <t>367405430466****</t>
  </si>
  <si>
    <t>S.Sn., MM</t>
  </si>
  <si>
    <t>03-04-1966</t>
  </si>
  <si>
    <t>H. NOOR IDHAM, SE (CERAI HIDUP)</t>
  </si>
  <si>
    <t>JL. PUNAI RAYA T5/2 - BINTARO JAYA - SEKTOR 2</t>
  </si>
  <si>
    <t>2019 PRAABOWO PRESIDEN</t>
  </si>
  <si>
    <t>https://silonpemilu.kpu.go.id/publik/calon/293565/19</t>
  </si>
  <si>
    <t>H. ELVIN</t>
  </si>
  <si>
    <t>https://infopemilu.kpu.go.id/pileg2019/pencalonan/calon/293565</t>
  </si>
  <si>
    <t>317407310566****</t>
  </si>
  <si>
    <t>SE., MH</t>
  </si>
  <si>
    <t>31-05-1966</t>
  </si>
  <si>
    <t>SRI WAHYUNI</t>
  </si>
  <si>
    <t>JL. BRAWIJAYA 1B</t>
  </si>
  <si>
    <t>https://silonpemilu.kpu.go.id/publik/calon/64503/19</t>
  </si>
  <si>
    <t>BASRI KINAS MAPPASENG</t>
  </si>
  <si>
    <t>WATAMPONE</t>
  </si>
  <si>
    <t>https://infopemilu.kpu.go.id/pileg2019/pencalonan/calon/64503</t>
  </si>
  <si>
    <t>327508191067****</t>
  </si>
  <si>
    <t>19-10-1967</t>
  </si>
  <si>
    <t>MINJA SAMPE BULO</t>
  </si>
  <si>
    <t>JL. KARMILA V BLOK F8 NOMOR 8 JATIWARINGIN ASRI</t>
  </si>
  <si>
    <t>WIRASWASTA</t>
  </si>
  <si>
    <t>2019 PRABOWO PRESIDEN dan ingin mewujudkan kesatuan serta keharmonisan bangsa indonesia melalui kemandirian ekonomi umat dan menjamin kesejahteraan dan perlindungan hukum kepada pahlawan devisa di luar negeri</t>
  </si>
  <si>
    <t>1. Sebagai Ketua LAZ Indonesia Berzakat dan wakil ketua umum DPP Syarikat Islam akan memprioritaskan pembentukan lembaga finansial Islami/Syariah untuk membantu kegiatan sosial dan usaha perdagangan umat 2. Akan memprioritaskan peningkatan pengawasan, pelayanan, dan perlindungan hukum secara maksimal kepada Tenaga Kerja Indonesia (pahlawan devisa negara) baik selama menjalani pelatihan di dalam negeri maupun setelah ditempatkan di negara tujuan hingga kembali ke tanah air 3. Memprioritaskan jaminan kesehatan dan pendidikan yang baik bagi keluarga TKI di luar negeri 4. Menjadikan Keahlian TKI agar diperhitungkan dan dihargai dengan layak selama menjalani pekerjaannya di negara penempatan</t>
  </si>
  <si>
    <t>PARTAI GERAKAN PERUBAHAN INDONESIA</t>
  </si>
  <si>
    <t>https://silonpemilu.kpu.go.id/publik/calon/241484/19</t>
  </si>
  <si>
    <t>RAYMOND LAKSMANADI K</t>
  </si>
  <si>
    <t>https://infopemilu.kpu.go.id/pileg2019/pencalonan/calon/241484</t>
  </si>
  <si>
    <t>317106240480****</t>
  </si>
  <si>
    <t>22-04-1980</t>
  </si>
  <si>
    <t>ANDITA S. KRISTIADI</t>
  </si>
  <si>
    <t>JL. TANJUNG NO.11</t>
  </si>
  <si>
    <t>IKUT BERPERAN DALAM MEMBANGUN BANGSA DAN NEGARA MELALUI LEMBAGA LEGISLATIF KHUSUSNYA PEMBANGUNAN BIDANG EKONOMI KERAKYTAN</t>
  </si>
  <si>
    <t>MEMBERIKAN RUANG YANG SELUAS-LUASNYA DALAM MENERIMA DAN MENYURAKAN SUARA RAKYAT DAN MENJADIKAN LEMBAGA LEGISLATIF SEBAGAI FUNGSI PENGGERAK DAN KONTROL PEMBANGUNAN INDONESIA.</t>
  </si>
  <si>
    <t>https://silonpemilu.kpu.go.id/publik/calon/292669/19</t>
  </si>
  <si>
    <t>YON KUN ARSOYO</t>
  </si>
  <si>
    <t>TEGAL</t>
  </si>
  <si>
    <t>https://infopemilu.kpu.go.id/pileg2019/pencalonan/calon/292669</t>
  </si>
  <si>
    <t>317103120564****</t>
  </si>
  <si>
    <t>12-05-1964</t>
  </si>
  <si>
    <t>WIDYA PERTIWI</t>
  </si>
  <si>
    <t>JL. SUMUR BATU NO 36</t>
  </si>
  <si>
    <t>KONSULTAN KEUANGAN DAN PAJAK</t>
  </si>
  <si>
    <t>INGIN MEMAJUKAN HARKAT EKONOMI RAKYAT BANYAK DI JAKPUS SERTA MEMUDAHKAN DALAM MENGURUS PERIJINAN DI JAKPUS</t>
  </si>
  <si>
    <t>MEMPERMUDAH PENGURUSAN PERIJINAN USAHA MENGEMBANGKAN EKONOMI KERAKYATAN DI JAKARTA PUSAT DAN JAKARTA SELATAN MENINGKATKAN ACARA KEBUDAYAAN BETAWI DENGAN BERBAGAI FESTIVAL SEPERTI SAYA PERNAH SELENGGARAKAN FESTIVAL KEMAYORAN DI H. JIUNG MENINGKATKAN SENTRA WISATA LOKAL DI WILAYAH JAKPUS DAN JAKSEL MENINGKATKAN RASA AMAN DAN KAMTIBMAS DI WILAYAH HUKUM JAKPUS DAN JAKSEL</t>
  </si>
  <si>
    <t>https://silonpemilu.kpu.go.id/publik/calon/164899/19</t>
  </si>
  <si>
    <t>NATALIA WULANDARI</t>
  </si>
  <si>
    <t>https://infopemilu.kpu.go.id/pileg2019/pencalonan/calon/164899</t>
  </si>
  <si>
    <t>317405601267****</t>
  </si>
  <si>
    <t>20-12-1967</t>
  </si>
  <si>
    <t>JL DELMAN ELOK III</t>
  </si>
  <si>
    <t>https://silonpemilu.kpu.go.id/publik/calon/242538/19</t>
  </si>
  <si>
    <t>FIKI RAFIQAH</t>
  </si>
  <si>
    <t>https://infopemilu.kpu.go.id/pileg2019/pencalonan/calon/242538</t>
  </si>
  <si>
    <t>317107620888****</t>
  </si>
  <si>
    <t>22-08-1988</t>
  </si>
  <si>
    <t>JL. MESJID V NO.9 PEJOMPONGAN JAKARTA 10210</t>
  </si>
  <si>
    <t>MOTIVASI SAYA , INGIN SEKALI MEMBUAT ANAK2 MUDA LEBIH KREATIF DAN INOVATIF , SAYA INGIN MEMBUAT TEMPAT PELATIHAN UKM AGAR ANAK MUDA LEBIH MANDIRI SEHINGGA DAPAT MENGURANGI JUMLAH PENGANGURAN PADA MASA YG AKAN DATANG . LALU SAYA INGIN SEKALI MEMAJUKAN ATLET-ATLET INDONESIA SUPAYA BISA GO INTERNATIONAL DENGAN SESUAI KETENTUAN DAN SYARAT YANG BERLAKU DARI PEMERINTAH , SEHINGGA TIDAK ADA KECURANGAN - KECURANGAN OLEH OKNUM YANG TIDAK BERTANGGUNG JAWAB DAN SEHINGGA PARA ATLIT BISA BERSAING SECARA SEHAT DAN MENINGKATKAN PRESTASI DAN KEMAMPUAN MEREKA SENDIRI , SEHINGGA MENDAPAT HASIL YANG SANGAT BAIK DAN SELALU MEMBANGGAKAN BANGSA INDONESIA DI KANCAH INTERNATIONAL, DENGAN CARA LBH BANYAK BERINTERAKSI AGAR TAU TERDAPAT MASALAH ATAU TIDAK DIDALAM SUATU ORGANISASI ATLIT. DAN SAYA JUGA INGIN SEKALI MEMBUAT MASYARAKAT LEBIH PINTAR DENGAN CARA MENYEDIAKAN FASILITAS PERPUSTAKAAN DAN BELAJAR BAHASA ASING SECARA GRATIS DI PERWILAYAH YG MEMBUTUHKAN . KEINDAHAN LAUT , GUNUNG ,DAERAH , SERTA KEBUDAYAAN DI INDONESIA SANGAT BERAGAM SEHINGGA SAYA BERPIKIR UNTUK MEMBUAT TEAM UNTUK MEMPERKENALKAN KEBUDAYAAN INDONESIA DAN WISATA - WISATA YANG ADA DI INDONESIA DAN BELUM DI KETAHUI BANYAK ORANG .. SEHINGGA AKAN MENDATANGKAN BANYAK TURIS LOKAL MAUPUN NON LOKAL DENGAN CARA INI KITA BISA MEMBANTU PENDAPATAN NEGARA .</t>
  </si>
  <si>
    <t>HAL PERTAMA YANG AKAN SAYA KERJAKAN ADALAH MENYAMPAIKAN ASPIRASI PARA ATLIT2 INDONESIA , KARENA MENURUT SAYA MEREKA SANGANT PERLU DI DENGAR KARNA MEREKA LAH YG MEMBAWA NAMA BANGSA.. DAN APABILA ATLIT TERSEBUT SUDAH TERKENA BATAS UMUR SEHINGGA TIDAK BISA BERMAIN LAGI , BISA KITA ARAHKAN UNTUK MENJADI PENGURUS ATAU PELATIH DAN KITA AJARKAN BERBISNIS YANG SANGAT MUDAH DENGAN MODAL MINIM, SEHINGGA TIDAK ADA ATLIT YANG DIMASA TUANYA KEKURANGAN YANG KE 2 SAYA AKAN MEMBANGUN TEMPAT KURSUS GRATIS YANG AKAN DIADAKAN DI GEDUNG KELURAHAN ATAU BALAI RAKYAT SEHINGGA MUDAH DI JANGKAU MASYARAKAT,KURSUS YG DIBERIKAN ANTARA LAIN : TATABOGA ,TATA BUSANA , BAHASA ASING , BELA DIRI UNTUK ANAK2 SAMPAI DEWASAA UNTUK DIAJARKAN BERKREATIVITAS AGAR KELAK NANTI BISA HIDUP MANDIRI DAN MENINGKATKAN KESEJAHTERAAN DARI KELUARGA ,DAN BISA MENJAGA DIRI SENDIRI ,DENGAN HARAPAN BERKURANGNYA PENGANGGURAN ,DAN KEJAHATAN YG TERJADI DI SEKITAR KITA . YG KE 3 SAYA INGIN SEKALI MEMBENTUK TEAM YG AKAN MEMPERKENALKAN KEINDAHAN INDONESIA KELUAR NEGRI SEHINGGA BANYAK TURIS YG DATANG DAN DAPAT MEMAJUKAN DEVISA NEGARA.. MEMBUKA LAHAN KREATIVITAS SELEUAS2NYA AGAR REMAJA2 TIDAK TERKENA BAHAYA DARI NARKOBA.. DAN MEMPERKECIL TINGKAT PENGANGGURAN . DAN SAYA AKAN MEMEGANG TEGUH JANJI DAN SUMPAH SAYA SEBAGAI WAKIL RAKYAT.</t>
  </si>
  <si>
    <t>PARTAI GOLONGAN KARYA</t>
  </si>
  <si>
    <t>https://silonpemilu.kpu.go.id/publik/calon/231365/19</t>
  </si>
  <si>
    <t>CHRISTINA ARYANI</t>
  </si>
  <si>
    <t>https://infopemilu.kpu.go.id/pileg2019/pencalonan/calon/231365</t>
  </si>
  <si>
    <t>317107570775****</t>
  </si>
  <si>
    <t>S.E., S.H., M.H</t>
  </si>
  <si>
    <t>17-07-1975</t>
  </si>
  <si>
    <t>DARREN SOETANTYO</t>
  </si>
  <si>
    <t>JL. WIDYA CHANDRA KAV. 21</t>
  </si>
  <si>
    <t>CHIEF ADMINISTRATIVE OFFICER</t>
  </si>
  <si>
    <t>Dengan latar belakang dan kepedulian di bidang hukum, saya ingin berkontribusi maksimal dalam perumusan legislasi yang baik.</t>
  </si>
  <si>
    <t>Berjuang untuk meminimalisir adanya narasi pasal yang bias gender dan kaum marginal dalam penyusunan undang - undang.</t>
  </si>
  <si>
    <t>https://silonpemilu.kpu.go.id/publik/calon/234261/19</t>
  </si>
  <si>
    <t>PUPUT NOVEL</t>
  </si>
  <si>
    <t>https://infopemilu.kpu.go.id/pileg2019/pencalonan/calon/234261</t>
  </si>
  <si>
    <t>317407710874****</t>
  </si>
  <si>
    <t>S.S</t>
  </si>
  <si>
    <t>31-08-1974</t>
  </si>
  <si>
    <t>Said.AA</t>
  </si>
  <si>
    <t>JL. Raden Patah III No. 7</t>
  </si>
  <si>
    <t>Pengusaha</t>
  </si>
  <si>
    <t>Agar bisa berbuat banyak untuk masyarakat.</t>
  </si>
  <si>
    <t>Mensejahterakan masyarakat khsus nya di bidang pendidikan, keamanan dan pekerja seni</t>
  </si>
  <si>
    <t>https://silonpemilu.kpu.go.id/publik/calon/232011/19</t>
  </si>
  <si>
    <t>MUSTHAFA BAKRI</t>
  </si>
  <si>
    <t>KOTA TANJUNG BALAI</t>
  </si>
  <si>
    <t>https://infopemilu.kpu.go.id/pileg2019/pencalonan/calon/232011</t>
  </si>
  <si>
    <t>127109080171****</t>
  </si>
  <si>
    <t>08-01-1971</t>
  </si>
  <si>
    <t>JL. BAJAK IV GG. CENGKEH LK VII</t>
  </si>
  <si>
    <t>Untuk dapat memberikan andil dalam pembangunan negara untuk menciptakan kesejahteraan rakyat Indonesia melalui lembaga resmi negara serta memberikan aspirasi-aspirasi &amp;amp; pemikiran politik demi menjaga keutuhan negara Kesatuan Republik Indonesia</t>
  </si>
  <si>
    <t>memberikan pemikiran-pemikiran yang konstruktif untuk negara dan dapat berpartisipasi dalam program-program pembangunan negara Republik Indonesia dalam berbagai bidang</t>
  </si>
  <si>
    <t>https://silonpemilu.kpu.go.id/publik/calon/233677/19</t>
  </si>
  <si>
    <t>GATOT SUDARIYONO</t>
  </si>
  <si>
    <t>https://infopemilu.kpu.go.id/pileg2019/pencalonan/calon/233677</t>
  </si>
  <si>
    <t>317406241261****</t>
  </si>
  <si>
    <t>24-12-1961</t>
  </si>
  <si>
    <t>Ir. RACHMI SYUKRIATI</t>
  </si>
  <si>
    <t>TAMAN BONA INDAH BLOK B7/18</t>
  </si>
  <si>
    <t>Menyuarakan dan memperjuangkan aspirasi rakyat dan perjuangan Partai Golkar di DPR RI</t>
  </si>
  <si>
    <t>Menuntaskan agenda ketimpangan wilayah, pengentasan kemiskinan dan penguatan pendidikan keagamaan melalui perjuangan di DPR RI</t>
  </si>
  <si>
    <t>https://silonpemilu.kpu.go.id/publik/calon/234967/19</t>
  </si>
  <si>
    <t>RETNO SUSILOWATI AMIR</t>
  </si>
  <si>
    <t>https://infopemilu.kpu.go.id/pileg2019/pencalonan/calon/234967</t>
  </si>
  <si>
    <t>317407681050****</t>
  </si>
  <si>
    <t>S.H</t>
  </si>
  <si>
    <t>28-10-1950</t>
  </si>
  <si>
    <t>JL. KERINCI II / 15</t>
  </si>
  <si>
    <t>wiraswasta</t>
  </si>
  <si>
    <t>Ingin berbuat yang terbaik untuk bangsa dan negara.</t>
  </si>
  <si>
    <t>Untuk membela rakyat kecil.</t>
  </si>
  <si>
    <t>https://silonpemilu.kpu.go.id/publik/calon/235899/19</t>
  </si>
  <si>
    <t>ROBY KURNIAWAN</t>
  </si>
  <si>
    <t>https://infopemilu.kpu.go.id/pileg2019/pencalonan/calon/235899</t>
  </si>
  <si>
    <t>217202030693****</t>
  </si>
  <si>
    <t>S.P.W.K</t>
  </si>
  <si>
    <t>03-06-1993</t>
  </si>
  <si>
    <t>HAFIZHA RAHMADHANI PUTRI</t>
  </si>
  <si>
    <t>JL.KEBON BAWANG XVA NO.1A</t>
  </si>
  <si>
    <t>INGIN BERKONTRIBUSI DALAM MEMBANGUN DAERAH</t>
  </si>
  <si>
    <t>MENYALURKAN ASPIRASI PARA PEMUDA PEMUDI INDONESIA DAN JUGA MENYADARKAN SUDAH SAATNYA PEMUDA PEMUDI INDONESIA MENGAMBIL BAGIAN DALAM MENSUKSESKAN PERKEMBANGAN DAERAH.</t>
  </si>
  <si>
    <t>https://silonpemilu.kpu.go.id/publik/calon/233013/19</t>
  </si>
  <si>
    <t>H. M. IKHSAN INGRATUBUN</t>
  </si>
  <si>
    <t>KOTA UJUNG PANDANG</t>
  </si>
  <si>
    <t>https://infopemilu.kpu.go.id/pileg2019/pencalonan/calon/233013</t>
  </si>
  <si>
    <t>317404261268****</t>
  </si>
  <si>
    <t>S.E., S.H</t>
  </si>
  <si>
    <t>26-12-1968</t>
  </si>
  <si>
    <t>NUR LENNY UTAMI</t>
  </si>
  <si>
    <t>KOMPLEK DEPDIKBUD BLOK A11/14</t>
  </si>
  <si>
    <t>MENJADI LEGISLATOR ABROKAH ATAU BERMANFAAT UNTUK MASYARAKAT KECIL SEHINGGA TERJADI INDONESIA YANG MAJU DAN SEJAHTERA</t>
  </si>
  <si>
    <t>MENGENTASKAN KEMISKINAN DAN INDONESIA BEBAS KORUPSI</t>
  </si>
  <si>
    <t>PARTAI HATI NURANI RAKYAT</t>
  </si>
  <si>
    <t>https://silonpemilu.kpu.go.id/publik/calon/134626/19</t>
  </si>
  <si>
    <t>DODI S ABDULKADIR</t>
  </si>
  <si>
    <t>MAGELANG</t>
  </si>
  <si>
    <t>https://infopemilu.kpu.go.id/pileg2019/pencalonan/calon/134626</t>
  </si>
  <si>
    <t>320102170262****</t>
  </si>
  <si>
    <t>BSc, SE, SH, MH</t>
  </si>
  <si>
    <t>17-02-1962</t>
  </si>
  <si>
    <t>Yuliza Evyana</t>
  </si>
  <si>
    <t>Jl. RS. FATMAWATI KOMP. ADMIRALTY E2</t>
  </si>
  <si>
    <t>https://silonpemilu.kpu.go.id/publik/calon/302862/19</t>
  </si>
  <si>
    <t>FERRY SORAYA</t>
  </si>
  <si>
    <t>https://infopemilu.kpu.go.id/pileg2019/pencalonan/calon/302862</t>
  </si>
  <si>
    <t>317406461159****</t>
  </si>
  <si>
    <t>06-11-1959</t>
  </si>
  <si>
    <t>FLAN B. FUADI</t>
  </si>
  <si>
    <t>CIBULAN RAYA</t>
  </si>
  <si>
    <t>https://silonpemilu.kpu.go.id/publik/calon/246985/19</t>
  </si>
  <si>
    <t>ARIEF PATRAMIJAYA</t>
  </si>
  <si>
    <t>https://infopemilu.kpu.go.id/pileg2019/pencalonan/calon/246985</t>
  </si>
  <si>
    <t>367406280875****</t>
  </si>
  <si>
    <t>SH, LL.M</t>
  </si>
  <si>
    <t>28-08-1975</t>
  </si>
  <si>
    <t>LIDIA ARIYANTI</t>
  </si>
  <si>
    <t>VILA DAGO BLOK J-16/11</t>
  </si>
  <si>
    <t>ADVOKAT</t>
  </si>
  <si>
    <t>https://silonpemilu.kpu.go.id/publik/calon/284647/19</t>
  </si>
  <si>
    <t>HUDA NOVRIDA</t>
  </si>
  <si>
    <t>PALEMBANG</t>
  </si>
  <si>
    <t>https://infopemilu.kpu.go.id/pileg2019/pencalonan/calon/284647</t>
  </si>
  <si>
    <t>317410480251****</t>
  </si>
  <si>
    <t>DRA</t>
  </si>
  <si>
    <t>MSC</t>
  </si>
  <si>
    <t>08-02-1951</t>
  </si>
  <si>
    <t>SURYA DHARMA</t>
  </si>
  <si>
    <t>JL. DUKU 47B KOMP. KODAM BINTARO</t>
  </si>
  <si>
    <t>PENSIUNAN KOLONEL TNI AD</t>
  </si>
  <si>
    <t>https://silonpemilu.kpu.go.id/publik/calon/169354/19</t>
  </si>
  <si>
    <t>RITA ROSITA SYARIFUDIN</t>
  </si>
  <si>
    <t>https://infopemilu.kpu.go.id/pileg2019/pencalonan/calon/169354</t>
  </si>
  <si>
    <t>317407670161****</t>
  </si>
  <si>
    <t>27-01-1961</t>
  </si>
  <si>
    <t>ALM. MOH. OYKE WAYONG</t>
  </si>
  <si>
    <t>Jl. KH. Moh Naim II No. 25</t>
  </si>
  <si>
    <t>MELAKUKAN PENGABDIAN DAN INOVASI TERHADAP DAERAH SAYA DI MALUKU.</t>
  </si>
  <si>
    <t>SAYA INGIN MENGEMBANGKAN KREATIVITAS DAN SENI DALAM SYSTEM PEMERINTAHAN.</t>
  </si>
  <si>
    <t>https://silonpemilu.kpu.go.id/publik/calon/302867/19</t>
  </si>
  <si>
    <t>LUKMAN</t>
  </si>
  <si>
    <t>JOGJAKARTA</t>
  </si>
  <si>
    <t>https://infopemilu.kpu.go.id/pileg2019/pencalonan/calon/302867</t>
  </si>
  <si>
    <t>317108120263****</t>
  </si>
  <si>
    <t>12-02-1963</t>
  </si>
  <si>
    <t>RUSTA KARIANI</t>
  </si>
  <si>
    <t>JL. SAMBA</t>
  </si>
  <si>
    <t>PARTAI KEADILAN DAN PERSATUAN INDONESIA</t>
  </si>
  <si>
    <t>https://silonpemilu.kpu.go.id/publik/calon/165144/19</t>
  </si>
  <si>
    <t>DZAKY AVIASTRO</t>
  </si>
  <si>
    <t>https://infopemilu.kpu.go.id/pileg2019/pencalonan/calon/165144</t>
  </si>
  <si>
    <t>317403171193****</t>
  </si>
  <si>
    <t>17-11-1993</t>
  </si>
  <si>
    <t>JL. H. SAIDI ii NO. 18</t>
  </si>
  <si>
    <t>https://silonpemilu.kpu.go.id/publik/calon/84524/19</t>
  </si>
  <si>
    <t>RANI OCTIVIANI SETIADI</t>
  </si>
  <si>
    <t>https://infopemilu.kpu.go.id/pileg2019/pencalonan/calon/84524</t>
  </si>
  <si>
    <t>317406501080****</t>
  </si>
  <si>
    <t>10-10-1980</t>
  </si>
  <si>
    <t>JL CIPETE IX/21</t>
  </si>
  <si>
    <t>https://silonpemilu.kpu.go.id/publik/calon/241818/19</t>
  </si>
  <si>
    <t>DINDA AYUNINGTYAS</t>
  </si>
  <si>
    <t>https://infopemilu.kpu.go.id/pileg2019/pencalonan/calon/241818</t>
  </si>
  <si>
    <t>317404570690****</t>
  </si>
  <si>
    <t>17-06-1990</t>
  </si>
  <si>
    <t>ANDRA DARMADI</t>
  </si>
  <si>
    <t>JALAN JABIR KAV 2</t>
  </si>
  <si>
    <t>Pengabdian</t>
  </si>
  <si>
    <t>Legislatif</t>
  </si>
  <si>
    <t>https://silonpemilu.kpu.go.id/publik/calon/267045/19</t>
  </si>
  <si>
    <t>NINING PRIHATIN</t>
  </si>
  <si>
    <t>SURAKARTA</t>
  </si>
  <si>
    <t>https://infopemilu.kpu.go.id/pileg2019/pencalonan/calon/267045</t>
  </si>
  <si>
    <t>317404531167****</t>
  </si>
  <si>
    <t>13-11-1967</t>
  </si>
  <si>
    <t>R. ANWAR</t>
  </si>
  <si>
    <t>PEJATEN TIMUR</t>
  </si>
  <si>
    <t>https://silonpemilu.kpu.go.id/publik/calon/271433/19</t>
  </si>
  <si>
    <t>CAKRA YUDI PUTRA</t>
  </si>
  <si>
    <t>https://infopemilu.kpu.go.id/pileg2019/pencalonan/calon/271433</t>
  </si>
  <si>
    <t>317407010796****</t>
  </si>
  <si>
    <t>01-07-1996</t>
  </si>
  <si>
    <t>JL DARMAWANGSA II A NO 4</t>
  </si>
  <si>
    <t>PARTAI KEADILAN SEJAHTERA</t>
  </si>
  <si>
    <t>https://silonpemilu.kpu.go.id/publik/calon/126739/19</t>
  </si>
  <si>
    <t>DR. H. M. HIDAYAT NUR WAHID, MA</t>
  </si>
  <si>
    <t>KLATEN</t>
  </si>
  <si>
    <t>https://infopemilu.kpu.go.id/pileg2019/pencalonan/calon/126739</t>
  </si>
  <si>
    <t>317403080460****</t>
  </si>
  <si>
    <t>08-04-1960</t>
  </si>
  <si>
    <t>dr. DIANA ABBAS TAHLIB, MARS</t>
  </si>
  <si>
    <t>JLN KEMANG SELATAN IV NO 79 D</t>
  </si>
  <si>
    <t>MEWUJUDKAN INDONESIA SEBAGAI MASYARAKAT MADANI YANG ADIL, SEJAHTERA DAN BERMARTABAT BERDASARKAN UKHUWAH ISLAMIYAH, KEBANGSAAN, KEMANUSIAAN DALAM BINGKAI PANCASILA, NKRI, UUD NEGARA REPUBLIK INDONESIA DAN BHINNEKA TUNGGAL IKA.</t>
  </si>
  <si>
    <t>1. MENGHASILKAN PRODUK LEGISLASI DPR RI YANG BERKUALITAS 2. MELAKUKAN ADVOKASI ANGGARAN YANG PRO RAKYAT 3. MELAKSANAKAN FUNGSI PENGAWASAN TERHADAP PELAKSANAAN FUNGSI PEMERINTAHAN DI DAERAH PEMILIHAN</t>
  </si>
  <si>
    <t>https://silonpemilu.kpu.go.id/publik/calon/110407/19</t>
  </si>
  <si>
    <t>HJ.KURNIASIH MUFIDAYATI</t>
  </si>
  <si>
    <t>Pekalongan</t>
  </si>
  <si>
    <t>https://infopemilu.kpu.go.id/pileg2019/pencalonan/calon/110407</t>
  </si>
  <si>
    <t>317405590270****</t>
  </si>
  <si>
    <t>Msi.</t>
  </si>
  <si>
    <t>19-02-1970</t>
  </si>
  <si>
    <t>M.Faridj Wajdi</t>
  </si>
  <si>
    <t>Jalan Alam Segar XI No.36, Pondok Pinang.</t>
  </si>
  <si>
    <t>Dosen</t>
  </si>
  <si>
    <t>Dakwah dan membela kepentingan rakyat .</t>
  </si>
  <si>
    <t>Mengoptimalkan 3 fungsi Anggota DPR : pengawasan, penganggaran dan legislasi.</t>
  </si>
  <si>
    <t>https://silonpemilu.kpu.go.id/publik/calon/115594/19</t>
  </si>
  <si>
    <t>NAHARUS SURUR</t>
  </si>
  <si>
    <t>BANYUBIRU ( KAB. SEMARANG)</t>
  </si>
  <si>
    <t>https://infopemilu.kpu.go.id/pileg2019/pencalonan/calon/115594</t>
  </si>
  <si>
    <t>317401150866****</t>
  </si>
  <si>
    <t>M. Kes</t>
  </si>
  <si>
    <t>15-08-1966</t>
  </si>
  <si>
    <t>dr. FEMI MUTIA</t>
  </si>
  <si>
    <t>JL. BUKITDURI TANJAKAN NO.38</t>
  </si>
  <si>
    <t>BERKHIDMAT UNTUK RAKYAT DAN BANGSA</t>
  </si>
  <si>
    <t>1.	MEMBUAT UU 2.	BUDGETING 3.	PENGAWASAN THD EKSEKUTIF 4.	MENYAMBUNG SUARA RAKYAT</t>
  </si>
  <si>
    <t>https://silonpemilu.kpu.go.id/publik/calon/134768/19</t>
  </si>
  <si>
    <t>OFIYATI SOBRIYAH</t>
  </si>
  <si>
    <t>SERANG</t>
  </si>
  <si>
    <t>https://infopemilu.kpu.go.id/pileg2019/pencalonan/calon/134768</t>
  </si>
  <si>
    <t>317101600460****</t>
  </si>
  <si>
    <t>SH. SpN</t>
  </si>
  <si>
    <t>20-06-1960</t>
  </si>
  <si>
    <t>H.  EDWARD ROBERT SILITONGA. SH., MH</t>
  </si>
  <si>
    <t>JL. SUBUR RAYA NO. 59</t>
  </si>
  <si>
    <t>NOTARIS</t>
  </si>
  <si>
    <t>Saya akan menjalankan amanah sebagai caleg ini dengan sebaik-baiknya, semata menjalankan syiar Islam dalam melaksanakan dan mencapai masyarakat madani dan bermartabat sesuai tuntunan Islam.</t>
  </si>
  <si>
    <t>https://silonpemilu.kpu.go.id/publik/calon/128688/19</t>
  </si>
  <si>
    <t>HJ. ZAHRINA NURBAITI</t>
  </si>
  <si>
    <t>https://infopemilu.kpu.go.id/pileg2019/pencalonan/calon/128688</t>
  </si>
  <si>
    <t>317410670770****</t>
  </si>
  <si>
    <t>S.Sos, S.Sos.I, MM</t>
  </si>
  <si>
    <t>27-07-1970</t>
  </si>
  <si>
    <t>H. Rudy Lesmana,MM</t>
  </si>
  <si>
    <t>Jalan Perdatam Terusan Ulujami Pesanggrahan</t>
  </si>
  <si>
    <t>Wirausaha</t>
  </si>
  <si>
    <t>In Syaa Allah karena diamanahkan Partai Keadilan Sejahtera dan sayapun ingin memberikan kontribusi yang  jauh lebih besar lagi terhadap agama,masyarakat,bangsa dan NKRI dalam rangka berkhidmat untuk umat,aamiin</t>
  </si>
  <si>
    <t>1.	Melakukan ketiga fungsi DPR RI dengan sebaik-baiknya yaitu  fungsi legislasi, fungsi anggaran dan fungsi pengawasan 2.	Memberikan keteladanan bagi anggota DPR lainnya dengan memberikan kinerja yang terbaik dalam bekerja.Misal selalu datang  on time,menghadiri rapat-rapat komisi, menjadi Aleg DPR RI  yang aktif dan proaktif.Tidak sekedar datang,duduk,diam, dan duit 3.	Mengupdate setiap kegiatan yang dilakukan di medsos,agar masyarakat/konstituen tahu apa-apa saja yang telah saya kerjakan selaku Anggota DPR RI dan program-program apa saja yang akan digulirkan. 4.	Akan lebih meningkatkan perhatian  dan peduli  pada permasalahan perempuan,anak dan keluarga.Sehingga masalah KDRT, traffacking dapat dihindarkan dengan terbentuknya UU yang memayunginya.</t>
  </si>
  <si>
    <t>https://silonpemilu.kpu.go.id/publik/calon/151002/19</t>
  </si>
  <si>
    <t>FAROUK ABDULLAH ALWYNI</t>
  </si>
  <si>
    <t>https://infopemilu.kpu.go.id/pileg2019/pencalonan/calon/151002</t>
  </si>
  <si>
    <t>317101271169****</t>
  </si>
  <si>
    <t>SE., MA., MBA.</t>
  </si>
  <si>
    <t>27-11-1969</t>
  </si>
  <si>
    <t>Qatharin Umar Bawazir</t>
  </si>
  <si>
    <t>Jl. Tanah Abang 4 No. 21</t>
  </si>
  <si>
    <t>-	Ingin ikut berbuat sesuatu untuk pembangunan dan kemajuan Indonesia. -	Sebagai sarana ibadah sosial untuk ikut berkontribusi meningkat-kan kemaslahatan umat dan bangsa.  -	Mensinergikan antara Islam dan Indonesia.</t>
  </si>
  <si>
    <t>-	Mentransformasi negara menjadi intrumen yang bermanfaat untuk masyarakat. -	Menciptakan birokrasi yang bersih dan melayani. -	Merasionalisasi regulasi. -	Penegakan hukum yang bersih, melayani, dan profesional. -	Pengurangan ketimpangan pendapatan. -	Penguatan ekonomi dan keuangan Syariah.</t>
  </si>
  <si>
    <t>https://silonpemilu.kpu.go.id/publik/calon/53329/19</t>
  </si>
  <si>
    <t>MEUTIA GEUMALA</t>
  </si>
  <si>
    <t>https://infopemilu.kpu.go.id/pileg2019/pencalonan/calon/53329</t>
  </si>
  <si>
    <t>317103550374****</t>
  </si>
  <si>
    <t>S.E.</t>
  </si>
  <si>
    <t>15-03-1974</t>
  </si>
  <si>
    <t>M.Yulius</t>
  </si>
  <si>
    <t>Jl. Intan Baiduri No. 19 Sumr Batu</t>
  </si>
  <si>
    <t>Karena pencalonan ini adalah amanah, maka saya niatkan untuk ibadah dan berharap bisa memberi memberi manfaat untuk umat.</t>
  </si>
  <si>
    <t>Berusaha memperjuangkan aspirasi yang membuat rakyat :  - Meningkat taraf pendidikannya terutama pemahaman agamanya. - Meningkat kesejahteraannya. - Terpenuhi rasa keadilannya. - Maksimal merasakan manfaat pembangunan.</t>
  </si>
  <si>
    <t>PARTAI KEBANGKITAN BANGSA</t>
  </si>
  <si>
    <t>https://silonpemilu.kpu.go.id/publik/calon/29490/19</t>
  </si>
  <si>
    <t>AHMAD IMAN</t>
  </si>
  <si>
    <t>Jembara</t>
  </si>
  <si>
    <t>https://infopemilu.kpu.go.id/pileg2019/pencalonan/calon/29490</t>
  </si>
  <si>
    <t>317305070778****</t>
  </si>
  <si>
    <t>07-07-1978</t>
  </si>
  <si>
    <t>Isni Hindriaty Hindarto</t>
  </si>
  <si>
    <t>Perum JGC, Jl. Zebrina VI No.316</t>
  </si>
  <si>
    <t>1. Membangun bangsa dan negara melalui jalur politik demokratis. 2. Memperjuangkan aspirasi masyarakat yang terpingkirkan dan lemah secara ekonomi.</t>
  </si>
  <si>
    <t>Masyarakat sipil, parlemen, pemerintah, dan sektor swasta.</t>
  </si>
  <si>
    <t>https://silonpemilu.kpu.go.id/publik/calon/21095/19</t>
  </si>
  <si>
    <t>IMAM SUBALI</t>
  </si>
  <si>
    <t>MALANG</t>
  </si>
  <si>
    <t>https://infopemilu.kpu.go.id/pileg2019/pencalonan/calon/21095</t>
  </si>
  <si>
    <t>317504050372****</t>
  </si>
  <si>
    <t>05-03-1972</t>
  </si>
  <si>
    <t>Euis Fathiyatussa&amp;#39;adah</t>
  </si>
  <si>
    <t>Jl. Haji Hasan No. 56</t>
  </si>
  <si>
    <t>Mengangkat harkat dan martabat Tenaga Kerja Indonesia yang berada di luar negeri</t>
  </si>
  <si>
    <t>Memenangkan PKB di PEMILU 2019</t>
  </si>
  <si>
    <t>https://silonpemilu.kpu.go.id/publik/calon/281863/19</t>
  </si>
  <si>
    <t>EMIELIANY</t>
  </si>
  <si>
    <t>jakarta</t>
  </si>
  <si>
    <t>https://infopemilu.kpu.go.id/pileg2019/pencalonan/calon/281863</t>
  </si>
  <si>
    <t>317504580678****</t>
  </si>
  <si>
    <t>18-06-1978</t>
  </si>
  <si>
    <t>muhammad andry</t>
  </si>
  <si>
    <t>jl. permata 1</t>
  </si>
  <si>
    <t>Ibu Rumah Tangga</t>
  </si>
  <si>
    <t>membangun indonesia agar bisa lebih baik dan maju lagi, dan apa apa yang diinginkan rakyat indonesia selama ini</t>
  </si>
  <si>
    <t>memenangkan PKB di PEMILU 2019</t>
  </si>
  <si>
    <t>https://silonpemilu.kpu.go.id/publik/calon/23172/19</t>
  </si>
  <si>
    <t>RIZKY PUTRI AMALIA</t>
  </si>
  <si>
    <t>https://infopemilu.kpu.go.id/pileg2019/pencalonan/calon/23172</t>
  </si>
  <si>
    <t>317410500382****</t>
  </si>
  <si>
    <t>B.A M.Sc</t>
  </si>
  <si>
    <t>10-03-1982</t>
  </si>
  <si>
    <t>AMRILLAH</t>
  </si>
  <si>
    <t>Jl. Merak III F3 No. 5/6 Bintaro Jaya Sektor 1</t>
  </si>
  <si>
    <t>Dapat memberikan perubahan dalam pola pikir bangsa ini</t>
  </si>
  <si>
    <t>https://silonpemilu.kpu.go.id/publik/calon/96782/19</t>
  </si>
  <si>
    <t>ANDI AMAR</t>
  </si>
  <si>
    <t>SORONG</t>
  </si>
  <si>
    <t>https://infopemilu.kpu.go.id/pileg2019/pencalonan/calon/96782</t>
  </si>
  <si>
    <t>317205151079****</t>
  </si>
  <si>
    <t>15-10-1979</t>
  </si>
  <si>
    <t>NUR AZIZAH</t>
  </si>
  <si>
    <t>MARDANI III NO. 28</t>
  </si>
  <si>
    <t>Wiraswasta</t>
  </si>
  <si>
    <t>Peubahan yang terbaik untuk semua</t>
  </si>
  <si>
    <t>https://silonpemilu.kpu.go.id/publik/calon/25755/19</t>
  </si>
  <si>
    <t>NADHILA CHAIRANNISA</t>
  </si>
  <si>
    <t>https://infopemilu.kpu.go.id/pileg2019/pencalonan/calon/25755</t>
  </si>
  <si>
    <t>317401440794****</t>
  </si>
  <si>
    <t>04-07-1994</t>
  </si>
  <si>
    <t>Gudang Peluru Blok S/456</t>
  </si>
  <si>
    <t>Membumikan Politik Islam Rahmatan Lil Alamin</t>
  </si>
  <si>
    <t>Memenangkan PKB dipemilu 2019</t>
  </si>
  <si>
    <t>https://silonpemilu.kpu.go.id/publik/calon/23365/19</t>
  </si>
  <si>
    <t>AZMI HAKAM GUNTORO</t>
  </si>
  <si>
    <t>https://infopemilu.kpu.go.id/pileg2019/pencalonan/calon/23365</t>
  </si>
  <si>
    <t>317409230794****</t>
  </si>
  <si>
    <t>ST</t>
  </si>
  <si>
    <t>23-07-1994</t>
  </si>
  <si>
    <t>Kp. Setu</t>
  </si>
  <si>
    <t>Karyawan</t>
  </si>
  <si>
    <t>mewujudkan masyarakat yang adil</t>
  </si>
  <si>
    <t>PARTAI NASDEM</t>
  </si>
  <si>
    <t>https://silonpemilu.kpu.go.id/publik/calon/27864/19</t>
  </si>
  <si>
    <t>HJ. OKKY ASOKAWATI</t>
  </si>
  <si>
    <t>https://infopemilu.kpu.go.id/pileg2019/pencalonan/calon/27864</t>
  </si>
  <si>
    <t>317403460361****</t>
  </si>
  <si>
    <t>06-03-1961</t>
  </si>
  <si>
    <t>Dr. Nono F. Padmodimuljo (Alm)</t>
  </si>
  <si>
    <t>Jl. Kemang 1 D No 14 A</t>
  </si>
  <si>
    <t>Bermanfaat buat lebih banyak orang</t>
  </si>
  <si>
    <t>Mensejahterakan Perempuan Dalam Hal Pendidikan, Ekonomi dan Kesehatan.</t>
  </si>
  <si>
    <t>https://silonpemilu.kpu.go.id/publik/calon/25001/19</t>
  </si>
  <si>
    <t>DAVIN KIRANA</t>
  </si>
  <si>
    <t>https://infopemilu.kpu.go.id/pileg2019/pencalonan/calon/25001</t>
  </si>
  <si>
    <t>317308220496****</t>
  </si>
  <si>
    <t>22-04-1996</t>
  </si>
  <si>
    <t>TAMAN MERUYA ILIR D-5 / 3</t>
  </si>
  <si>
    <t>Membangun generasi muda dalam konteks kebangsaan dan kebhinekaan.</t>
  </si>
  <si>
    <t>Untuk membangun daerah tertinggal di Nusantara</t>
  </si>
  <si>
    <t>https://silonpemilu.kpu.go.id/publik/calon/27549/19</t>
  </si>
  <si>
    <t>ACHMAD</t>
  </si>
  <si>
    <t>Ujungpandang</t>
  </si>
  <si>
    <t>https://infopemilu.kpu.go.id/pileg2019/pencalonan/calon/27549</t>
  </si>
  <si>
    <t>317107240868****</t>
  </si>
  <si>
    <t>24-08-1968</t>
  </si>
  <si>
    <t>Novita Wahidah Hasanah</t>
  </si>
  <si>
    <t>Karet Pasar Baru Barat 1 No 9</t>
  </si>
  <si>
    <t>Untuk Menambah wawasan dan pengalaman</t>
  </si>
  <si>
    <t>Keadilan</t>
  </si>
  <si>
    <t>https://silonpemilu.kpu.go.id/publik/calon/65379/19</t>
  </si>
  <si>
    <t>SHANTI RAMCHAND</t>
  </si>
  <si>
    <t>UJUNG PANDANG</t>
  </si>
  <si>
    <t>https://infopemilu.kpu.go.id/pileg2019/pencalonan/calon/65379</t>
  </si>
  <si>
    <t>317202500371****</t>
  </si>
  <si>
    <t>10-03-1971</t>
  </si>
  <si>
    <t>Hindu</t>
  </si>
  <si>
    <t>Jl. Kesehatan V No 17</t>
  </si>
  <si>
    <t>Pegawai</t>
  </si>
  <si>
    <t>Saya ingin merubah pola pikir anak muda agar dapat mengerti strategi internasional dan berjaya di luar negeri, tidak menjadi macan di kandang sendiri.</t>
  </si>
  <si>
    <t>Mendorong sistem edukasi yang dapat memberikan nilai untuk menghasilkan ahklak dan bakat, yang bisa berguna seumur hidup.</t>
  </si>
  <si>
    <t>https://silonpemilu.kpu.go.id/publik/calon/50968/19</t>
  </si>
  <si>
    <t>YULISA BARAMULI</t>
  </si>
  <si>
    <t>MANADO</t>
  </si>
  <si>
    <t>https://infopemilu.kpu.go.id/pileg2019/pencalonan/calon/50968</t>
  </si>
  <si>
    <t>710604520768****</t>
  </si>
  <si>
    <t>12-07-1968</t>
  </si>
  <si>
    <t>BUDO</t>
  </si>
  <si>
    <t>MENGINGINKAN PERUBAHAN</t>
  </si>
  <si>
    <t>https://silonpemilu.kpu.go.id/publik/calon/38576/19</t>
  </si>
  <si>
    <t>TENGKU ADNAN</t>
  </si>
  <si>
    <t>Medan</t>
  </si>
  <si>
    <t>https://infopemilu.kpu.go.id/pileg2019/pencalonan/calon/38576</t>
  </si>
  <si>
    <t>127110030882****</t>
  </si>
  <si>
    <t>03-08-1982</t>
  </si>
  <si>
    <t>vina Effendi</t>
  </si>
  <si>
    <t>Jl. Panjang Kebon Jeruk</t>
  </si>
  <si>
    <t>Memperhatikan upaya peningkatan kesejahteraan rakyat, khususnya buruh migran indonesia. Menyerap, menghimpun, menampung dan menindaklanjuti aspirasi masyarakat.</t>
  </si>
  <si>
    <t>Meningkatkan perlindungan Buruh Migran Indonesia di negara penempatan</t>
  </si>
  <si>
    <t>https://silonpemilu.kpu.go.id/publik/calon/111947/19</t>
  </si>
  <si>
    <t>MILLIE LUKITO</t>
  </si>
  <si>
    <t>https://infopemilu.kpu.go.id/pileg2019/pencalonan/calon/111947</t>
  </si>
  <si>
    <t>317106450467****</t>
  </si>
  <si>
    <t>05-04-1967</t>
  </si>
  <si>
    <t>Henry Rudy Zaini</t>
  </si>
  <si>
    <t>Jl. Lombok No. 56,</t>
  </si>
  <si>
    <t>FOUNDER</t>
  </si>
  <si>
    <t>PARTAI PERSATUAN PEMBANGUNAN</t>
  </si>
  <si>
    <t>https://silonpemilu.kpu.go.id/publik/calon/172412/19</t>
  </si>
  <si>
    <t>LENA MARYANA</t>
  </si>
  <si>
    <t>https://infopemilu.kpu.go.id/pileg2019/pencalonan/calon/172412</t>
  </si>
  <si>
    <t>317504821262****</t>
  </si>
  <si>
    <t>22-12-1962</t>
  </si>
  <si>
    <t>Dr. ABRAHAM, MKes</t>
  </si>
  <si>
    <t>JL. MESJID AL MABRUK III/34</t>
  </si>
  <si>
    <t>Mendorong produk legislasi yang responsif gender</t>
  </si>
  <si>
    <t>Terbentuk perundang-undangan dan pengangguran yang responsif gender</t>
  </si>
  <si>
    <t>https://silonpemilu.kpu.go.id/publik/calon/122219/19</t>
  </si>
  <si>
    <t>H. RENDHIKA DENIARDY HARSONO</t>
  </si>
  <si>
    <t>https://infopemilu.kpu.go.id/pileg2019/pencalonan/calon/122219</t>
  </si>
  <si>
    <t>317402080686****</t>
  </si>
  <si>
    <t>M.SC.</t>
  </si>
  <si>
    <t>08-06-1986</t>
  </si>
  <si>
    <t>Hj. Kartika Yudhisti, MSc</t>
  </si>
  <si>
    <t>JL. CIPINANG CEMPEDAK I NO. 30</t>
  </si>
  <si>
    <t>PENGABDIAN ANAK BANGSA UNTUK NKRI</t>
  </si>
  <si>
    <t>MEMAKSIMALKAN PERAN GENERASI MUDA DALAM MEMBANGUN KARAKTER BANGSA</t>
  </si>
  <si>
    <t>https://silonpemilu.kpu.go.id/publik/calon/244195/19</t>
  </si>
  <si>
    <t>LISA INDAH HARDIANTI</t>
  </si>
  <si>
    <t>https://infopemilu.kpu.go.id/pileg2019/pencalonan/calon/244195</t>
  </si>
  <si>
    <t>317106600791****</t>
  </si>
  <si>
    <t>20-07-1991</t>
  </si>
  <si>
    <t>JL. MENTENG JAYA</t>
  </si>
  <si>
    <t>Ikut serta dalam meningkatkan kesejahteraan rakyat</t>
  </si>
  <si>
    <t>Kesejahteraan rakyat</t>
  </si>
  <si>
    <t>https://silonpemilu.kpu.go.id/publik/calon/130963/19</t>
  </si>
  <si>
    <t>DATO&amp;#39; MUHAMAD ZAINUL ARIFIN</t>
  </si>
  <si>
    <t>KOTA PANGKALPINANG</t>
  </si>
  <si>
    <t>https://infopemilu.kpu.go.id/pileg2019/pencalonan/calon/130963</t>
  </si>
  <si>
    <t>196406071992****</t>
  </si>
  <si>
    <t>S.H., M.H.</t>
  </si>
  <si>
    <t>29-01-1985</t>
  </si>
  <si>
    <t>ROSMAINI</t>
  </si>
  <si>
    <t>SERPONG GARDEN C24-10</t>
  </si>
  <si>
    <t>TA DPR RI FPPP</t>
  </si>
  <si>
    <t>Memperjuangkan hak politik, ekonomi, hukum, ham, dan keamanan para TKI di luar negeri</t>
  </si>
  <si>
    <t>Melaksanakan dengan sungguh-sungguh tugas dan kewajiban anggota DPR</t>
  </si>
  <si>
    <t>https://silonpemilu.kpu.go.id/publik/calon/255139/19</t>
  </si>
  <si>
    <t>ENI MULYATI</t>
  </si>
  <si>
    <t>https://infopemilu.kpu.go.id/pileg2019/pencalonan/calon/255139</t>
  </si>
  <si>
    <t>317502631175****</t>
  </si>
  <si>
    <t>23-11-1975</t>
  </si>
  <si>
    <t>SYAIFUL ROJAK</t>
  </si>
  <si>
    <t>JL. RAWAMANGUN MUKA X NO. 13</t>
  </si>
  <si>
    <t>ASPRI</t>
  </si>
  <si>
    <t>Memajukan rakyat kecil</t>
  </si>
  <si>
    <t>Masyarakat menengah kebawah</t>
  </si>
  <si>
    <t>https://silonpemilu.kpu.go.id/publik/calon/295977/19</t>
  </si>
  <si>
    <t>SRI SARAS MUNDISARI</t>
  </si>
  <si>
    <t>https://infopemilu.kpu.go.id/pileg2019/pencalonan/calon/295977</t>
  </si>
  <si>
    <t>317410640469****</t>
  </si>
  <si>
    <t>24-04-1969</t>
  </si>
  <si>
    <t>FIRDAN HASLI</t>
  </si>
  <si>
    <t>JL. ULUJAMI RAYA NO. 79</t>
  </si>
  <si>
    <t>Menjadi Anggota DPR RI yang Amanah</t>
  </si>
  <si>
    <t>Masyarakat Menengah Kebawah</t>
  </si>
  <si>
    <t>https://silonpemilu.kpu.go.id/publik/calon/79078/19</t>
  </si>
  <si>
    <t>ADY MUZADI</t>
  </si>
  <si>
    <t>JAKARTA PUSAT</t>
  </si>
  <si>
    <t>https://infopemilu.kpu.go.id/pileg2019/pencalonan/calon/79078</t>
  </si>
  <si>
    <t>367404160477****</t>
  </si>
  <si>
    <t>16-04-1977</t>
  </si>
  <si>
    <t>RIZKI FITRIANI SIREGAR</t>
  </si>
  <si>
    <t>VILLA BINTARO INDAH BLOK B7 NO.8</t>
  </si>
  <si>
    <t>Ikut serta menyumbang pemikiran melalui parlemen</t>
  </si>
  <si>
    <t>Mempresentasikan suara konstituen PPP</t>
  </si>
  <si>
    <t>PARTAI SOLIDARITAS INDONESIA</t>
  </si>
  <si>
    <t>https://silonpemilu.kpu.go.id/publik/calon/191350/19</t>
  </si>
  <si>
    <t>TSAMARA AMANY</t>
  </si>
  <si>
    <t>https://infopemilu.kpu.go.id/pileg2019/pencalonan/calon/191350</t>
  </si>
  <si>
    <t>317408640696****</t>
  </si>
  <si>
    <t>24-06-1996</t>
  </si>
  <si>
    <t>KALIBATA TENGAH NO 4C</t>
  </si>
  <si>
    <t>PELAJAR/MAHASISWA</t>
  </si>
  <si>
    <t>https://silonpemilu.kpu.go.id/publik/calon/45552/19</t>
  </si>
  <si>
    <t>SURIPTO</t>
  </si>
  <si>
    <t>https://infopemilu.kpu.go.id/pileg2019/pencalonan/calon/45552</t>
  </si>
  <si>
    <t>317101301071****</t>
  </si>
  <si>
    <t>30-10-1971</t>
  </si>
  <si>
    <t>FELICIA SHARON MU</t>
  </si>
  <si>
    <t>JL. PANE NO. 15</t>
  </si>
  <si>
    <t>D3</t>
  </si>
  <si>
    <t>Ingin Mengabdi dan menyumbang tenaga dan pikiran untuk kemajuan bangsa dan Negara Republik Indonesia Tercinta</t>
  </si>
  <si>
    <t>Menjadikan citra Lembaga DPR menjadi baik dan bermartabat dimata masyarakat Indonesia</t>
  </si>
  <si>
    <t>https://silonpemilu.kpu.go.id/publik/calon/58244/19</t>
  </si>
  <si>
    <t>IWAN H.S.W</t>
  </si>
  <si>
    <t>BANDUNG</t>
  </si>
  <si>
    <t>https://infopemilu.kpu.go.id/pileg2019/pencalonan/calon/58244</t>
  </si>
  <si>
    <t>317409210952****</t>
  </si>
  <si>
    <t>21-09-1952</t>
  </si>
  <si>
    <t>MALINAR</t>
  </si>
  <si>
    <t>JL. BENDA UJUNG II NO. 44</t>
  </si>
  <si>
    <t>Ingin menyumbang terhadap reformasi lembaga legislatif agar menjadi suatu badan perwakilan rakyat yang kredibel sesuai dengan tugas dan fungsinya</t>
  </si>
  <si>
    <t>melakukan tugas pokok dan fungsi sebagai anggota dewan yang mewakili Partai dan konstituen secara baik dan benar. Menularkan aura positif yang bebas korupsi dan intoleransi terhadap sesama anggota dewan dengan dimulai dari lingkungan terdekat. (sesama anggota fraksi misalnya)</t>
  </si>
  <si>
    <t>https://silonpemilu.kpu.go.id/publik/calon/30119/19</t>
  </si>
  <si>
    <t>YOHANES</t>
  </si>
  <si>
    <t>https://infopemilu.kpu.go.id/pileg2019/pencalonan/calon/30119</t>
  </si>
  <si>
    <t>317405160986****</t>
  </si>
  <si>
    <t>16-09-1986</t>
  </si>
  <si>
    <t>MIRANDA WIRATANIA</t>
  </si>
  <si>
    <t>JL. NUSA INDAH NO. 17 B</t>
  </si>
  <si>
    <t>MENJADIKAN INDONESIA KEMBALI MENJADI MACAN ASIA</t>
  </si>
  <si>
    <t>https://silonpemilu.kpu.go.id/publik/calon/68181/19</t>
  </si>
  <si>
    <t>GINA ERRY HERNAWATY</t>
  </si>
  <si>
    <t>YOGYAKARTA</t>
  </si>
  <si>
    <t>https://infopemilu.kpu.go.id/pileg2019/pencalonan/calon/68181</t>
  </si>
  <si>
    <t>317408561264****</t>
  </si>
  <si>
    <t>16-12-1962</t>
  </si>
  <si>
    <t>KOMP. BEA CUKAI NO. 49</t>
  </si>
  <si>
    <t>Untuk Pertanahan di DKI Jakarta</t>
  </si>
  <si>
    <t>Seluruh pertanahan di DKI Jakarta yang sedang bersengketa, untuk di selesaikan secara damai</t>
  </si>
  <si>
    <t>https://silonpemilu.kpu.go.id/publik/calon/296486/19</t>
  </si>
  <si>
    <t>ELSA ANGGRAENI</t>
  </si>
  <si>
    <t>https://infopemilu.kpu.go.id/pileg2019/pencalonan/calon/296486</t>
  </si>
  <si>
    <t>327601510696****</t>
  </si>
  <si>
    <t>11-06-1996</t>
  </si>
  <si>
    <t>JALAN PROGRAM 7</t>
  </si>
  <si>
    <t>--</t>
  </si>
  <si>
    <t>https://silonpemilu.kpu.go.id/publik/calon/32270/19</t>
  </si>
  <si>
    <t>MANGASI SIHOMBING</t>
  </si>
  <si>
    <t>TAPANULI</t>
  </si>
  <si>
    <t>https://infopemilu.kpu.go.id/pileg2019/pencalonan/calon/32270</t>
  </si>
  <si>
    <t>317406220747****</t>
  </si>
  <si>
    <t>22-07-1947</t>
  </si>
  <si>
    <t>PARODANG H SIHOMBING</t>
  </si>
  <si>
    <t>KOMPLEK MPR JL. MAWAR C. 124</t>
  </si>
  <si>
    <t>PENSIUNAN PNS</t>
  </si>
  <si>
    <t>UNTUK MEMPERBAIKI BANGSA DAN NEGARA</t>
  </si>
  <si>
    <t>MERUBAH SISTEM KETATANEGARAAN DAN MEMPERKUAT DEMOKRASI</t>
  </si>
  <si>
    <t>PERSATUAN INDONESIA</t>
  </si>
  <si>
    <t>https://silonpemilu.kpu.go.id/publik/calon/178213/19</t>
  </si>
  <si>
    <t>LILIANA TANAJA</t>
  </si>
  <si>
    <t>SURABAYA</t>
  </si>
  <si>
    <t>https://infopemilu.kpu.go.id/pileg2019/pencalonan/calon/178213</t>
  </si>
  <si>
    <t>317407550967****</t>
  </si>
  <si>
    <t>15-03-1967</t>
  </si>
  <si>
    <t>HARY TANOESOEDIBJO</t>
  </si>
  <si>
    <t>JL. CIRANJANG NO 33</t>
  </si>
  <si>
    <t>INGIN MENJADIKAN INDONESIA YANG MAJU DAN SEJAHTERA RAKYATNYA</t>
  </si>
  <si>
    <t>MEMBERIKAN KONTRIBUSI KEPADA NEGARA REPUBLIK INDONESIA MELALUI LEGISLATIF</t>
  </si>
  <si>
    <t>https://silonpemilu.kpu.go.id/publik/calon/70136/19</t>
  </si>
  <si>
    <t>H.MUHAMMAD TOHONG HASIBUAN</t>
  </si>
  <si>
    <t>Sei-Rodang</t>
  </si>
  <si>
    <t>https://infopemilu.kpu.go.id/pileg2019/pencalonan/calon/70136</t>
  </si>
  <si>
    <t>327503061280****</t>
  </si>
  <si>
    <t>S.Pd.I</t>
  </si>
  <si>
    <t>06-12-1980</t>
  </si>
  <si>
    <t>Dwi Rahayu Virgianty</t>
  </si>
  <si>
    <t>Lot 1414, Nomor 9A Jl. Gombak, 53100 Kuala Lumpur</t>
  </si>
  <si>
    <t>Mewujudkan Indonesia Sejahtera khususnya WNI yang berada di Luar Negeri</t>
  </si>
  <si>
    <t>Menjadi Anggota DPR RI 2019</t>
  </si>
  <si>
    <t>https://silonpemilu.kpu.go.id/publik/calon/39823/19</t>
  </si>
  <si>
    <t>RIKI SEPTIADI</t>
  </si>
  <si>
    <t>BALIKPAPAN</t>
  </si>
  <si>
    <t>https://infopemilu.kpu.go.id/pileg2019/pencalonan/calon/39823</t>
  </si>
  <si>
    <t>367106180984****</t>
  </si>
  <si>
    <t>SE., MBA., MH., AWM</t>
  </si>
  <si>
    <t>18-09-1984</t>
  </si>
  <si>
    <t>KARTIKA SANKA PUSPA DEWI</t>
  </si>
  <si>
    <t>ASRAMA POLRI BLOK Q/1</t>
  </si>
  <si>
    <t>INGIN MENJAGA KEUTUHAN NKRI DI DALAM SEBUAH KEBIJAKAN</t>
  </si>
  <si>
    <t>MENCIPTKAN SEBUAH KEBIJAKAN YANG BERSIFAT UNTUK KEPENTINGAN RAKYAT</t>
  </si>
  <si>
    <t>https://silonpemilu.kpu.go.id/publik/calon/39792/19</t>
  </si>
  <si>
    <t>RIDA KEMALA</t>
  </si>
  <si>
    <t>TINJOAN</t>
  </si>
  <si>
    <t>https://infopemilu.kpu.go.id/pileg2019/pencalonan/calon/39792</t>
  </si>
  <si>
    <t>127117510574****</t>
  </si>
  <si>
    <t>B.A (HONS), M.A</t>
  </si>
  <si>
    <t>11-05-1974</t>
  </si>
  <si>
    <t>DARUL AMIN</t>
  </si>
  <si>
    <t>105 JALAN TM 6 TAMAN MULIA MANTIN 71700 NEGERI SEMBILAN MALAYSIA</t>
  </si>
  <si>
    <t>Membangun Sumberdaya Manusia Indonesia Seutuhnya</t>
  </si>
  <si>
    <t>1. Menjadikan sumberdaya manusia Indonesia sebagai Entrepreneur Handal 2. Menjadikan sumberdaya manusia Indonesia sebagai tenaga kerja berkualitas dan berdaya saing 3. Menjadikan sumberdaya manusia wanita Indonesia sebagai wanita hebat 4. Menjadikan sumberdaya manusia sebagai pemuda cerdas dan tangguh 5. Menjadikan sumberdaya manusia Indonesia sebagai Masyarakat sehat dan sejahtera 6. Menjadikan sumberdaya manusia Indonesia sebagai Profesional 7. Pembinaan hubungan kelembagaan berkompeten dan terkait di Malaysia 8. Pembinaan dan pengembangan kekuatan rakyat sebagai sumberdaya pembangunan. 9. Mewujudkan kemandirian pengelolaan kelembagaan internal partai di luar negeri.</t>
  </si>
  <si>
    <t>https://silonpemilu.kpu.go.id/publik/calon/39777/19</t>
  </si>
  <si>
    <t>DAVID EUGENIUS E</t>
  </si>
  <si>
    <t>https://infopemilu.kpu.go.id/pileg2019/pencalonan/calon/39777</t>
  </si>
  <si>
    <t>317201190977****</t>
  </si>
  <si>
    <t>19-09-1977</t>
  </si>
  <si>
    <t>CECILIA PRIBADI</t>
  </si>
  <si>
    <t>JL CEMPAKA PUTIH TENGAH 28/4B</t>
  </si>
  <si>
    <t>WARTAWAN</t>
  </si>
  <si>
    <t>Saya tidak ingin melihat lagi penyalahgunaan jabatan dan kekuasaan anggota DPR RI, yang berbicara hanya untuk membangun citra, untuk korupsi, dan yang juga tidak ada hati mewakili rakya. Saya ingin, paling tidak mulai dari saya, untuk melakukan hal benar dengan cara terbaik yang bisa saya lakukan bagi negerio ini. Melayani.</t>
  </si>
  <si>
    <t>Menjadi tempat menampung aspirasi masyarakat, dengan tujuan menghasilkan undang-undang yang dapat menolong bangsa indonesia menjadi lebih baik secara penghidupan, nilai-nilai kehidupan, ketertiban, keadilan, dan bermartabat di dunia internasional. Diantaranya didunia kesehatan, pendidikan, teknologi dan informasi, dan transfortasi.</t>
  </si>
  <si>
    <t>https://silonpemilu.kpu.go.id/publik/calon/202800/19</t>
  </si>
  <si>
    <t>MAJU DHARYANTO HUTAPEA</t>
  </si>
  <si>
    <t>https://infopemilu.kpu.go.id/pileg2019/pencalonan/calon/202800</t>
  </si>
  <si>
    <t>317502280256****</t>
  </si>
  <si>
    <t>SH., MSi</t>
  </si>
  <si>
    <t>28-02-1956</t>
  </si>
  <si>
    <t>ERA DEWA YANTHIE</t>
  </si>
  <si>
    <t>JL. WARINGIN I/23</t>
  </si>
  <si>
    <t>SESUAI MOTTO PERINDO</t>
  </si>
  <si>
    <t>MEMBESARKAN PARTAI PERINDO</t>
  </si>
  <si>
    <t>https://silonpemilu.kpu.go.id/publik/calon/190540/19</t>
  </si>
  <si>
    <t>MEDAVITA HAKIM</t>
  </si>
  <si>
    <t>https://infopemilu.kpu.go.id/pileg2019/pencalonan/calon/190540</t>
  </si>
  <si>
    <t>317401420577****</t>
  </si>
  <si>
    <t>SH., MH</t>
  </si>
  <si>
    <t>02-05-1977</t>
  </si>
  <si>
    <t>SYAHRUL MAHULAUW</t>
  </si>
  <si>
    <t>JL. CUCAK RAWA NO.178</t>
  </si>
  <si>
    <t>MENSEJAHTERAKAN PEREMPUAN DI DAERAH</t>
  </si>
  <si>
    <t>MENJADI ANGGOTA DPR RI</t>
  </si>
  <si>
    <t>Filter 1 - Ada Motivasi</t>
  </si>
  <si>
    <t>Filter 2 - Ada Sasaran</t>
  </si>
  <si>
    <t>Filter 3 - Tidak ada kata partai di Motivasi</t>
  </si>
  <si>
    <t>Filter 4 - Tidak ada kata partai di Sasaran</t>
  </si>
  <si>
    <t>Filter 5 - Tidak ada kata Joko / Prabowo di Motivasi</t>
  </si>
  <si>
    <t>Filter 6 - Tidak ada kata Joko / Prabowo di Motivasi</t>
  </si>
  <si>
    <t>Filter 7</t>
  </si>
  <si>
    <t>Filter 8</t>
  </si>
  <si>
    <t>Filter 9</t>
  </si>
  <si>
    <t>Filter 10</t>
  </si>
  <si>
    <t>Filter 11</t>
  </si>
  <si>
    <t>Filter 12 - Muslim</t>
  </si>
  <si>
    <t>Filter 1 - 11</t>
  </si>
  <si>
    <t>ALL FILTER (1-12)</t>
  </si>
  <si>
    <t>https://silonpemilu.kpu.go.id/publik/calon/46451/19</t>
  </si>
  <si>
    <t>SUNGKONO</t>
  </si>
  <si>
    <t>LAMONGAN</t>
  </si>
  <si>
    <t>https://infopemilu.kpu.go.id/pileg2019/pencalonan/calon/46451</t>
  </si>
  <si>
    <t>351506210762****</t>
  </si>
  <si>
    <t>21-07-1962</t>
  </si>
  <si>
    <t>Miniarti Ningsih</t>
  </si>
  <si>
    <t>DSN. WATES</t>
  </si>
  <si>
    <t>MENGINGINKAN BANGSA YANG BERKEADILAN</t>
  </si>
  <si>
    <t>MENINGKATKAN EKONOMI KERAKYATAN</t>
  </si>
  <si>
    <t>https://silonpemilu.kpu.go.id/publik/calon/154442/19</t>
  </si>
  <si>
    <t>DHIMAM ABROR</t>
  </si>
  <si>
    <t>https://infopemilu.kpu.go.id/pileg2019/pencalonan/calon/154442</t>
  </si>
  <si>
    <t>357804170762****</t>
  </si>
  <si>
    <t>17-07-1962</t>
  </si>
  <si>
    <t>HJ. HARI MURTIJANI</t>
  </si>
  <si>
    <t>MARGOREJO INDAH C/910-B</t>
  </si>
  <si>
    <t>https://silonpemilu.kpu.go.id/publik/calon/153108/19</t>
  </si>
  <si>
    <t>MILA MACHMUDAH</t>
  </si>
  <si>
    <t>https://infopemilu.kpu.go.id/pileg2019/pencalonan/calon/153108</t>
  </si>
  <si>
    <t>357804530372****</t>
  </si>
  <si>
    <t>13-03-1972</t>
  </si>
  <si>
    <t>WONOKROMO TENGAH IX/16</t>
  </si>
  <si>
    <t>https://silonpemilu.kpu.go.id/publik/calon/82732/19</t>
  </si>
  <si>
    <t>LEO HERLAMBANG</t>
  </si>
  <si>
    <t>MAGETAN</t>
  </si>
  <si>
    <t>https://infopemilu.kpu.go.id/pileg2019/pencalonan/calon/82732</t>
  </si>
  <si>
    <t>357801280269****</t>
  </si>
  <si>
    <t>28-02-1969</t>
  </si>
  <si>
    <t>RR. Nur Harjantie, SH.,M.Kn</t>
  </si>
  <si>
    <t>FLORENCE 7-9 NO. PAKUWON CITY</t>
  </si>
  <si>
    <t>https://silonpemilu.kpu.go.id/publik/calon/133324/19</t>
  </si>
  <si>
    <t>SUNARTOYO</t>
  </si>
  <si>
    <t>SIDOARJO</t>
  </si>
  <si>
    <t>https://infopemilu.kpu.go.id/pileg2019/pencalonan/calon/133324</t>
  </si>
  <si>
    <t>357809131060****</t>
  </si>
  <si>
    <t>13-10-1960</t>
  </si>
  <si>
    <t>AGUSTINA LELI HARMANI, SE</t>
  </si>
  <si>
    <t>MANYAR KERTOADI BLOK W-44/X-38</t>
  </si>
  <si>
    <t>https://silonpemilu.kpu.go.id/publik/calon/82942/19</t>
  </si>
  <si>
    <t>KUSKADIASTUTI</t>
  </si>
  <si>
    <t>https://infopemilu.kpu.go.id/pileg2019/pencalonan/calon/82942</t>
  </si>
  <si>
    <t>357810551250****</t>
  </si>
  <si>
    <t>M.BA</t>
  </si>
  <si>
    <t>15-12-1950</t>
  </si>
  <si>
    <t>SOEHARJONO</t>
  </si>
  <si>
    <t>BRONGGALAN SAWAH</t>
  </si>
  <si>
    <t>PENSIUN</t>
  </si>
  <si>
    <t>https://silonpemilu.kpu.go.id/publik/calon/83416/19</t>
  </si>
  <si>
    <t>MUHAMMAD YASIN HISJAM</t>
  </si>
  <si>
    <t>https://infopemilu.kpu.go.id/pileg2019/pencalonan/calon/83416</t>
  </si>
  <si>
    <t>327603030668****</t>
  </si>
  <si>
    <t>03-06-1968</t>
  </si>
  <si>
    <t>TELAGA GOLF ESPANOLA C IX NO.7</t>
  </si>
  <si>
    <t>PIMPINAN UMUM DAN PIMPINAN REDAKSI, MAJALAH 7</t>
  </si>
  <si>
    <t>https://silonpemilu.kpu.go.id/publik/calon/251965/19</t>
  </si>
  <si>
    <t>SURYA OKTIKANANDA</t>
  </si>
  <si>
    <t>https://infopemilu.kpu.go.id/pileg2019/pencalonan/calon/251965</t>
  </si>
  <si>
    <t>327505181168****</t>
  </si>
  <si>
    <t>SKM, MSi</t>
  </si>
  <si>
    <t>09-09-1975</t>
  </si>
  <si>
    <t>TAMBANGBOYO NO.154</t>
  </si>
  <si>
    <t>https://silonpemilu.kpu.go.id/publik/calon/127947/19</t>
  </si>
  <si>
    <t>LILY OKTAVIA</t>
  </si>
  <si>
    <t>https://infopemilu.kpu.go.id/pileg2019/pencalonan/calon/127947</t>
  </si>
  <si>
    <t>351508641076****</t>
  </si>
  <si>
    <t>24-10-1976</t>
  </si>
  <si>
    <t>BUDI ATMOKO</t>
  </si>
  <si>
    <t>JALAN WIJAYA KUSUMA</t>
  </si>
  <si>
    <t>KONSULTAN LINGKUNGAN</t>
  </si>
  <si>
    <t>https://silonpemilu.kpu.go.id/publik/calon/253610/19</t>
  </si>
  <si>
    <t>GEBI KONITA D</t>
  </si>
  <si>
    <t>KARAWANG</t>
  </si>
  <si>
    <t>https://infopemilu.kpu.go.id/pileg2019/pencalonan/calon/253610</t>
  </si>
  <si>
    <t>321512180989****</t>
  </si>
  <si>
    <t>18-09-1989</t>
  </si>
  <si>
    <t>JL. KAPITAN III NO.54</t>
  </si>
  <si>
    <t>https://silonpemilu.kpu.go.id/publik/calon/109111/19</t>
  </si>
  <si>
    <t>H. PRIYO BUDI SANTOSO</t>
  </si>
  <si>
    <t>TRENGGALEK</t>
  </si>
  <si>
    <t>https://infopemilu.kpu.go.id/pileg2019/pencalonan/calon/109111</t>
  </si>
  <si>
    <t>317408300366****</t>
  </si>
  <si>
    <t>M.AP</t>
  </si>
  <si>
    <t>30-03-1966</t>
  </si>
  <si>
    <t>HJ. FENTI ESTIANA, SP</t>
  </si>
  <si>
    <t>JL. CENDRAWASIH MAS IV BLOK A6 NO.5</t>
  </si>
  <si>
    <t>1. MEMPERJUANGKAN SEHEBAT-HEBATNYA KEPENTINGAN RAKYAT.  2. MEMPERTAHANKAN PANCASILA, UUD &amp;#39;45, BHINNEKA TUNGGAL IKA, DAN TETAP TEGAKNYA NKRI.  3. UNTUK PENGABDIAN KEPADA BANGSA DAN NEGARA RI.</t>
  </si>
  <si>
    <t>SEBAGAI PENYAMBUNG LIDAH RAKYAT.</t>
  </si>
  <si>
    <t>https://silonpemilu.kpu.go.id/publik/calon/125409/19</t>
  </si>
  <si>
    <t>AAD HARHARAH</t>
  </si>
  <si>
    <t>https://infopemilu.kpu.go.id/pileg2019/pencalonan/calon/125409</t>
  </si>
  <si>
    <t>317504210464****</t>
  </si>
  <si>
    <t>MHA., FS.</t>
  </si>
  <si>
    <t>21-04-1964</t>
  </si>
  <si>
    <t>NENNY NAFISAH</t>
  </si>
  <si>
    <t>CILILITAN KECIL I NO.7</t>
  </si>
  <si>
    <t>DOKTER</t>
  </si>
  <si>
    <t>MEMBUAT CONNECTING NETWORK DPR-RI, DPRD TINGKAT I, DPRD TINGKAT II, DAN DPD.</t>
  </si>
  <si>
    <t>INDONESIA LEBIH BAIK KEDEPAN.</t>
  </si>
  <si>
    <t>https://silonpemilu.kpu.go.id/publik/calon/246604/19</t>
  </si>
  <si>
    <t>PATRIA MUTIARA NUSA</t>
  </si>
  <si>
    <t>https://infopemilu.kpu.go.id/pileg2019/pencalonan/calon/246604</t>
  </si>
  <si>
    <t>317506460275****</t>
  </si>
  <si>
    <t>06-02-1975</t>
  </si>
  <si>
    <t>JATINEGARA INDAH BLOK AB 2 NO.2</t>
  </si>
  <si>
    <t>UNTUK MENJADI ANGGOTA DEWAN KETERWAKILAN PEREMPUAN, UNTUK MENYUARAKAN ASPIRASI DAN KEPENTINGAN PEREMPUAN DI TINGKAT PUSAT.</t>
  </si>
  <si>
    <t>PEREMPUAN DAN PEMILIH PEMULA.</t>
  </si>
  <si>
    <t>https://silonpemilu.kpu.go.id/publik/calon/77610/19</t>
  </si>
  <si>
    <t>EC. H. M. IMRON SYUKUR</t>
  </si>
  <si>
    <t>https://infopemilu.kpu.go.id/pileg2019/pencalonan/calon/77610</t>
  </si>
  <si>
    <t>351506110955****</t>
  </si>
  <si>
    <t>MM</t>
  </si>
  <si>
    <t>11-09-1955</t>
  </si>
  <si>
    <t>HJ, CICI SUHAYAtI</t>
  </si>
  <si>
    <t>JL. KALITENGAH UTARA</t>
  </si>
  <si>
    <t>INGIN MENGABDI KEPADA NEGARA MELALUI LEMBAGA LEGISLATIF/DPR RI DALAM RANGKA MEMPERJUANGKAN ASPIRASI RAKYAT UNTUK SEBESAR-BESARNYA KEMAKMURAN BANGSA DAN NEGARA.</t>
  </si>
  <si>
    <t>1. SELURUH MASYARAKAT INDONESIA DIBIDANG IDEOLOGI, POLITIK, EKONOMI, SOSIAL, TENAGA KERJA, KESEHATAN, BUDAYA, SERTA MENJUNJUNG TINGGI HAK ASASI MANUSIA, DAN PERTAHANAN KEAMANAN NEGARA DEMI TERCAPAINYA STABILITAS DAN PEMERATAAN HASIL-HASIL PEMBANGUNAN DI SEGALA BIDANG.  2. TURUT SERTA MENCIPTAKAN PENYELENGGARAAN PEMERINTAH YANG BERSIH DAN BERWIBAWA UNTUK PENINGKATAN PELAYANAN DAN KESEJAHTERAAN MASYARAKAT SECARA NASIONAL.  3. TURUT SERTA MENDORONG PEMERINTAHAN UNTUK MELAKSANAKAN POLITIK BEBAS AKTIF DI SELURUH DUNIA.</t>
  </si>
  <si>
    <t>https://silonpemilu.kpu.go.id/publik/calon/254680/19</t>
  </si>
  <si>
    <t>H. BAMBANG SUTONO</t>
  </si>
  <si>
    <t>https://infopemilu.kpu.go.id/pileg2019/pencalonan/calon/254680</t>
  </si>
  <si>
    <t>351508200348****</t>
  </si>
  <si>
    <t>20-03-1948</t>
  </si>
  <si>
    <t>IR. HJ. ERNY DIAH SUMINTYOWATI</t>
  </si>
  <si>
    <t>JL. MANGGIS 9</t>
  </si>
  <si>
    <t>https://silonpemilu.kpu.go.id/publik/calon/300468/19</t>
  </si>
  <si>
    <t>MARDIANA</t>
  </si>
  <si>
    <t>https://infopemilu.kpu.go.id/pileg2019/pencalonan/calon/300468</t>
  </si>
  <si>
    <t>327511490777****</t>
  </si>
  <si>
    <t>09-07-1977</t>
  </si>
  <si>
    <t>Ruko pasadena perum mutiara gading timur R12/34</t>
  </si>
  <si>
    <t>https://silonpemilu.kpu.go.id/publik/calon/300658/19</t>
  </si>
  <si>
    <t>MUBTADI</t>
  </si>
  <si>
    <t>BANYUMAS</t>
  </si>
  <si>
    <t>https://infopemilu.kpu.go.id/pileg2019/pencalonan/calon/300658</t>
  </si>
  <si>
    <t>360302030966****</t>
  </si>
  <si>
    <t>03-09-1966</t>
  </si>
  <si>
    <t>Cluster Persada Jayanti Blok k/03</t>
  </si>
  <si>
    <t>https://silonpemilu.kpu.go.id/publik/calon/255874/19</t>
  </si>
  <si>
    <t>ROBERT MANTINIA</t>
  </si>
  <si>
    <t>TARAKAN</t>
  </si>
  <si>
    <t>https://infopemilu.kpu.go.id/pileg2019/pencalonan/calon/255874</t>
  </si>
  <si>
    <t>357806120276****</t>
  </si>
  <si>
    <t>SE, SH, M.HUM.</t>
  </si>
  <si>
    <t>12-02-1967</t>
  </si>
  <si>
    <t>TUNGGORONO NO.9</t>
  </si>
  <si>
    <t>https://silonpemilu.kpu.go.id/publik/calon/300634/19</t>
  </si>
  <si>
    <t>YULIA PUSPITASARI ABADY</t>
  </si>
  <si>
    <t>KOTA MAKASSAR</t>
  </si>
  <si>
    <t>https://infopemilu.kpu.go.id/pileg2019/pencalonan/calon/300634</t>
  </si>
  <si>
    <t>317307710779****</t>
  </si>
  <si>
    <t>31-07-1975</t>
  </si>
  <si>
    <t>Andi Revi Sose</t>
  </si>
  <si>
    <t>Jl kemanggisan Utama VII / 14</t>
  </si>
  <si>
    <t>Ikut serta membangun sumber daya manusia dan mendorong peningkatan kesejahteraan rakyat deni terciptanya keadilan sosial bagi seluruh rakyat indonesia</t>
  </si>
  <si>
    <t>Masyarakat kecil dan menengah</t>
  </si>
  <si>
    <t>https://silonpemilu.kpu.go.id/publik/calon/271460/19</t>
  </si>
  <si>
    <t>EKA SEPTIA DARMAWAN</t>
  </si>
  <si>
    <t>https://infopemilu.kpu.go.id/pileg2019/pencalonan/calon/271460</t>
  </si>
  <si>
    <t>357826110983****</t>
  </si>
  <si>
    <t>11-09-1983</t>
  </si>
  <si>
    <t>PERUM TAMAN GUNUNGANYAR</t>
  </si>
  <si>
    <t>https://silonpemilu.kpu.go.id/publik/calon/219807/19</t>
  </si>
  <si>
    <t>MUSTOFA BAWAZIER</t>
  </si>
  <si>
    <t>https://infopemilu.kpu.go.id/pileg2019/pencalonan/calon/219807</t>
  </si>
  <si>
    <t>357815260460****</t>
  </si>
  <si>
    <t>26-04-1960</t>
  </si>
  <si>
    <t>LATIFAH HASA AL KHOTIB</t>
  </si>
  <si>
    <t>IKAN DUYUNG 40</t>
  </si>
  <si>
    <t>https://silonpemilu.kpu.go.id/publik/calon/167922/19</t>
  </si>
  <si>
    <t>EDY JUWONO SLAMET</t>
  </si>
  <si>
    <t>KEDIRI</t>
  </si>
  <si>
    <t>https://infopemilu.kpu.go.id/pileg2019/pencalonan/calon/167922</t>
  </si>
  <si>
    <t>357824010748****</t>
  </si>
  <si>
    <t>01-07-1948</t>
  </si>
  <si>
    <t>THALYTA HADIAH</t>
  </si>
  <si>
    <t>JL. KUTISARI SELATAN IX/19</t>
  </si>
  <si>
    <t>GURU</t>
  </si>
  <si>
    <t>https://silonpemilu.kpu.go.id/publik/calon/240786/19</t>
  </si>
  <si>
    <t>IFFAH NOVIANTI</t>
  </si>
  <si>
    <t>https://infopemilu.kpu.go.id/pileg2019/pencalonan/calon/240786</t>
  </si>
  <si>
    <t>357810481177****</t>
  </si>
  <si>
    <t>08-11-1977</t>
  </si>
  <si>
    <t>ONI CHAYONO</t>
  </si>
  <si>
    <t>SIMOKERTO</t>
  </si>
  <si>
    <t>https://silonpemilu.kpu.go.id/publik/calon/219901/19</t>
  </si>
  <si>
    <t>H. JOKO TOTUKO ABDUL LATIF</t>
  </si>
  <si>
    <t>https://infopemilu.kpu.go.id/pileg2019/pencalonan/calon/219901</t>
  </si>
  <si>
    <t>351507230564****</t>
  </si>
  <si>
    <t>23-05-1964</t>
  </si>
  <si>
    <t>HJ KASMUNAH</t>
  </si>
  <si>
    <t>JL KEPODANG I</t>
  </si>
  <si>
    <t>https://silonpemilu.kpu.go.id/publik/calon/16079/19</t>
  </si>
  <si>
    <t>SYAMSURIZAL</t>
  </si>
  <si>
    <t>SUNGAI PENUH</t>
  </si>
  <si>
    <t>https://infopemilu.kpu.go.id/pileg2019/pencalonan/calon/16079</t>
  </si>
  <si>
    <t>357804121262****</t>
  </si>
  <si>
    <t>Drs. H</t>
  </si>
  <si>
    <t>12-12-1962</t>
  </si>
  <si>
    <t>Hj. CUCU NASIBAH</t>
  </si>
  <si>
    <t>JAGIR WONOKROMO 324</t>
  </si>
  <si>
    <t>https://silonpemilu.kpu.go.id/publik/calon/234814/19</t>
  </si>
  <si>
    <t>RR.PUNGKY PUSPITASARI</t>
  </si>
  <si>
    <t>PROBOLINGGO</t>
  </si>
  <si>
    <t>https://infopemilu.kpu.go.id/pileg2019/pencalonan/calon/234814</t>
  </si>
  <si>
    <t>357821680780****</t>
  </si>
  <si>
    <t>28-07-1980</t>
  </si>
  <si>
    <t>H. WAHYU KRISDIJANTO</t>
  </si>
  <si>
    <t>GOLF AVENUE GV 6 NO.12</t>
  </si>
  <si>
    <t>https://silonpemilu.kpu.go.id/publik/calon/262893/19</t>
  </si>
  <si>
    <t>HENYK</t>
  </si>
  <si>
    <t>https://infopemilu.kpu.go.id/pileg2019/pencalonan/calon/262893</t>
  </si>
  <si>
    <t>357828650477****</t>
  </si>
  <si>
    <t>25-04-1977</t>
  </si>
  <si>
    <t>AGUS FACHRUDDIN</t>
  </si>
  <si>
    <t>TAMBAK 1/3</t>
  </si>
  <si>
    <t>https://silonpemilu.kpu.go.id/publik/calon/21022/19</t>
  </si>
  <si>
    <t>BAMBANG DH</t>
  </si>
  <si>
    <t>PACITAN</t>
  </si>
  <si>
    <t>https://infopemilu.kpu.go.id/pileg2019/pencalonan/calon/21022</t>
  </si>
  <si>
    <t>357807240761****</t>
  </si>
  <si>
    <t>24-07-1961</t>
  </si>
  <si>
    <t>DYAH KATARINA</t>
  </si>
  <si>
    <t>JL. PAGESANGAN BARU IV NO. 8 PAGESANGAN</t>
  </si>
  <si>
    <t>https://silonpemilu.kpu.go.id/publik/calon/85057/19</t>
  </si>
  <si>
    <t>PUTI GUNTUR SOEKARNO</t>
  </si>
  <si>
    <t>https://infopemilu.kpu.go.id/pileg2019/pencalonan/calon/85057</t>
  </si>
  <si>
    <t>317407660671****</t>
  </si>
  <si>
    <t>S.IP</t>
  </si>
  <si>
    <t>26-06-1971</t>
  </si>
  <si>
    <t>JOHANSYAH JAYA KAMERAON</t>
  </si>
  <si>
    <t>Jl Gandaria Tengah VI/10 Rt 014 Rw 001, Kel. Kramat Pela, Kec. Kebayoran Bar</t>
  </si>
  <si>
    <t>https://silonpemilu.kpu.go.id/publik/calon/284616/19</t>
  </si>
  <si>
    <t>YUHASTIHAR</t>
  </si>
  <si>
    <t>https://infopemilu.kpu.go.id/pileg2019/pencalonan/calon/284616</t>
  </si>
  <si>
    <t>317206300660****</t>
  </si>
  <si>
    <t>LAKSDA TNI (Purn) Ir</t>
  </si>
  <si>
    <t>M.M.</t>
  </si>
  <si>
    <t>30-06-1960</t>
  </si>
  <si>
    <t>HENDAH SUMARYANTININGSIH</t>
  </si>
  <si>
    <t>Jl. Pulau Singkep Blok E4 No.2</t>
  </si>
  <si>
    <t>PENSIUNAN TNI</t>
  </si>
  <si>
    <t>https://silonpemilu.kpu.go.id/publik/calon/23385/19</t>
  </si>
  <si>
    <t>INDAH KURNIAWATI</t>
  </si>
  <si>
    <t>https://infopemilu.kpu.go.id/pileg2019/pencalonan/calon/23385</t>
  </si>
  <si>
    <t>351518510862****</t>
  </si>
  <si>
    <t>11-08-1962</t>
  </si>
  <si>
    <t>JERRY RENEE RAIMOND</t>
  </si>
  <si>
    <t>jl.Blimbing II/77</t>
  </si>
  <si>
    <t>https://silonpemilu.kpu.go.id/publik/calon/285012/19</t>
  </si>
  <si>
    <t>ANDRE HEHANUSSA</t>
  </si>
  <si>
    <t>https://infopemilu.kpu.go.id/pileg2019/pencalonan/calon/285012</t>
  </si>
  <si>
    <t>327505240764****</t>
  </si>
  <si>
    <t>24-07-1964</t>
  </si>
  <si>
    <t>JL. UTAMA 2 B1 NO.6 KM PRATAMA</t>
  </si>
  <si>
    <t>PENYANYI</t>
  </si>
  <si>
    <t>https://silonpemilu.kpu.go.id/publik/calon/155685/19</t>
  </si>
  <si>
    <t>SRI WURYANI</t>
  </si>
  <si>
    <t>https://infopemilu.kpu.go.id/pileg2019/pencalonan/calon/155685</t>
  </si>
  <si>
    <t>357806680158****</t>
  </si>
  <si>
    <t>28-01-1958</t>
  </si>
  <si>
    <t>Ir. BOEDYO POERNOMO , MT</t>
  </si>
  <si>
    <t>Jl. Kedungdoro 11 no. 7</t>
  </si>
  <si>
    <t>https://silonpemilu.kpu.go.id/publik/calon/216522/19</t>
  </si>
  <si>
    <t>J.B. AMIRANTO</t>
  </si>
  <si>
    <t>https://infopemilu.kpu.go.id/pileg2019/pencalonan/calon/216522</t>
  </si>
  <si>
    <t>357825201065****</t>
  </si>
  <si>
    <t>M.Si., Ak., C.A</t>
  </si>
  <si>
    <t>20-10-1965</t>
  </si>
  <si>
    <t>M.M Pingkan Emor</t>
  </si>
  <si>
    <t>Jl. Pecatu E-7/21 Perum Purimas, Kel. Gunung Anyar, Kec. Gunung Anyar, KOTA SURABAYA,</t>
  </si>
  <si>
    <t>https://silonpemilu.kpu.go.id/publik/calon/162749/19</t>
  </si>
  <si>
    <t>CITRA OKTAVIA MOCHTAR</t>
  </si>
  <si>
    <t>https://infopemilu.kpu.go.id/pileg2019/pencalonan/calon/162749</t>
  </si>
  <si>
    <t>357817491093****</t>
  </si>
  <si>
    <t>09-11-1983</t>
  </si>
  <si>
    <t>BULAK BANTENG KIDUL 9A</t>
  </si>
  <si>
    <t>https://silonpemilu.kpu.go.id/publik/calon/284285/19</t>
  </si>
  <si>
    <t>FIRMAN JAYA DAELY</t>
  </si>
  <si>
    <t>NIAS</t>
  </si>
  <si>
    <t>https://infopemilu.kpu.go.id/pileg2019/pencalonan/calon/284285</t>
  </si>
  <si>
    <t>317408141268****</t>
  </si>
  <si>
    <t>14-12-1968</t>
  </si>
  <si>
    <t>WISMA DPR RI D-2/278, Kel. Rawajati, Kec. Pancoran, KOTA ADM. JAKARTA SELATAN</t>
  </si>
  <si>
    <t>https://silonpemilu.kpu.go.id/publik/calon/302048/19</t>
  </si>
  <si>
    <t>PARAMITA WIRA RIA NUGRAHANI</t>
  </si>
  <si>
    <t>NGAWI</t>
  </si>
  <si>
    <t>https://infopemilu.kpu.go.id/pileg2019/pencalonan/calon/302048</t>
  </si>
  <si>
    <t>352107621092****</t>
  </si>
  <si>
    <t>22-10-1992</t>
  </si>
  <si>
    <t>TOPIK ADI NUGROHO</t>
  </si>
  <si>
    <t>Kajen</t>
  </si>
  <si>
    <t>SWASTA</t>
  </si>
  <si>
    <t>https://silonpemilu.kpu.go.id/publik/calon/131240/19</t>
  </si>
  <si>
    <t>LUCY KURNIASARI</t>
  </si>
  <si>
    <t>Surabaya</t>
  </si>
  <si>
    <t>https://infopemilu.kpu.go.id/pileg2019/pencalonan/calon/131240</t>
  </si>
  <si>
    <t>317409440268****</t>
  </si>
  <si>
    <t>04-02-1968</t>
  </si>
  <si>
    <t>Agus Fery Yusuf Tomokumoro</t>
  </si>
  <si>
    <t>Jl. Lenteng Agung Raya No.30</t>
  </si>
  <si>
    <t>1. Ingin memberikan kontribusi kepada masyarakat khususnya di daerah pemilihan dan masyarakat Indonesia pada umumnya2. Ingin memperjuangkan aspirasi masyarakat, terutama masyarakat tidak mampu dan perempuan3. Ingin memfasilitasi persoalan masyarakat dengan eksekutif4. Ingin memfasilitasi persoalan-persoalan sesama anggota masyarakat5. Ingin memfasilitasi aspirasi Pemda ke Kementrian terkait</t>
  </si>
  <si>
    <t>1. Dalam memperjuangkan aspirasi masyarakat, saya akan aktif melaksanakan fungsi anggaran, legislasi dan pengawasan2. Dalam upaya memfasilitasi persoalan masyarakat dengan eksekutif, saya akan intens dalam melaksanakan fungsi anggaran dan pengawasan. Termasuk juga mempertemukan masyarakat dengan dinas-dinas terkait di Pemda3. Dalam memfasilitasi persoalan-persoalan sesama anggota masyarakat, saya akan aktif turun ke masyarakat, termasuk menyerap persoalan-persoalan yang berkembang di masyarakat serta mencarikan solusinya4. Memfasilitasi perempuan dan kaum tidak mampu agar dapat meningkatkan dan memberdayakan kemampuan mereka agar lebih mandiri</t>
  </si>
  <si>
    <t>https://silonpemilu.kpu.go.id/publik/calon/173977/19</t>
  </si>
  <si>
    <t>DAISY MARGARET SILANNO</t>
  </si>
  <si>
    <t>https://infopemilu.kpu.go.id/pileg2019/pencalonan/calon/173977</t>
  </si>
  <si>
    <t>351518511281****</t>
  </si>
  <si>
    <t>11-12-1981</t>
  </si>
  <si>
    <t>Jatisari Permai IV No. G45</t>
  </si>
  <si>
    <t>Mengadi pada Nusa dan Bangsa terutama untuk Surabaya-Sidoarjo dimana saya dibesarkan.</t>
  </si>
  <si>
    <t>Menjadikan Manusia Indonesia, khususnya Surabaya-Sidoarjo menjadi lebih baik dari hari ini.</t>
  </si>
  <si>
    <t>https://silonpemilu.kpu.go.id/publik/calon/258168/19</t>
  </si>
  <si>
    <t>MOCHAMAD RIZAL</t>
  </si>
  <si>
    <t>https://infopemilu.kpu.go.id/pileg2019/pencalonan/calon/258168</t>
  </si>
  <si>
    <t>357824210367****</t>
  </si>
  <si>
    <t>21-03-1967</t>
  </si>
  <si>
    <t>Drg. Erni Soepai</t>
  </si>
  <si>
    <t>TENGGILIS TIMUR 7 No. 25</t>
  </si>
  <si>
    <t>KARYAWAN SWASTA</t>
  </si>
  <si>
    <t>Ingin berperan serta secara langsung dalam rangka meraih kejayaan kembali Partai Demokrat pada Pileg 2019 sehingga dapat turut serta dalam proses peningkatan kesejahteraan rakyat khusunya warga Surabaya dan Sidoarjo.</t>
  </si>
  <si>
    <t>1. Menampung aspirasi yang berkembang di masyarakat khusunya Kota Surabaya dan Sidoarjo2. Memperjuangkan Kepentingan yang berhubungan dengan hajat hidup orang banyak di dapil Jatim 13. Ingin menciptakan kesejahteraan bagi masyarakat dengan cara Demokrat Hadir untuk Peduli dan Beri Solusi</t>
  </si>
  <si>
    <t>https://silonpemilu.kpu.go.id/publik/calon/170362/19</t>
  </si>
  <si>
    <t>A. SETYO HARMONO</t>
  </si>
  <si>
    <t>https://infopemilu.kpu.go.id/pileg2019/pencalonan/calon/170362</t>
  </si>
  <si>
    <t>357809150357****</t>
  </si>
  <si>
    <t>15-03-1957</t>
  </si>
  <si>
    <t>MEDOKAN BARU 1/10</t>
  </si>
  <si>
    <t>https://silonpemilu.kpu.go.id/publik/calon/132994/19</t>
  </si>
  <si>
    <t>PUTUT WIJANARKO</t>
  </si>
  <si>
    <t>https://infopemilu.kpu.go.id/pileg2019/pencalonan/calon/132994</t>
  </si>
  <si>
    <t>327602170180****</t>
  </si>
  <si>
    <t>17-01-1980</t>
  </si>
  <si>
    <t>SRI HIDAYATI</t>
  </si>
  <si>
    <t>KO PESONA KHAYANGAN BE/1</t>
  </si>
  <si>
    <t>MEMBUUAT iNDONESIA YANG LEBIH BAIK SESUAI DENGAN AMANAH PARTAI DEMOKRAT</t>
  </si>
  <si>
    <t>MEREALISASIKAN PROGRAM KERJA SESUAI DENGAN KOMISI DIMANA SAYA DITEMPATKAN UNTUK KESEJAHTERAAN MASYARAKAN DI DAERAH PEMILIHAN PADA KHUSUSNYA, INDONESIA PADA UMUMNYA</t>
  </si>
  <si>
    <t>https://silonpemilu.kpu.go.id/publik/calon/133476/19</t>
  </si>
  <si>
    <t>RR. SANTI PUSPA ARIYANI</t>
  </si>
  <si>
    <t>Denpasar</t>
  </si>
  <si>
    <t>https://infopemilu.kpu.go.id/pileg2019/pencalonan/calon/133476</t>
  </si>
  <si>
    <t>351516450565****</t>
  </si>
  <si>
    <t>SE. MM</t>
  </si>
  <si>
    <t>05-05-1965</t>
  </si>
  <si>
    <t>Wahyu Widodo, Ssi.T</t>
  </si>
  <si>
    <t>Rumdis AP I jl.Mangga 7</t>
  </si>
  <si>
    <t>SAAT INI ADALAH PENGALAMAN SAYA YANG KE DUA UNTUK MENCALONKAN KEMBALI SEBAGAI CALON LEGISLATIF TINGKAT DPR RI PERIODE TAHUN 2019 SAMPAI DENGAN TAHUN 2024. SAYA TERMOTIVASI MENGIKUTI PENCALONAN INI ADALAH INGIN MENGIMPLEMENTASIKAN KESETARAAN GENDER. HAL INI DITEKANKAN PADA REALITASNYA, MASIH DIRASAKAN MASIH ADANYA KESENJANGAN ANTARA PERANAN YANG DILAKUKAN OLEH KAUM PRIA DAN PEREMPUAN PADA BERBAGAI PERAN, UTAMANYA PADA PERAN-PERAN PUBLIK. OLEH KARENA ITU, PENINGKATAN PERAN PEREMPUAN DALAM PEMBANGUNAN YANG BERWAWASAN GENDER SEBAGAI BAGIAN INTEGRAL DARI PEMBANGUNAN NASIONAL, MEMPUNYAI ARTI YANG PENTING DALAM UPAYA UNTUK MEWUJUDKAN KEMITRASEJAJARAN ANTARA PRIA DAN PEREMPUAN AGAR DAPAT TERWUJUD KESETARAAN BERSAMA DALAM KEHIDUPAN BERBANGSA DAN BERNEGARA YANG BERLANDASKAN PANCASILA.SEDANGKAN GENDER DAN POLITIK ADALAH DAPAT DIARTIKAN SEBAGAI PERAN SERTA KAUM PEREMPUAN DALAM LINGKUP POLITIK SECARA KESELURUHAN, MULAI DARI DERAJAT KETERWAKILANNYA, HINGGA PERAN ? PERANNYA YANGA ADA DALAM PERPOLITIKAN. SEHINGGA SAYA TERMOTIVASI UNTUK BERGERAK DI BIDANG POLITIK DALAM MEWUJUDKAN PEREKONOMIAN MASYARAKAT YANG MERATA.</t>
  </si>
  <si>
    <t>1.	PENGELOLAAN SUMBER DAYA ALAM TANPA MENGIKUTSERTAKAN  PIHAK SWASTA UNTUK MENINGKATKAN PEREKONOMIAN MASYARAKAT.2.	MENINGKATKAN HASIL PERTANIAN YANG MASIH BELUM MAKSIMAL DAN PEMANFAATAN ALIRAN SUNGAI  BUDI DAYA PERIKANAN DENGAN SISTEM KRAMBA.3.	MENINGKATKAN SUMBER DAYA MANUSIA YANG BERKUALITAS DAN BERINTERGRITAS TINGGI.</t>
  </si>
  <si>
    <t>https://silonpemilu.kpu.go.id/publik/calon/258160/19</t>
  </si>
  <si>
    <t>DONNY SOEHANDHONO</t>
  </si>
  <si>
    <t>https://infopemilu.kpu.go.id/pileg2019/pencalonan/calon/258160</t>
  </si>
  <si>
    <t>357806211074****</t>
  </si>
  <si>
    <t>21-10-1974</t>
  </si>
  <si>
    <t>Diah Dwi A</t>
  </si>
  <si>
    <t>PETEMON 3-A/101</t>
  </si>
  <si>
    <t>Mengembangkan dan memajukan partai demokrat sesuai daerah pemilihan</t>
  </si>
  <si>
    <t>Menyampaikan dan mengimplemasikan program-program yang berhubungan dengan masyarakat sebai bentuk tanggung jawab sebagai wakil dari daerah pemilihan</t>
  </si>
  <si>
    <t>https://silonpemilu.kpu.go.id/publik/calon/200775/19</t>
  </si>
  <si>
    <t>INDAH NOVIANTI</t>
  </si>
  <si>
    <t>https://infopemilu.kpu.go.id/pileg2019/pencalonan/calon/200775</t>
  </si>
  <si>
    <t>327512501182****</t>
  </si>
  <si>
    <t>10-11-1982</t>
  </si>
  <si>
    <t>ahmady</t>
  </si>
  <si>
    <t>KOMP CHANDRA INDAH BLOK A/66</t>
  </si>
  <si>
    <t>TA Anggota DPR RI</t>
  </si>
  <si>
    <t>Memperjuangkan aspirasi masyarakat terutama yang tidak mampu</t>
  </si>
  <si>
    <t>Meningkatkan kesejahteraan masyarakat dengan meningkatkan kemampuan usaha mereka dalam keterampilan maupun wirausaha</t>
  </si>
  <si>
    <t>https://silonpemilu.kpu.go.id/publik/calon/200882/19</t>
  </si>
  <si>
    <t>MUHAMAD IQBAL</t>
  </si>
  <si>
    <t>MAKASAR</t>
  </si>
  <si>
    <t>https://infopemilu.kpu.go.id/pileg2019/pencalonan/calon/200882</t>
  </si>
  <si>
    <t>317507270365****</t>
  </si>
  <si>
    <t>27-03-1965</t>
  </si>
  <si>
    <t>Nawira Syarif Djibran</t>
  </si>
  <si>
    <t>JL. KELAPA SAWIT I NO. 53</t>
  </si>
  <si>
    <t>Karyawan Swasta</t>
  </si>
  <si>
    <t>https://silonpemilu.kpu.go.id/publik/calon/174333/19</t>
  </si>
  <si>
    <t>BAGINDA RAHADIAN PRATAMA</t>
  </si>
  <si>
    <t>https://infopemilu.kpu.go.id/pileg2019/pencalonan/calon/174333</t>
  </si>
  <si>
    <t>317304071290****</t>
  </si>
  <si>
    <t>07-12-1990</t>
  </si>
  <si>
    <t>Gg. Mesjid III No. 02</t>
  </si>
  <si>
    <t>https://silonpemilu.kpu.go.id/publik/calon/111768/19</t>
  </si>
  <si>
    <t>H. BAMBANG HARYO SOEKARTO</t>
  </si>
  <si>
    <t>https://infopemilu.kpu.go.id/pileg2019/pencalonan/calon/111768</t>
  </si>
  <si>
    <t>357826160163****</t>
  </si>
  <si>
    <t>16-01-1963</t>
  </si>
  <si>
    <t>ASRILIA KURNIATI</t>
  </si>
  <si>
    <t>DHARMAHUSADA INDAH SELATAN III BLOK D-105</t>
  </si>
  <si>
    <t>1. 2019 PRABOWO PRESIDEN 2. KESEJAHTERAAN DAN KEADILAN SOSIAL DI MASYARAKAT YANG MENURUN DRASTIS KARENA PERMASALAHAN BANGSA YANG SULIT DISELESAIKAN OLEH PEMERINTAH</t>
  </si>
  <si>
    <t>1. MEMPERJUANGKAN PENINGKATAN KESEJAHTERAAN DAN HAK HIDUP LAYAK SELURUH RAKYAT INDONESIA DENGAN MENGUTAMAKAN TERBENTUKNYA PERTUMBUHAN EKONOMI YG MERATA DENGAN PEMBERDAYAAN UMKM SERTA KORPORASI  DAN HASIL PRODUK PERTANIAN, PERKEBUNAN, PERIKANAN DAN SELURUH SUMBER DAYA LAUT, SUNGAI, DANAU SERTA MENDORONG PERTUMBUHAN EKONOMI PARIWAISATA 2. MEMPERJUANGKAN MENURUNKAN BIAYA HIDUP SERTA KEBUTUHAN POKOK DENGAN MENGUSAHAKAN PENURUNAN  HARGA 11 KOMODITAS PANGAN DAN MENGUSAHAKAN KETAHANAN PANGAN BERDASARKAN ASA SWASEMBADA PANGAN SERTA BIAYA-BIAYA POKOK LAINNYA. 3. MEMPERJUANGKAN MENEGAKKAN KEADILAN SOSIAL BAGI SELURUH RAKYAT INDONESIA 5. MEMPERJUANGKAN UNTUK MEWUJUDKAN KEUTUHAN NKRI BERDASARKAN PANCASILA DAN UUD 1945 SERTA MENDORONG AGAR MASYARAKAT TETAP BERSEMBOYAN BHINEKA TUNGGAL IKA 5. MENDORONG MEWUJUDKAN MASYARAKAT INDONESIA YANG BERKARAKTER MEMILIKI JASMANI YANG SEHAT SERTA ROHANI, ETIKA, MORAL, DAN BUDAYA YANG KUAT 6. MENDORONG NEGARA MEMILIKI PERTAHANAN DAN KEAMANAN YANG KUAT DENGAN MELIBATKANSELURUH MASYARAKAT INDONESIA SECARA MERATA 7. IKUT SERTA MEMBERANTAS KORUPSI, NARKOBA YANG SAAT INI MELANDA BANGSA INDONESIA</t>
  </si>
  <si>
    <t>https://silonpemilu.kpu.go.id/publik/calon/90353/19</t>
  </si>
  <si>
    <t>AHMAD DHANI PRASETYO</t>
  </si>
  <si>
    <t>https://infopemilu.kpu.go.id/pileg2019/pencalonan/calon/90353</t>
  </si>
  <si>
    <t>317405260572****</t>
  </si>
  <si>
    <t>26-05-1972</t>
  </si>
  <si>
    <t>RADEN WULANSARI</t>
  </si>
  <si>
    <t>JL. PINANG EMAS VII/D.4</t>
  </si>
  <si>
    <t>MUSISI</t>
  </si>
  <si>
    <t>https://silonpemilu.kpu.go.id/publik/calon/107159/19</t>
  </si>
  <si>
    <t>SIANE INDRIANI</t>
  </si>
  <si>
    <t>https://infopemilu.kpu.go.id/pileg2019/pencalonan/calon/107159</t>
  </si>
  <si>
    <t>367106680763****</t>
  </si>
  <si>
    <t>28-07-1963</t>
  </si>
  <si>
    <t>TOTOK GONDOWASITO</t>
  </si>
  <si>
    <t>JL. MALEO BLOK JF I NO 12</t>
  </si>
  <si>
    <t>https://silonpemilu.kpu.go.id/publik/calon/94430/19</t>
  </si>
  <si>
    <t>H. RAHMAT MUHAJIRIN</t>
  </si>
  <si>
    <t>JEMBER</t>
  </si>
  <si>
    <t>https://infopemilu.kpu.go.id/pileg2019/pencalonan/calon/94430</t>
  </si>
  <si>
    <t>351507190468****</t>
  </si>
  <si>
    <t>19-04-1968</t>
  </si>
  <si>
    <t>MIMI IDAYANA</t>
  </si>
  <si>
    <t>JL .KALASAN BLOK C 1/16</t>
  </si>
  <si>
    <t>https://silonpemilu.kpu.go.id/publik/calon/107138/19</t>
  </si>
  <si>
    <t>HELENA MAUREEN MANTIRI</t>
  </si>
  <si>
    <t>https://infopemilu.kpu.go.id/pileg2019/pencalonan/calon/107138</t>
  </si>
  <si>
    <t>357812540154****</t>
  </si>
  <si>
    <t>MAP</t>
  </si>
  <si>
    <t>14-01-1954</t>
  </si>
  <si>
    <t>FRITS A.C.MANTIRI</t>
  </si>
  <si>
    <t>JL.TELUK TOMINI 21,SURABAYA 60165</t>
  </si>
  <si>
    <t>2019  PRABOWO PRESIDEN</t>
  </si>
  <si>
    <t>BERJUANG AGAR INDONESIA TETAP MENJADI NEGARA KESATUAN REPUBLIK INDONESIA</t>
  </si>
  <si>
    <t>https://silonpemilu.kpu.go.id/publik/calon/108037/19</t>
  </si>
  <si>
    <t>BF.SUTADI</t>
  </si>
  <si>
    <t>KEBUMEN</t>
  </si>
  <si>
    <t>https://infopemilu.kpu.go.id/pileg2019/pencalonan/calon/108037</t>
  </si>
  <si>
    <t>357808040952****</t>
  </si>
  <si>
    <t>SH., M.Si</t>
  </si>
  <si>
    <t>04-09-1952</t>
  </si>
  <si>
    <t>ENDANG SRI MULATSIH</t>
  </si>
  <si>
    <t>BARAT JAYA 21/88 SURABAYA</t>
  </si>
  <si>
    <t>Anggota DPRD Kabupaten Kota 2014-2019</t>
  </si>
  <si>
    <t>MENGANGKAT KAUM PRIBUMI MENJADI TUAN RUMAH DI NEGERI SENDIRI</t>
  </si>
  <si>
    <t>https://silonpemilu.kpu.go.id/publik/calon/295046/19</t>
  </si>
  <si>
    <t>MBAREP ANTOSENO</t>
  </si>
  <si>
    <t>https://infopemilu.kpu.go.id/pileg2019/pencalonan/calon/295046</t>
  </si>
  <si>
    <t>317507280382****</t>
  </si>
  <si>
    <t>28-03-1982</t>
  </si>
  <si>
    <t>JL. BULUH PERINDU BLOK N, NO. 1</t>
  </si>
  <si>
    <t>TENAGA AHLI DPR-RI</t>
  </si>
  <si>
    <t>MENJADI ANGGOTA DEWAN YANG JUJUR, BERSIH DAN MEMPRIORITASKAN KONSTITUENNYA BERPIKIR UNTUK KEPENTINGAN RAKYAT, SERTA MEMBANGUN PERJUANGAN PARTAI GERINDRA</t>
  </si>
  <si>
    <t>https://silonpemilu.kpu.go.id/publik/calon/67099/19</t>
  </si>
  <si>
    <t>PRAMUCAHYA PURWANTO</t>
  </si>
  <si>
    <t>MADIUN</t>
  </si>
  <si>
    <t>https://infopemilu.kpu.go.id/pileg2019/pencalonan/calon/67099</t>
  </si>
  <si>
    <t>327610180977****</t>
  </si>
  <si>
    <t>18-09-1977</t>
  </si>
  <si>
    <t>KANA ISPODA SKG</t>
  </si>
  <si>
    <t>JALAN MAWAR RAYA BLOK C8 NO. 3 BTN KOPASSUS PELITA I</t>
  </si>
  <si>
    <t>Mengawal &amp;amp; Menjalankan Perjuangan Bapak Prabowo Subianto melalui : Partai Gerindra Menang Pemilu, Mengenang Lalu Meneruskan perjuangan Para Pahlawan juga pendiri Bangsa, Menjadikan Negara Indonesia negara Maju 3 Besar di Dunia, Menyelesaikan Permasalahan Rakyat/Bangsa Indonesia &amp;amp; Menggalang Anggota Dewan lainnya senantiasa berada diantara kesusahan Rakyat Indonesia agar selalu Membela kepentingan Rakyat Indonesia dengan Cara mendukung Kebijakan Pro WNI Supaya Dapat Membantu yang Kesusahan Hidupnya, mempertahankan &amp;amp; mengamalkan Pancasila Serta menegakkan UUD 1945 sebagaimana ditetapkan pada Tanggal 18 Agustus1945 secara murni &amp;amp; kosekuen, Khususnya Pada pasal 33 UUD 1945, demi keutuhan NKRI</t>
  </si>
  <si>
    <t>https://silonpemilu.kpu.go.id/publik/calon/87999/19</t>
  </si>
  <si>
    <t>ARDHIA PRAMESWARI REGITA CAHYANI</t>
  </si>
  <si>
    <t>https://infopemilu.kpu.go.id/pileg2019/pencalonan/calon/87999</t>
  </si>
  <si>
    <t>357808620897****</t>
  </si>
  <si>
    <t>22-08-1997</t>
  </si>
  <si>
    <t>JL. MANYAR SAMBONGAN NO 54</t>
  </si>
  <si>
    <t>MAHASISWA</t>
  </si>
  <si>
    <t>AGAR DAPAT MEMPERJUANGKAN HAK RAKYAT</t>
  </si>
  <si>
    <t>1. UNTUK MENSEJAHTERAKAN RAKYAT INDONESIA KHUSUSNYA DI SURABAYA DAN SIDOARJO 2. MENEGAKKAN KEADILAN, MEMBERANTAS KORUPSI DAN MEMBESARKAN PARTAI GERINDRA SERTA MEMPERJUANGKAN BAPAK PRABOWO SUBIANTO UNTUK MENJADI PRESIDEN RI 2019</t>
  </si>
  <si>
    <t>https://silonpemilu.kpu.go.id/publik/calon/238513/19</t>
  </si>
  <si>
    <t>DJAMAL AZIZ</t>
  </si>
  <si>
    <t>https://infopemilu.kpu.go.id/pileg2019/pencalonan/calon/238513</t>
  </si>
  <si>
    <t>317505190358****</t>
  </si>
  <si>
    <t>01-03-1958</t>
  </si>
  <si>
    <t>ERMA KIKI KHALID SUNGKAR</t>
  </si>
  <si>
    <t>JL. RAYA TENGAH NO.29</t>
  </si>
  <si>
    <t>LKK MPR RI FRAKSI GERINDRA</t>
  </si>
  <si>
    <t>https://silonpemilu.kpu.go.id/publik/calon/109896/19</t>
  </si>
  <si>
    <t>DONI SAPUTRA</t>
  </si>
  <si>
    <t>MURUNG RAYA</t>
  </si>
  <si>
    <t>https://infopemilu.kpu.go.id/pileg2019/pencalonan/calon/109896</t>
  </si>
  <si>
    <t>621201100291****</t>
  </si>
  <si>
    <t>28-06-1991</t>
  </si>
  <si>
    <t>JL. MERDEKA</t>
  </si>
  <si>
    <t>https://silonpemilu.kpu.go.id/publik/calon/296441/19</t>
  </si>
  <si>
    <t>HUMAIRA DITYA SITARESMI</t>
  </si>
  <si>
    <t>https://infopemilu.kpu.go.id/pileg2019/pencalonan/calon/296441</t>
  </si>
  <si>
    <t>330406510190****</t>
  </si>
  <si>
    <t>11-01-1990</t>
  </si>
  <si>
    <t>NUGRAHA ADI PRASONGKO</t>
  </si>
  <si>
    <t>PERUM BJI IRIGASI JL. IRIGASI QUARTA II BLOK D 3 NO. 19 KEL. BEKASI JAYA KEC. BEKASI TIMUR KOTA BEKASI 17112</t>
  </si>
  <si>
    <t>MOTIVASI SAYA YANG MENJADI DASAR DAN UTAMA DALAM MECALONKAN DIRI UNTUK MEWAKILI RAKYAT ADALAH KEINGINAN YANG KUAT MEMBUAT KOTA BEKASI MENJADI KOTA YANG CERDAS DENGAN KETERTIBAN DAN KENYAMANAN UNTUK MASYARAKATNYA YANG SELALU BERKEMBANG DAN DINAMIS</t>
  </si>
  <si>
    <t>KETIKA SAYA MENJADI ANGGOTA DEWAN MEWAKILI MASYARAKAT YANG TELAH PERCAYA MEMBERIKAN AMANATNYA PADA SAYA, SAYA AKAN MENJADI WAKIL DARI IDE MEREKA YANG MANA DAPAT SANGAT PENTING DALAM PROSES PERUBAHAN YANG LEBIH BAIK UNTUK KOTA BEKASI YANG CERDAS DAN BERKEMBANG. MEWAKILI RAKYAT TIDAK HANYA MENANGPUNG IDE DAN MEMPERJUANGKANNYA TETAPI JUGA BAGAIMANA MEMODIFIKASI KEBUTUHAN MASYARAKAT BEKASI DENGAN ATURAN YANG DAPAT DI TERAPKAN AGAR TERCIPTANYA RASA NYAMAN DI KOTA BEKASI.</t>
  </si>
  <si>
    <t>https://silonpemilu.kpu.go.id/publik/calon/299443/19</t>
  </si>
  <si>
    <t>LIDYA RUSLI</t>
  </si>
  <si>
    <t>KOTA PADANG</t>
  </si>
  <si>
    <t>https://infopemilu.kpu.go.id/pileg2019/pencalonan/calon/299443</t>
  </si>
  <si>
    <t>317506560863****</t>
  </si>
  <si>
    <t>16-09-1963</t>
  </si>
  <si>
    <t>RICHARD HEDY SURYA ARIO DAMAR</t>
  </si>
  <si>
    <t>TAMAN BUARAN INDAH IV BLOK LB I NO. 28</t>
  </si>
  <si>
    <t>PEREMPUAN HARUS AKTIF BERPOLITIK</t>
  </si>
  <si>
    <t>KAUM PEREMPUAN DAN KAUM MUDA</t>
  </si>
  <si>
    <t>https://silonpemilu.kpu.go.id/publik/calon/31866/19</t>
  </si>
  <si>
    <t>ADIES KADIR</t>
  </si>
  <si>
    <t>KOTA BALIKPAPAN</t>
  </si>
  <si>
    <t>https://infopemilu.kpu.go.id/pileg2019/pencalonan/calon/31866</t>
  </si>
  <si>
    <t>357821171068****</t>
  </si>
  <si>
    <t>17-10-1968</t>
  </si>
  <si>
    <t>LITA ANASTASIA PELITA</t>
  </si>
  <si>
    <t>JL. KENCANASARI TIMUR IX/J-23</t>
  </si>
  <si>
    <t>DEMI KEJAYAAN NEGARA REPUBLIK INDONESIA DAN KESEJAHTERAAN RAKYAT INDONESIA.</t>
  </si>
  <si>
    <t>PENEGAKAN HUKUM BERLAKU SAMA BAGI SELURUH MASYARAKAT INDONESIA UNTUK MENCAPAI MASYARAKAT ADIL, MAKMUR, DAN SEJAHTERA.</t>
  </si>
  <si>
    <t>https://silonpemilu.kpu.go.id/publik/calon/237288/19</t>
  </si>
  <si>
    <t>H. ANDI BUDI SULISTIJANTO</t>
  </si>
  <si>
    <t>https://infopemilu.kpu.go.id/pileg2019/pencalonan/calon/237288</t>
  </si>
  <si>
    <t>317410230570****</t>
  </si>
  <si>
    <t>S.H., M.IKom</t>
  </si>
  <si>
    <t>23-05-1970</t>
  </si>
  <si>
    <t>INDIRA SHANTI</t>
  </si>
  <si>
    <t>JL. GUNUNG KRAKATAU NO. 1</t>
  </si>
  <si>
    <t>ASISTEN KOMISARIS UTAMA ICDX</t>
  </si>
  <si>
    <t>Menjadi Legislator atauwakilrakyat yang amanah</t>
  </si>
  <si>
    <t>Memperjuangkanaspirasirakyat</t>
  </si>
  <si>
    <t>https://silonpemilu.kpu.go.id/publik/calon/236209/19</t>
  </si>
  <si>
    <t>FARAH TAMALIA</t>
  </si>
  <si>
    <t>https://infopemilu.kpu.go.id/pileg2019/pencalonan/calon/236209</t>
  </si>
  <si>
    <t>357808540160****</t>
  </si>
  <si>
    <t>S.E.Ak</t>
  </si>
  <si>
    <t>14-01-1960</t>
  </si>
  <si>
    <t>NGAGEL TAMA UTARA I/26</t>
  </si>
  <si>
    <t>WIRAUSAHA</t>
  </si>
  <si>
    <t>Membuktikan kepada seluruh masyarakat bahwa representasi perempuan di DPR-RI adalah sangat penting dan bukan sekedar sebagai sebuah syaraaat representasi 30% keterwakilan perempuan, melainkan perempuan bisa menjadi motor penggerak penciptaan kebijakan publik yang berkualitass dan ramah serta sensitif gender.</t>
  </si>
  <si>
    <t>target utama adalah bagaimana secara mikro dapat memberikan kontribusi nyata dan sensitif gender terutama kepada konsisten di daerah pemilihan dimana mayoritaas perempuan,ibu,dan anak merupakan pihak yang secara nyata harus di perjuangkan kesejahteraan dan tidak menjadi pihak yang termarjinalisasi oleh sistem</t>
  </si>
  <si>
    <t>https://silonpemilu.kpu.go.id/publik/calon/236825/19</t>
  </si>
  <si>
    <t>ERNA RAHMAWATI</t>
  </si>
  <si>
    <t>https://infopemilu.kpu.go.id/pileg2019/pencalonan/calon/236825</t>
  </si>
  <si>
    <t>357823640574****</t>
  </si>
  <si>
    <t>24-05-1974</t>
  </si>
  <si>
    <t>KARAH AGUNG REGENCY B-4</t>
  </si>
  <si>
    <t>INGIN MEMBANGUN POLITIK YANG BERADAB DAN DAPAT DIPERTANGGUNG JAWABKAN UNTUK MASYARAKAT PEMILIH DI DAPIL I</t>
  </si>
  <si>
    <t>MASYARAKAT MUDA DAN AKTIF SERTA PROFESIONAL DI DAPIL I.</t>
  </si>
  <si>
    <t>https://silonpemilu.kpu.go.id/publik/calon/235569/19</t>
  </si>
  <si>
    <t>ABRAHAM SRIDJAJA</t>
  </si>
  <si>
    <t>https://infopemilu.kpu.go.id/pileg2019/pencalonan/calon/235569</t>
  </si>
  <si>
    <t>357806300692****</t>
  </si>
  <si>
    <t>S.H., M.H</t>
  </si>
  <si>
    <t>30-06-1992</t>
  </si>
  <si>
    <t>JALAN JENDERAL SUDIRMAN KAV 12</t>
  </si>
  <si>
    <t>Kondisi Indonesia yang memprihatinkan diperlukan perubahan yang masif khususnya di kalangan anak muda untuk maju ke dunia politik mengingat anak muda lah pencetus perubahan dengan pemikiran-pemikiran baru dan inovatif. Selain itu, untuk menunjukkan kepada masyarakat di Indonesia agar tidak alergi dengan politik.</t>
  </si>
  <si>
    <t>Sasaran yang menjadi prioritas adalah generasi muda khususnya di kalangan milenial</t>
  </si>
  <si>
    <t>https://silonpemilu.kpu.go.id/publik/calon/236639/19</t>
  </si>
  <si>
    <t>AGUNG SANTOSO</t>
  </si>
  <si>
    <t>https://infopemilu.kpu.go.id/pileg2019/pencalonan/calon/236639</t>
  </si>
  <si>
    <t>357804180169****</t>
  </si>
  <si>
    <t>S.P</t>
  </si>
  <si>
    <t>18-01-1969</t>
  </si>
  <si>
    <t>DIAH SUSANTI</t>
  </si>
  <si>
    <t>JL. BRATANG SATU I E/5</t>
  </si>
  <si>
    <t>Ingin Berpartisipasi  mencerdaskan kehidupan bangsa dan  mensejahterakan masyarakat Indonesia</t>
  </si>
  <si>
    <t>Kesejahteraan  masyarakat  dan pemerataan  kehidupan bangsa dengan aspek sumber daya manusia  dan alam Indonesia.</t>
  </si>
  <si>
    <t>https://silonpemilu.kpu.go.id/publik/calon/237820/19</t>
  </si>
  <si>
    <t>RADEN BESSE KARTONINGRAT</t>
  </si>
  <si>
    <t>https://infopemilu.kpu.go.id/pileg2019/pencalonan/calon/237820</t>
  </si>
  <si>
    <t>357807420890****</t>
  </si>
  <si>
    <t>02-08-1990</t>
  </si>
  <si>
    <t>JL. KETANDAN BARU 2/5-B</t>
  </si>
  <si>
    <t>Ingin menjadi Masyarakat yang bermanfaat untuk Masyarakat lainnya</t>
  </si>
  <si>
    <t>Menjadi Penyambung Suara Masyarakat Kecil untuk Kesejahteraan dan Aspirasinya</t>
  </si>
  <si>
    <t>https://silonpemilu.kpu.go.id/publik/calon/239149/19</t>
  </si>
  <si>
    <t>BHIROWO SENO ADJI</t>
  </si>
  <si>
    <t>https://infopemilu.kpu.go.id/pileg2019/pencalonan/calon/239149</t>
  </si>
  <si>
    <t>357831290572****</t>
  </si>
  <si>
    <t>S.T</t>
  </si>
  <si>
    <t>29-05-1972</t>
  </si>
  <si>
    <t>RASYITA DINI</t>
  </si>
  <si>
    <t>PONDOK BENOWO INDAH BLOK PP NO 5</t>
  </si>
  <si>
    <t>Darma Bakti Untuk NKRI Dengan Upaya Peningkatan Kesejahteraan Rakyat</t>
  </si>
  <si>
    <t>Mensejahterakan Rakyat Dengan Cara Melahirkan Peraturan Per Undang-Undangan Yang Berbasis Keadilan, Keberadaban, Dan Kesetaraan Dalam Naungan Persatuan Nkri Dengan Berketuhanan Yang Maha Esa</t>
  </si>
  <si>
    <t>https://silonpemilu.kpu.go.id/publik/calon/238281/19</t>
  </si>
  <si>
    <t>SITI HANIFA</t>
  </si>
  <si>
    <t>https://infopemilu.kpu.go.id/pileg2019/pencalonan/calon/238281</t>
  </si>
  <si>
    <t>357804650464****</t>
  </si>
  <si>
    <t>25-04-1964</t>
  </si>
  <si>
    <t>M. HANAFI</t>
  </si>
  <si>
    <t>KANWA 10</t>
  </si>
  <si>
    <t>Memberikan keteladanan secara general kepada seluruh masyarakat khususnya kaum kartini (perempuan) yang merupakan ummul madrasah dalam keluarga dan menmbangkitkan semangat kartini di negeri ini.</t>
  </si>
  <si>
    <t>Kaum perempuan yang masih tertinggal dalam pola kehidupan dan bermasyarakat menjadikan perempuan lebih eksis dalam perkembangan global.</t>
  </si>
  <si>
    <t>https://silonpemilu.kpu.go.id/publik/calon/250029/19</t>
  </si>
  <si>
    <t>ERWIN SIREGAR</t>
  </si>
  <si>
    <t>https://infopemilu.kpu.go.id/pileg2019/pencalonan/calon/250029</t>
  </si>
  <si>
    <t>517101291058****</t>
  </si>
  <si>
    <t>29-10-1958</t>
  </si>
  <si>
    <t>ELYSE ROSMAIDA</t>
  </si>
  <si>
    <t>JALAN CIUNGWANARA IV NOMOR 23</t>
  </si>
  <si>
    <t>menegakkan keadilan dan persamaan kedudukan hukum dimana hukum sebagai satu entitas yang tidak membedakan siapapun yang meminta keadilan serta meningkatkan kesejahteraan masyarakat.</t>
  </si>
  <si>
    <t>melindungi hak asasi warga negara dan setiap warga negara harus diperlakukan adil oleh aparat penegak hukum dan pemerintah.</t>
  </si>
  <si>
    <t>https://silonpemilu.kpu.go.id/publik/calon/302824/19</t>
  </si>
  <si>
    <t>MULYADI</t>
  </si>
  <si>
    <t>lampung</t>
  </si>
  <si>
    <t>https://infopemilu.kpu.go.id/pileg2019/pencalonan/calon/302824</t>
  </si>
  <si>
    <t>610501080481****</t>
  </si>
  <si>
    <t>08-04-1981</t>
  </si>
  <si>
    <t>Jl. Khairul Muluk Gg. Aneka Buah</t>
  </si>
  <si>
    <t>https://silonpemilu.kpu.go.id/publik/calon/302826/19</t>
  </si>
  <si>
    <t>Z. MUTTAQIN</t>
  </si>
  <si>
    <t>https://infopemilu.kpu.go.id/pileg2019/pencalonan/calon/302826</t>
  </si>
  <si>
    <t>351518150167****</t>
  </si>
  <si>
    <t>15-01-1967</t>
  </si>
  <si>
    <t>DSB DELTA CASABELLA NO 17</t>
  </si>
  <si>
    <t>https://silonpemilu.kpu.go.id/publik/calon/302821/19</t>
  </si>
  <si>
    <t>NILAM PUSPITA PERMATASARI</t>
  </si>
  <si>
    <t>https://infopemilu.kpu.go.id/pileg2019/pencalonan/calon/302821</t>
  </si>
  <si>
    <t>317103451186****</t>
  </si>
  <si>
    <t>S.Ds</t>
  </si>
  <si>
    <t>05-11-1986</t>
  </si>
  <si>
    <t>Indra Maulana</t>
  </si>
  <si>
    <t>Jl. Angkasa Dalam II No 49</t>
  </si>
  <si>
    <t>https://silonpemilu.kpu.go.id/publik/calon/284620/19</t>
  </si>
  <si>
    <t>RUDOLF JAFET SUMAMPOUW</t>
  </si>
  <si>
    <t>Amurang</t>
  </si>
  <si>
    <t>https://infopemilu.kpu.go.id/pileg2019/pencalonan/calon/284620</t>
  </si>
  <si>
    <t>317106301154****</t>
  </si>
  <si>
    <t>30-11-1954</t>
  </si>
  <si>
    <t>Betty Windasari</t>
  </si>
  <si>
    <t>Jl. Cisadane No.23</t>
  </si>
  <si>
    <t>https://silonpemilu.kpu.go.id/publik/calon/302880/19</t>
  </si>
  <si>
    <t>DIANITA FAHMI RIFADA</t>
  </si>
  <si>
    <t>https://infopemilu.kpu.go.id/pileg2019/pencalonan/calon/302880</t>
  </si>
  <si>
    <t>317508520997****</t>
  </si>
  <si>
    <t>12-09-1997</t>
  </si>
  <si>
    <t>KOMPLEK  DWIKORA JL MANDALA E9</t>
  </si>
  <si>
    <t>Mahasiswa</t>
  </si>
  <si>
    <t>https://silonpemilu.kpu.go.id/publik/calon/302882/19</t>
  </si>
  <si>
    <t>SYAIFUL FARIHANUN</t>
  </si>
  <si>
    <t>KOTA SURAKARTA</t>
  </si>
  <si>
    <t>https://infopemilu.kpu.go.id/pileg2019/pencalonan/calon/302882</t>
  </si>
  <si>
    <t>357804020371****</t>
  </si>
  <si>
    <t>S.Ag</t>
  </si>
  <si>
    <t>02-03-1971</t>
  </si>
  <si>
    <t>ILIL MAIMUNAH</t>
  </si>
  <si>
    <t>KARANGREJO 6 B / 4 SURABAYA</t>
  </si>
  <si>
    <t>https://silonpemilu.kpu.go.id/publik/calon/94892/19</t>
  </si>
  <si>
    <t>H. SIGIT SOSIANTOMO</t>
  </si>
  <si>
    <t>https://infopemilu.kpu.go.id/pileg2019/pencalonan/calon/94892</t>
  </si>
  <si>
    <t>357822280665****</t>
  </si>
  <si>
    <t>28-06-1965</t>
  </si>
  <si>
    <t>DINA HERYANI</t>
  </si>
  <si>
    <t>JL. KETINTANG BARU IV NO. 20</t>
  </si>
  <si>
    <t>MENGABDI KEPADA BANGSA DAN NEGARA  TUGAS DAN AMANAH DARI PARTAI</t>
  </si>
  <si>
    <t>BERONTRIBUSI AKTIF DALAM PEMBUATAN UU YANG BERPIHAK KEPADA RAKYAT MELAKSANAKAN FUNGSI CHECK AND BALANCES TERHADAP PEMERINTAH AGAR KINERJA PEMERINTAHAN BERJALAN MAKSIMAL</t>
  </si>
  <si>
    <t>https://silonpemilu.kpu.go.id/publik/calon/134240/19</t>
  </si>
  <si>
    <t>ISWIYANTI WIDYAWATI</t>
  </si>
  <si>
    <t>NGANJUK</t>
  </si>
  <si>
    <t>https://infopemilu.kpu.go.id/pileg2019/pencalonan/calon/134240</t>
  </si>
  <si>
    <t>357808540867****</t>
  </si>
  <si>
    <t>14-08-1967</t>
  </si>
  <si>
    <t>ARIEF BASUKI</t>
  </si>
  <si>
    <t>JL. MOJO KLANGGRU LOR 76A</t>
  </si>
  <si>
    <t>MENGOPTIMALKAN HIDUP UNTUK KEMANFAATAN YANG LEBIH LUAS</t>
  </si>
  <si>
    <t>ibu-ibu dan anak-anak</t>
  </si>
  <si>
    <t>https://silonpemilu.kpu.go.id/publik/calon/135321/19</t>
  </si>
  <si>
    <t>MUHAMMAD AZIZ</t>
  </si>
  <si>
    <t>https://infopemilu.kpu.go.id/pileg2019/pencalonan/calon/135321</t>
  </si>
  <si>
    <t>357802050565****</t>
  </si>
  <si>
    <t>MARDIANA BUDIARINI</t>
  </si>
  <si>
    <t>SIDOSERMO IV / 56</t>
  </si>
  <si>
    <t>PENUGASAN</t>
  </si>
  <si>
    <t>TERPILIH</t>
  </si>
  <si>
    <t>https://silonpemilu.kpu.go.id/publik/calon/250619/19</t>
  </si>
  <si>
    <t>MISBAHUL HUDA</t>
  </si>
  <si>
    <t>https://infopemilu.kpu.go.id/pileg2019/pencalonan/calon/250619</t>
  </si>
  <si>
    <t>357804270163****</t>
  </si>
  <si>
    <t>27-01-1963</t>
  </si>
  <si>
    <t>HERLINA FAUZIAH</t>
  </si>
  <si>
    <t>JL GAYUNGSARI BARAT IV/25</t>
  </si>
  <si>
    <t>https://silonpemilu.kpu.go.id/publik/calon/134972/19</t>
  </si>
  <si>
    <t>MANGESTI WALUYO SEDJATI</t>
  </si>
  <si>
    <t>https://infopemilu.kpu.go.id/pileg2019/pencalonan/calon/134972</t>
  </si>
  <si>
    <t>351518180465****</t>
  </si>
  <si>
    <t>18-04-1965</t>
  </si>
  <si>
    <t>ITA PUSPITA DEWI</t>
  </si>
  <si>
    <t>JL. KAWIN NO.29 PEPELEGI</t>
  </si>
  <si>
    <t>#2019 GANTI PRESIDEN, MEMPRODUKSI SDM BERKUALITAS TINGGI, IMAN DAN KETERAMPILANNYA</t>
  </si>
  <si>
    <t>PRIBUMI BANGKIT DAN MANDIRI</t>
  </si>
  <si>
    <t>https://silonpemilu.kpu.go.id/publik/calon/132797/19</t>
  </si>
  <si>
    <t>HERLIN YULIASTANTI</t>
  </si>
  <si>
    <t>https://infopemilu.kpu.go.id/pileg2019/pencalonan/calon/132797</t>
  </si>
  <si>
    <t>357701460779****</t>
  </si>
  <si>
    <t>06-07-1979</t>
  </si>
  <si>
    <t>MASTON EKO ROMDONI</t>
  </si>
  <si>
    <t>GRIYA TAMAN ASRI HB NO. 3</t>
  </si>
  <si>
    <t>MEMBAWA ASPIRASI SUARA PEREMPUAN UNTUK MEWUJUDKAN TATANAN MASYARAKAT INDONESIA YANG LEBIH BAIK</t>
  </si>
  <si>
    <t>PEREMPUAN DAN KELUARGANYA</t>
  </si>
  <si>
    <t>https://silonpemilu.kpu.go.id/publik/calon/298072/19</t>
  </si>
  <si>
    <t>WIDYA ADI SASONGKO</t>
  </si>
  <si>
    <t>https://infopemilu.kpu.go.id/pileg2019/pencalonan/calon/298072</t>
  </si>
  <si>
    <t>357810041181****</t>
  </si>
  <si>
    <t>04-11-1981</t>
  </si>
  <si>
    <t>Hindana Musdaryanti</t>
  </si>
  <si>
    <t>Pacar Kembang 5-B / 11</t>
  </si>
  <si>
    <t>Menjaga dan Memajukan Bangsa dan Negara</t>
  </si>
  <si>
    <t>Memotivasi dan Memfasilitasi Masyarakat untuk Belajar dan Mengembangkan Potensinya</t>
  </si>
  <si>
    <t>https://silonpemilu.kpu.go.id/publik/calon/135602/19</t>
  </si>
  <si>
    <t>WAHYU SRIONO</t>
  </si>
  <si>
    <t>https://infopemilu.kpu.go.id/pileg2019/pencalonan/calon/135602</t>
  </si>
  <si>
    <t>357808021267****</t>
  </si>
  <si>
    <t>02-12-1967</t>
  </si>
  <si>
    <t>UMMUL KHOIRIYYAH</t>
  </si>
  <si>
    <t>JL. GUBENG JAYA 1/47</t>
  </si>
  <si>
    <t>MENGAWAL/MENGONTROL PEMERINTAHAN YANG BERSIH</t>
  </si>
  <si>
    <t>5000 suara</t>
  </si>
  <si>
    <t>https://silonpemilu.kpu.go.id/publik/calon/134605/19</t>
  </si>
  <si>
    <t>LINA ARIANI</t>
  </si>
  <si>
    <t>https://infopemilu.kpu.go.id/pileg2019/pencalonan/calon/134605</t>
  </si>
  <si>
    <t>351513570574****</t>
  </si>
  <si>
    <t>S.Si., APl</t>
  </si>
  <si>
    <t>17-05-1974</t>
  </si>
  <si>
    <t>AHMAD HABIBUL MUIZ</t>
  </si>
  <si>
    <t>PERUM PERMATA SUKODONO RAYA D2-15</t>
  </si>
  <si>
    <t>BERSAMA PKS BERKHIDMAT UNTUK RAKYAT, BANGSA, DAN NEGARA</t>
  </si>
  <si>
    <t>MENJADI WAKIL RAKYAT YANG AMANAH MENUJU INDONESIA SEJAHTERA</t>
  </si>
  <si>
    <t>https://silonpemilu.kpu.go.id/publik/calon/133260/19</t>
  </si>
  <si>
    <t>HOIRIYAH</t>
  </si>
  <si>
    <t>SAMPANG</t>
  </si>
  <si>
    <t>https://infopemilu.kpu.go.id/pileg2019/pencalonan/calon/133260</t>
  </si>
  <si>
    <t>351508560375****</t>
  </si>
  <si>
    <t>10-03-1975</t>
  </si>
  <si>
    <t>CHULID ZUNAIDI</t>
  </si>
  <si>
    <t>JL. DIPONEGORO NO.9</t>
  </si>
  <si>
    <t>MENGAWAL PERUNDANG-UNDANGAN TENTANG KELUARGA 2 ANAK</t>
  </si>
  <si>
    <t>30.000 SUARA</t>
  </si>
  <si>
    <t>https://silonpemilu.kpu.go.id/publik/calon/40674/19</t>
  </si>
  <si>
    <t>H. SYAIKHUL ISLAM</t>
  </si>
  <si>
    <t>https://infopemilu.kpu.go.id/pileg2019/pencalonan/calon/40674</t>
  </si>
  <si>
    <t>351509031185****</t>
  </si>
  <si>
    <t>Lc., M.Sosio</t>
  </si>
  <si>
    <t>03-11-1985</t>
  </si>
  <si>
    <t>SITI NUR AINIYATUZ ZUHRIYAH</t>
  </si>
  <si>
    <t>JL. K DASUKI NO. 1 LEBO</t>
  </si>
  <si>
    <t>https://silonpemilu.kpu.go.id/publik/calon/46338/19</t>
  </si>
  <si>
    <t>ARZETI BILBINA</t>
  </si>
  <si>
    <t>Lampung</t>
  </si>
  <si>
    <t>https://infopemilu.kpu.go.id/pileg2019/pencalonan/calon/46338</t>
  </si>
  <si>
    <t>317509440973****</t>
  </si>
  <si>
    <t>S.E., M.AP</t>
  </si>
  <si>
    <t>04-09-1973</t>
  </si>
  <si>
    <t>Ir. Adhita Setyawan, MBA</t>
  </si>
  <si>
    <t>Komp RJA DPR RI BlokA4/46</t>
  </si>
  <si>
    <t>Membumikan Politik Rahmatan Lil&amp;#39;Alamin</t>
  </si>
  <si>
    <t>memenangkan PKB di Pemilu 2019</t>
  </si>
  <si>
    <t>https://silonpemilu.kpu.go.id/publik/calon/175921/19</t>
  </si>
  <si>
    <t>FANDI UTOMO</t>
  </si>
  <si>
    <t>MOJOKERTO</t>
  </si>
  <si>
    <t>https://infopemilu.kpu.go.id/pileg2019/pencalonan/calon/175921</t>
  </si>
  <si>
    <t>357822070168****</t>
  </si>
  <si>
    <t>07-01-1968</t>
  </si>
  <si>
    <t>LUCY DYAH HENDRAWATI</t>
  </si>
  <si>
    <t>DANAU BOGOR RAYA BLOK C1 NO 1</t>
  </si>
  <si>
    <t>MEMBESARKAN PKB</t>
  </si>
  <si>
    <t>PKB 100 KURSI DPR RI</t>
  </si>
  <si>
    <t>https://silonpemilu.kpu.go.id/publik/calon/31568/19</t>
  </si>
  <si>
    <t>SUNDARI SOEKOTJO</t>
  </si>
  <si>
    <t>https://infopemilu.kpu.go.id/pileg2019/pencalonan/calon/31568</t>
  </si>
  <si>
    <t>317404540465****</t>
  </si>
  <si>
    <t>M.M</t>
  </si>
  <si>
    <t>14-04-1965</t>
  </si>
  <si>
    <t>NO NAME</t>
  </si>
  <si>
    <t>PERUMAHAN BUKIT INDAH, JL.MARGASATWA BARAT</t>
  </si>
  <si>
    <t>MEMBUMIKAN POLITIK RAHMATAN LIL&amp;#39;ALAMIN</t>
  </si>
  <si>
    <t>MEMENANGKAN PKB DI PEMILU 2019</t>
  </si>
  <si>
    <t>https://silonpemilu.kpu.go.id/publik/calon/299982/19</t>
  </si>
  <si>
    <t>LUTHFIAH NUR FAJRINA</t>
  </si>
  <si>
    <t>https://infopemilu.kpu.go.id/pileg2019/pencalonan/calon/299982</t>
  </si>
  <si>
    <t>357808520695****</t>
  </si>
  <si>
    <t>12-06-1995</t>
  </si>
  <si>
    <t>BRATANG BINANGUN 5-B/52</t>
  </si>
  <si>
    <t>MELAKUKAN POLITIK RAHMATAN LIL &amp;#39;ALAMIN</t>
  </si>
  <si>
    <t>MEMENANGKAN PKB DI PEMILU  2019</t>
  </si>
  <si>
    <t>https://silonpemilu.kpu.go.id/publik/calon/166078/19</t>
  </si>
  <si>
    <t>MUHAMMAD ASHARI</t>
  </si>
  <si>
    <t>https://infopemilu.kpu.go.id/pileg2019/pencalonan/calon/166078</t>
  </si>
  <si>
    <t>357825070183****</t>
  </si>
  <si>
    <t>S. HI</t>
  </si>
  <si>
    <t>07-01-1983</t>
  </si>
  <si>
    <t>JL. GUNUNG ANYAR LOR NO. 59</t>
  </si>
  <si>
    <t>MEMBELA RAKYAT</t>
  </si>
  <si>
    <t>https://silonpemilu.kpu.go.id/publik/calon/38154/19</t>
  </si>
  <si>
    <t>MUHAMMAD ALI JA&amp;#39;CUB</t>
  </si>
  <si>
    <t>https://infopemilu.kpu.go.id/pileg2019/pencalonan/calon/38154</t>
  </si>
  <si>
    <t>357817070752****</t>
  </si>
  <si>
    <t>DRS</t>
  </si>
  <si>
    <t>07-07-1952</t>
  </si>
  <si>
    <t>NURUL FAIZAH, SPd</t>
  </si>
  <si>
    <t>JL. DUKUH BULAK BANTENG NO 1 SURABAYA</t>
  </si>
  <si>
    <t>MEMBESARKAN PARTAI</t>
  </si>
  <si>
    <t>https://silonpemilu.kpu.go.id/publik/calon/28460/19</t>
  </si>
  <si>
    <t>M GHOZI ALFATIH</t>
  </si>
  <si>
    <t>https://infopemilu.kpu.go.id/pileg2019/pencalonan/calon/28460</t>
  </si>
  <si>
    <t>317502300973****</t>
  </si>
  <si>
    <t>30-09-1973</t>
  </si>
  <si>
    <t>SRI VIDYAWETTI</t>
  </si>
  <si>
    <t>JL. PULO ASEM UTARA VII NO. 45</t>
  </si>
  <si>
    <t>BERKONTRIBUSI POSITIF UNTUK BANGSA DAN NEGARA MELALUI LEMBAGA LEGISLATIF</t>
  </si>
  <si>
    <t>https://silonpemilu.kpu.go.id/publik/calon/28560/19</t>
  </si>
  <si>
    <t>M. ZAENAB MALTUFAH</t>
  </si>
  <si>
    <t>https://infopemilu.kpu.go.id/pileg2019/pencalonan/calon/28560</t>
  </si>
  <si>
    <t>357804660966****</t>
  </si>
  <si>
    <t>SE, MSE</t>
  </si>
  <si>
    <t>26-09-1966</t>
  </si>
  <si>
    <t>SIDOSERMO IV GANG PONDOK 50</t>
  </si>
  <si>
    <t>Hidup lebih bermakna dan bermanfaat untuk banyak orang</t>
  </si>
  <si>
    <t>Ikut ambil bagian dalam pengambilan keputusan public yang dapat meningkatkan kesejahteraan, pendidikan dan kesehatan rakyat lewat jalur parlemen</t>
  </si>
  <si>
    <t>https://silonpemilu.kpu.go.id/publik/calon/223596/19</t>
  </si>
  <si>
    <t>MISBAHUL MUNIR</t>
  </si>
  <si>
    <t>BANGKALAN</t>
  </si>
  <si>
    <t>https://infopemilu.kpu.go.id/pileg2019/pencalonan/calon/223596</t>
  </si>
  <si>
    <t>352615260287****</t>
  </si>
  <si>
    <t>26-02-1987</t>
  </si>
  <si>
    <t>NISAUL LATIFAH</t>
  </si>
  <si>
    <t>DUSUN KEDUNGMALING</t>
  </si>
  <si>
    <t>TA ANGGOTA FPKB DPR RI</t>
  </si>
  <si>
    <t>MENJALANKAN POLITIK RAHMATAN LIL&amp;#39;ALAMIN</t>
  </si>
  <si>
    <t>MEMENAGKAN PKB DI PEMILU 2019</t>
  </si>
  <si>
    <t>https://silonpemilu.kpu.go.id/publik/calon/25332/19</t>
  </si>
  <si>
    <t>HAYONO ISMAN</t>
  </si>
  <si>
    <t>Jakarta,</t>
  </si>
  <si>
    <t>https://infopemilu.kpu.go.id/pileg2019/pencalonan/calon/25332</t>
  </si>
  <si>
    <t>317106250455****</t>
  </si>
  <si>
    <t>25-04-1955</t>
  </si>
  <si>
    <t>Poppy Puspitasari</t>
  </si>
  <si>
    <t>Jl Teuku Cik Ditiro No 34</t>
  </si>
  <si>
    <t>Mmemenangkan Partai NasDem dalam Pemilu Legislatif 2019 dengan tekad mengubah wajah DPR RI Menjadi amanah melalui, gerakan perubahan-restorasi</t>
  </si>
  <si>
    <t>Meraih Kursi DPR RI bagi Partai NasDem di Dapil I Jawa Timur.</t>
  </si>
  <si>
    <t>https://silonpemilu.kpu.go.id/publik/calon/12005/19</t>
  </si>
  <si>
    <t>E S MARULI HUTAGALUNG</t>
  </si>
  <si>
    <t>https://infopemilu.kpu.go.id/pileg2019/pencalonan/calon/12005</t>
  </si>
  <si>
    <t>317406090458****</t>
  </si>
  <si>
    <t>S.H, M.Hum</t>
  </si>
  <si>
    <t>09-04-1958</t>
  </si>
  <si>
    <t>O Agustina ndolu</t>
  </si>
  <si>
    <t>Jl. Taman lestari blok H/15</t>
  </si>
  <si>
    <t>Pensiunan PNS</t>
  </si>
  <si>
    <t>Melanjutkan pengabdian pada bangsa dan negara</t>
  </si>
  <si>
    <t>Melakukan penegakan hukum untuk menciptakan keadilan bagi segenap anak negeri</t>
  </si>
  <si>
    <t>https://silonpemilu.kpu.go.id/publik/calon/157491/19</t>
  </si>
  <si>
    <t>MARIA LUCIA LINDHAJANY</t>
  </si>
  <si>
    <t>https://infopemilu.kpu.go.id/pileg2019/pencalonan/calon/157491</t>
  </si>
  <si>
    <t>357821691068****</t>
  </si>
  <si>
    <t>SH, M.Kn</t>
  </si>
  <si>
    <t>29-10-1968</t>
  </si>
  <si>
    <t>Lainnya</t>
  </si>
  <si>
    <t>Kho Jan Djuanda</t>
  </si>
  <si>
    <t>Darmo Permai Selatan 10/81</t>
  </si>
  <si>
    <t>Notaris</t>
  </si>
  <si>
    <t>Ingin Mebuat Perubahan Supaya Yang Bodoh Tidak Menjadi Semakin Bodoh</t>
  </si>
  <si>
    <t>Membuat Perbaikan Untuk Negara Kesatuan Republik Indonesia di Bidang Hukum dan Pertanahan</t>
  </si>
  <si>
    <t>https://silonpemilu.kpu.go.id/publik/calon/41982/19</t>
  </si>
  <si>
    <t>DR. H. RACHMAD ARISATOTO</t>
  </si>
  <si>
    <t>JEMURWONOSARI</t>
  </si>
  <si>
    <t>https://infopemilu.kpu.go.id/pileg2019/pencalonan/calon/41982</t>
  </si>
  <si>
    <t>357804021168****</t>
  </si>
  <si>
    <t>01-11-1968</t>
  </si>
  <si>
    <t>RR. DINI</t>
  </si>
  <si>
    <t>Jemurwonosari GG. IAIN NO.12</t>
  </si>
  <si>
    <t>Dokter</t>
  </si>
  <si>
    <t>Mengangkat Harkat dan Martabat Bangsa &amp;amp; Negara</t>
  </si>
  <si>
    <t>Bonek (Persebaya) Alumi SMP, SD, Pasien, Peribadi dan Keluarga  Keluarga TNI AL Teman sejawat (Dokter&amp;amp;Perawat) Seniman dll.</t>
  </si>
  <si>
    <t>https://silonpemilu.kpu.go.id/publik/calon/113924/19</t>
  </si>
  <si>
    <t>VINSENSIUS AWEY</t>
  </si>
  <si>
    <t>Tanjung Balai Karimun</t>
  </si>
  <si>
    <t>https://infopemilu.kpu.go.id/pileg2019/pencalonan/calon/113924</t>
  </si>
  <si>
    <t>357818151268****</t>
  </si>
  <si>
    <t>15-12-1968</t>
  </si>
  <si>
    <t>Bibiana</t>
  </si>
  <si>
    <t>Puri Widya Kencana I-5/ No. 2</t>
  </si>
  <si>
    <t>1. Ikut ambil bagian dalam mewujudkan kesejahteraan masyarakat Indonesia. 2. Ikut mewarnai panggung politik nasional dengan suatu tekad menjaga keutuhan NKRI &amp;amp; membumikan Pancasila dimanapun saya berada bagi masyarakat Indonesia.</t>
  </si>
  <si>
    <t>1. Membangun sinergitas dengan pemerintahan daerah dalam pembangunan daerah. 2. Memperjuangkan segala kebijakan ekonomi yang berpihak kepada ekonomi kerakyatan. 3. Memperjuangkan segala kebijakan pembangunan infrastruktur yang merata di seluruh tanah air Indonesia.</t>
  </si>
  <si>
    <t>https://silonpemilu.kpu.go.id/publik/calon/122963/19</t>
  </si>
  <si>
    <t>MANOHARA ODELIA</t>
  </si>
  <si>
    <t>https://infopemilu.kpu.go.id/pileg2019/pencalonan/calon/122963</t>
  </si>
  <si>
    <t>737303680292****</t>
  </si>
  <si>
    <t>28-02-1992</t>
  </si>
  <si>
    <t>JL. Arung Teko No. 5</t>
  </si>
  <si>
    <t>Membuat Perubahan yang positif bagi masyarakat Indonesia.</t>
  </si>
  <si>
    <t>Fokus kepada: Kesehatan Anak secara khusus Kanker.</t>
  </si>
  <si>
    <t>https://silonpemilu.kpu.go.id/publik/calon/123456/19</t>
  </si>
  <si>
    <t>APOLONIUS HARIYAWAN NUGROHO</t>
  </si>
  <si>
    <t>PEMALANG</t>
  </si>
  <si>
    <t>https://infopemilu.kpu.go.id/pileg2019/pencalonan/calon/123456</t>
  </si>
  <si>
    <t>357822180467****</t>
  </si>
  <si>
    <t>S.Kh</t>
  </si>
  <si>
    <t>18-04-1967</t>
  </si>
  <si>
    <t>Magdalena Nawangwulan Damayanti</t>
  </si>
  <si>
    <t>JL. Raya Wisma Pagesangan 17</t>
  </si>
  <si>
    <t>Tidak Ada Kata Menyerah</t>
  </si>
  <si>
    <t>Masyarakat dan Bangsa</t>
  </si>
  <si>
    <t>https://silonpemilu.kpu.go.id/publik/calon/293882/19</t>
  </si>
  <si>
    <t>H. MOHAMMAD HATTA</t>
  </si>
  <si>
    <t>https://infopemilu.kpu.go.id/pileg2019/pencalonan/calon/293882</t>
  </si>
  <si>
    <t>352907090360****</t>
  </si>
  <si>
    <t>09-03-1960</t>
  </si>
  <si>
    <t>Hj. Syuryani</t>
  </si>
  <si>
    <t>DUSUN BUKAKAK</t>
  </si>
  <si>
    <t>https://silonpemilu.kpu.go.id/publik/calon/204324/19</t>
  </si>
  <si>
    <t>DWI SUCHUFI, S.SOS</t>
  </si>
  <si>
    <t>https://infopemilu.kpu.go.id/pileg2019/pencalonan/calon/204324</t>
  </si>
  <si>
    <t>351518700972****</t>
  </si>
  <si>
    <t>30-09-1972</t>
  </si>
  <si>
    <t>Hamba allah</t>
  </si>
  <si>
    <t>Jl Raya Taman Bunga 43 GDR</t>
  </si>
  <si>
    <t>https://silonpemilu.kpu.go.id/publik/calon/121204/19</t>
  </si>
  <si>
    <t>INDRA MAULANA</t>
  </si>
  <si>
    <t>https://infopemilu.kpu.go.id/pileg2019/pencalonan/calon/121204</t>
  </si>
  <si>
    <t>367111161180****</t>
  </si>
  <si>
    <t>SS</t>
  </si>
  <si>
    <t>16-11-1980</t>
  </si>
  <si>
    <t>Yanti Handayani</t>
  </si>
  <si>
    <t>Duta Bintaro Cluster Sanur Blok E 16/12</t>
  </si>
  <si>
    <t>Menyuarakan Aspirasi Kaum Marjinal, Memperbaiki sistem kepemiluan secara komperansif</t>
  </si>
  <si>
    <t>Menjadi Legislator Komisi X, atau Komisi II DPR RI</t>
  </si>
  <si>
    <t>https://silonpemilu.kpu.go.id/publik/calon/95735/19</t>
  </si>
  <si>
    <t>MUHAMMAD HABIBUR ROCHMAN, SE</t>
  </si>
  <si>
    <t>KOTA TANGERANG SELATAN</t>
  </si>
  <si>
    <t>https://infopemilu.kpu.go.id/pileg2019/pencalonan/calon/95735</t>
  </si>
  <si>
    <t>https://silonpemilu.kpu.go.id/publik/calon/297610/19</t>
  </si>
  <si>
    <t>H. GATOT SUJONO</t>
  </si>
  <si>
    <t>https://infopemilu.kpu.go.id/pileg2019/pencalonan/calon/297610</t>
  </si>
  <si>
    <t>357305261254****</t>
  </si>
  <si>
    <t>26-12-1954</t>
  </si>
  <si>
    <t>TUTIK MUDJIATI</t>
  </si>
  <si>
    <t>PERUM ABM JL. MANUNGGAL A-51</t>
  </si>
  <si>
    <t>ikut serta secara aktif merumuskan kebijakan pendidikan dan pembangunan ekonomi nasional dalam rangka mewujudkan masyarakat cerdas, adil-makmur yang berakhlaqul kharimah</t>
  </si>
  <si>
    <t>a. meninjau ulang sistem pendidikan nasiomnal, antara lain:  kebijakan umum jangka panjang, menengah dan jangka pendek termasuk antara lain prndidikan agama dan karakter serta pengembangan budaya nasional. b. mengkaji, mengkritisi dan memberi masukan terhadapn kebijakan ekonomi nasional menuju sistem ekonomi pancasila</t>
  </si>
  <si>
    <t>https://silonpemilu.kpu.go.id/publik/calon/278596/19</t>
  </si>
  <si>
    <t>PAPANG PARTINI</t>
  </si>
  <si>
    <t>bogor</t>
  </si>
  <si>
    <t>https://infopemilu.kpu.go.id/pileg2019/pencalonan/calon/278596</t>
  </si>
  <si>
    <t>327106480772****</t>
  </si>
  <si>
    <t>08-07-1972</t>
  </si>
  <si>
    <t>Cimanggu Mortir No 45</t>
  </si>
  <si>
    <t>https://silonpemilu.kpu.go.id/publik/calon/101206/19</t>
  </si>
  <si>
    <t>ACHMAD FIKRI HIDAYAT</t>
  </si>
  <si>
    <t>https://infopemilu.kpu.go.id/pileg2019/pencalonan/calon/101206</t>
  </si>
  <si>
    <t>351504200880****</t>
  </si>
  <si>
    <t>20-08-1980</t>
  </si>
  <si>
    <t>dr Maya Chusniyah</t>
  </si>
  <si>
    <t>Jl. Wr Supratman 14</t>
  </si>
  <si>
    <t>Tenaga Ahli Anggota DPR RI</t>
  </si>
  <si>
    <t>https://silonpemilu.kpu.go.id/publik/calon/179805/19</t>
  </si>
  <si>
    <t>TUNGGA BHIMADI</t>
  </si>
  <si>
    <t>https://infopemilu.kpu.go.id/pileg2019/pencalonan/calon/179805</t>
  </si>
  <si>
    <t>357810310861****</t>
  </si>
  <si>
    <t>31-08-1961</t>
  </si>
  <si>
    <t>Irmawati Sri Agustini</t>
  </si>
  <si>
    <t>Kalikepiting 37-39 / kav. A7 Surabaya 60132</t>
  </si>
  <si>
    <t>dosen PTS</t>
  </si>
  <si>
    <t>Ikut Membuat Undang-Undang Yang Pro Rakyat</t>
  </si>
  <si>
    <t>Undang-Undang Pendidikan Dan HAM</t>
  </si>
  <si>
    <t>https://silonpemilu.kpu.go.id/publik/calon/107855/19</t>
  </si>
  <si>
    <t>ZINAH A. SALAM</t>
  </si>
  <si>
    <t>PAMEKASAN</t>
  </si>
  <si>
    <t>https://infopemilu.kpu.go.id/pileg2019/pencalonan/calon/107855</t>
  </si>
  <si>
    <t>352812600589****</t>
  </si>
  <si>
    <t>S.Pd</t>
  </si>
  <si>
    <t>20-05-1989</t>
  </si>
  <si>
    <t>Mashudi</t>
  </si>
  <si>
    <t>Membawa	Pulau	madura	ini	menjadi  sejahtera, adil, maju dan makmur</t>
  </si>
  <si>
    <t>Keterlibatan  perempuan  dalam arena politik  menjadi salah satu agenda penting dalam negara demokratis. Kebijakan affirmative action dalam bentuk kuota minimal 30% perempuan merupakan salah satu upaya yang dilakukan untuk meningkatkan keterwakilan perempuan di parlemen</t>
  </si>
  <si>
    <t>Membawa rakyat menjadi sejahtera, adil, maju, dan makmur</t>
  </si>
  <si>
    <t>https://silonpemilu.kpu.go.id/publik/calon/297706/19</t>
  </si>
  <si>
    <t>SAUFIRMAN PUTRO</t>
  </si>
  <si>
    <t>https://infopemilu.kpu.go.id/pileg2019/pencalonan/calon/297706</t>
  </si>
  <si>
    <t>317405211295****</t>
  </si>
  <si>
    <t>21-12-1995</t>
  </si>
  <si>
    <t>IRVAN NURACHMAN</t>
  </si>
  <si>
    <t>JLN H PEKIR I/13</t>
  </si>
  <si>
    <t>https://silonpemilu.kpu.go.id/publik/calon/276576/19</t>
  </si>
  <si>
    <t>SYU?LAYYA FARIDA</t>
  </si>
  <si>
    <t>https://infopemilu.kpu.go.id/pileg2019/pencalonan/calon/276576</t>
  </si>
  <si>
    <t>351214510790****</t>
  </si>
  <si>
    <t>11-07-1990</t>
  </si>
  <si>
    <t>Serua</t>
  </si>
  <si>
    <t>Untuk menjadi suara rakyat seperti suara singa</t>
  </si>
  <si>
    <t>1. Pengantasan pengangguran 2.	Pemberdayaan sumber daya manusia dari kelas menengah hingga kelas atas, untuk mendorong masyarakat untuk meningkatkan kreatifitas</t>
  </si>
  <si>
    <t>https://silonpemilu.kpu.go.id/publik/calon/286544/19</t>
  </si>
  <si>
    <t>SUHAIRI</t>
  </si>
  <si>
    <t>https://infopemilu.kpu.go.id/pileg2019/pencalonan/calon/286544</t>
  </si>
  <si>
    <t>352811140288****</t>
  </si>
  <si>
    <t>14-02-1988</t>
  </si>
  <si>
    <t>Desa Taretah Laok</t>
  </si>
  <si>
    <t>pelajar/mahasiswa</t>
  </si>
  <si>
    <t>https://silonpemilu.kpu.go.id/publik/calon/42340/19</t>
  </si>
  <si>
    <t>ANDY BUDIMAN</t>
  </si>
  <si>
    <t>Teluk Betung</t>
  </si>
  <si>
    <t>https://infopemilu.kpu.go.id/pileg2019/pencalonan/calon/42340</t>
  </si>
  <si>
    <t>317401250773****</t>
  </si>
  <si>
    <t>25-07-1973</t>
  </si>
  <si>
    <t>Suci Mayang Sari</t>
  </si>
  <si>
    <t>JL. Ancol Selatan</t>
  </si>
  <si>
    <t>Saya ingin masuk untuk melakukan reformasi di dalam tubuh DPR. Sejak reformasi, lembaga ini ironisnya semakin tidak dipercaya rakyat karena berbagai kasus korupsi, kinerja yang buruk, dan inkompetensi. Saya ingin masuk ke sana memperbaiki lembaga penting ini agar dipercaya rakyat dan menghasilkan berbagai produk perundang-undangan yang dibutuhkan masyarakat.</t>
  </si>
  <si>
    <t>Saya ingin mencegah agar lembaga ini tidak melahirkan regulasi yang buruk dan membatasi warga negara dalam mengekspresikan pendapat serta aspirasi mereka dalam berbagai bidang. Pada sisi lain saya ingin agar produk perundangan yang lahir dari DPR lebih pro pada upaya pengembangan ekonomi masyarakat, agar kesirausahaan tumbuh subur dan kuat di Indonesia</t>
  </si>
  <si>
    <t>https://silonpemilu.kpu.go.id/publik/calon/37451/19</t>
  </si>
  <si>
    <t>DHIMAS ANUGRAH</t>
  </si>
  <si>
    <t>https://infopemilu.kpu.go.id/pileg2019/pencalonan/calon/37451</t>
  </si>
  <si>
    <t>647105050981****</t>
  </si>
  <si>
    <t>M.TH</t>
  </si>
  <si>
    <t>05-09-1981</t>
  </si>
  <si>
    <t>PERUM KOPPRI BLOK I N0. 46</t>
  </si>
  <si>
    <t>Saya ingin mengusulkan dan memperjuangkan perbaikan sistem dan kualitas pendidikan di Indonesia. Perjuangan ini niscaya hanya bisa saya lakukan jika saya terpilih sebagai wakil rakyat di DPR RI</t>
  </si>
  <si>
    <t>Saya menargetkan mendapat dukungan 150.000 suara dari Dapil Jatim 1 untuk bisa terpilih sebagai DPR RI. Jika sudah terpilih, saya menargetkan ada perubahan kurikulum pendidikan Indonesia dalam 3 tahun sejak saya terpilih sebagai anggota DPR RI.</t>
  </si>
  <si>
    <t>https://silonpemilu.kpu.go.id/publik/calon/67551/19</t>
  </si>
  <si>
    <t>ANIS JULAIKAH</t>
  </si>
  <si>
    <t>https://infopemilu.kpu.go.id/pileg2019/pencalonan/calon/67551</t>
  </si>
  <si>
    <t>367405530667****</t>
  </si>
  <si>
    <t>Apt</t>
  </si>
  <si>
    <t>13-06-1967</t>
  </si>
  <si>
    <t>JL. GUNUNG INDAH I NO.59</t>
  </si>
  <si>
    <t>APOTEKER</t>
  </si>
  <si>
    <t>Hal yang permanen di dunia ini adalah perubahan.  Iqbal menasehatiku: Di jalan ini tidak ada tempat untuk berhenti. Sikap lamban berarti mati. Mereka yang bergerak, akan maju ke depan Dan yang berhenti meski sejenak sekalipun, akan tergilas.</t>
  </si>
  <si>
    <t>Generasi Bonus demografi paham akan kesehatan dirinya dan lingkungan, serta mempunyai integritas terhadap bangsa dan negara.</t>
  </si>
  <si>
    <t>https://silonpemilu.kpu.go.id/publik/calon/105315/19</t>
  </si>
  <si>
    <t>B. BASKORO E.P</t>
  </si>
  <si>
    <t>https://infopemilu.kpu.go.id/pileg2019/pencalonan/calon/105315</t>
  </si>
  <si>
    <t>357810140674****</t>
  </si>
  <si>
    <t>S. Ap</t>
  </si>
  <si>
    <t>14-06-1974</t>
  </si>
  <si>
    <t>Ary Ambar Kurniasari, S.Sos</t>
  </si>
  <si>
    <t>KAPAS GADING MADYA 2/16</t>
  </si>
  <si>
    <t>https://silonpemilu.kpu.go.id/publik/calon/51796/19</t>
  </si>
  <si>
    <t>YUDI WIBOWO SUKINTO</t>
  </si>
  <si>
    <t>https://infopemilu.kpu.go.id/pileg2019/pencalonan/calon/51796</t>
  </si>
  <si>
    <t>357814310862****</t>
  </si>
  <si>
    <t>Dr. Ir</t>
  </si>
  <si>
    <t>SH. MH.</t>
  </si>
  <si>
    <t>31-08-1962</t>
  </si>
  <si>
    <t>Widyanti</t>
  </si>
  <si>
    <t>JL. Raya Darmo Harapan S-06</t>
  </si>
  <si>
    <t>Advokat</t>
  </si>
  <si>
    <t>ingin memperbaiki negara ini dari KKN</t>
  </si>
  <si>
    <t>Pembatasan anggota legislatif maksimal 2 kali jabatan</t>
  </si>
  <si>
    <t>https://silonpemilu.kpu.go.id/publik/calon/177387/19</t>
  </si>
  <si>
    <t>DRA. ASTUTIK NINGRUM</t>
  </si>
  <si>
    <t>https://infopemilu.kpu.go.id/pileg2019/pencalonan/calon/177387</t>
  </si>
  <si>
    <t>351503500870****</t>
  </si>
  <si>
    <t>10-08-1970</t>
  </si>
  <si>
    <t>NN</t>
  </si>
  <si>
    <t>DUSUN GUYANGAN</t>
  </si>
  <si>
    <t>https://silonpemilu.kpu.go.id/publik/calon/65322/19</t>
  </si>
  <si>
    <t>SHADER MUBARAK ARTHAMIN</t>
  </si>
  <si>
    <t>https://infopemilu.kpu.go.id/pileg2019/pencalonan/calon/65322</t>
  </si>
  <si>
    <t>351505240686****</t>
  </si>
  <si>
    <t>S.Ak</t>
  </si>
  <si>
    <t>24-06-1986</t>
  </si>
  <si>
    <t>laila fitria anggraini saputra</t>
  </si>
  <si>
    <t>perum graha candimas jl prambanan III d40 Gelam candi sidoarjo</t>
  </si>
  <si>
    <t>ingin berkontribusi kepada negara melalui proses legislasi yang baik</t>
  </si>
  <si>
    <t>menyampaikan aspirasi dan harapan rakyat melalui UU yang lebih mewakili kepentingan dan harapan rakyat</t>
  </si>
  <si>
    <t>https://silonpemilu.kpu.go.id/publik/calon/68054/19</t>
  </si>
  <si>
    <t>ANDRE CAHYO NUGROHO</t>
  </si>
  <si>
    <t>https://infopemilu.kpu.go.id/pileg2019/pencalonan/calon/68054</t>
  </si>
  <si>
    <t>357809260169****</t>
  </si>
  <si>
    <t>26-01-1969</t>
  </si>
  <si>
    <t>JONG VONNY</t>
  </si>
  <si>
    <t>KLAMPIS INDAH 29-31(H-41-42)</t>
  </si>
  <si>
    <t>https://silonpemilu.kpu.go.id/publik/calon/181303/19</t>
  </si>
  <si>
    <t>RURI PUDJI NINGRUM</t>
  </si>
  <si>
    <t>https://infopemilu.kpu.go.id/pileg2019/pencalonan/calon/181303</t>
  </si>
  <si>
    <t>357806500279****</t>
  </si>
  <si>
    <t>10-02-1979</t>
  </si>
  <si>
    <t>PAKIS GUNUNG 5/9</t>
  </si>
  <si>
    <t>https://silonpemilu.kpu.go.id/publik/calon/190523/19</t>
  </si>
  <si>
    <t>TONNY HUTAPEA</t>
  </si>
  <si>
    <t>https://infopemilu.kpu.go.id/pileg2019/pencalonan/calon/190523</t>
  </si>
  <si>
    <t>351507011075****</t>
  </si>
  <si>
    <t>01-10-1975</t>
  </si>
  <si>
    <t>BESTI MELDALINA SITUMORANG</t>
  </si>
  <si>
    <t>GADING FAJAR II BLOK B11 NO 29</t>
  </si>
  <si>
    <t>PERDAGANGAN</t>
  </si>
  <si>
    <t>MENYUARAKAN ASPIRASI RAKYAT MENGARAH LEBIH BAIK</t>
  </si>
  <si>
    <t>TERPILIH MENJADI DEWAN</t>
  </si>
  <si>
    <t>https://silonpemilu.kpu.go.id/publik/calon/206560/19</t>
  </si>
  <si>
    <t>ANGELA HERLIANI TANOESOEDIBJO</t>
  </si>
  <si>
    <t>OTAWACANADA</t>
  </si>
  <si>
    <t>https://infopemilu.kpu.go.id/pileg2019/pencalonan/calon/206560</t>
  </si>
  <si>
    <t>317407630487****</t>
  </si>
  <si>
    <t>BA, M.Com</t>
  </si>
  <si>
    <t>23-04-1987</t>
  </si>
  <si>
    <t>MICHAEL STEFAN</t>
  </si>
  <si>
    <t>JL. CIRANJANG NO.33</t>
  </si>
  <si>
    <t>Pegawai Swasta</t>
  </si>
  <si>
    <t>Menjadi salah satu wakil suara rakyat yang dapat bermanfaat bagi masa depan dan kesejahteraan bangsa secara jangka panjang</t>
  </si>
  <si>
    <t>Menjalankan tugas legislasi, anggaran dan pengawasan dengan cepat, tepat dan sesuai dengan visi ke depan Bangsa.</t>
  </si>
  <si>
    <t>https://silonpemilu.kpu.go.id/publik/calon/69419/19</t>
  </si>
  <si>
    <t>PETER SOSILO</t>
  </si>
  <si>
    <t>SAMARINDA</t>
  </si>
  <si>
    <t>https://infopemilu.kpu.go.id/pileg2019/pencalonan/calon/69419</t>
  </si>
  <si>
    <t>357820270365****</t>
  </si>
  <si>
    <t>IR</t>
  </si>
  <si>
    <t>SANDRA</t>
  </si>
  <si>
    <t>WIYUNG INDAH BLOK AX 8-9</t>
  </si>
  <si>
    <t>MEMBANGUN MASYARAKAT PRA SEJAHTERA PADA SEKTOR PENDIDIKAN, KESEHATAN DAN UMKM</t>
  </si>
  <si>
    <t>MENSEJAHTERAKAN MASYARAKAT PEDESAAN DALAM BIDANG PERTANIAN, PERIKANAN, PETERNAKAN DAN PEDAGANG KECIL UNTUK MENUJU INDONESIA SEJAHTERA</t>
  </si>
  <si>
    <t>https://silonpemilu.kpu.go.id/publik/calon/68150/19</t>
  </si>
  <si>
    <t>ISKANDAR ZULKARNAIN GUMAY</t>
  </si>
  <si>
    <t>LAHAT</t>
  </si>
  <si>
    <t>https://infopemilu.kpu.go.id/pileg2019/pencalonan/calon/68150</t>
  </si>
  <si>
    <t>351518040960****</t>
  </si>
  <si>
    <t>04-09-1960</t>
  </si>
  <si>
    <t>RA SITI MURTASIAH</t>
  </si>
  <si>
    <t>JL. GARUDA V/39</t>
  </si>
  <si>
    <t>https://silonpemilu.kpu.go.id/publik/calon/67548/19</t>
  </si>
  <si>
    <t>DEDDY MARCIANO</t>
  </si>
  <si>
    <t>https://infopemilu.kpu.go.id/pileg2019/pencalonan/calon/67548</t>
  </si>
  <si>
    <t>357820100873****</t>
  </si>
  <si>
    <t>10-08-1973</t>
  </si>
  <si>
    <t>HEVI KURNIATI</t>
  </si>
  <si>
    <t>PURIMAS JL. SINGARAJA VI/B-9</t>
  </si>
  <si>
    <t>MEMBUAT NEGARA INDONESIA ADIL, MAKMUR DAN SEJAHTERA SERTA DI SEGANI OLEH NEGARA LAIN</t>
  </si>
  <si>
    <t>BISNIS INKUBATOR ANAK MUDA DAN UMKM</t>
  </si>
  <si>
    <t>https://silonpemilu.kpu.go.id/publik/calon/69108/19</t>
  </si>
  <si>
    <t>EKO HADI WARDOYO</t>
  </si>
  <si>
    <t>https://infopemilu.kpu.go.id/pileg2019/pencalonan/calon/69108</t>
  </si>
  <si>
    <t>351704200269****</t>
  </si>
  <si>
    <t>20-02-1969</t>
  </si>
  <si>
    <t>BUDI HERLINAWATI</t>
  </si>
  <si>
    <t>PERUM GRIYA TAMAN CIPTA DAN KARYA</t>
  </si>
  <si>
    <t>MERUBAH INDONESIA SEJAHTERA TIDAK BISA HANYA DILAKUKAN DENGAN DEMO DIPINGGIR JALAN, BERTERIAK DI PINGGIR JALAN. MERUBAH INDONESIA SEJAHTERA HARUS MASUK DI ELEMEN NEGARA. DENGAN MASUK KE DALAM SISTEM DI ELEMEN NEGARA KAYA AKAN MEWUJUDKAN INDONESIA MENUJU SEJAHTERA</t>
  </si>
  <si>
    <t>MEWUJUDKAN TARIF DASAR LISTRIK DENGAN HARGA MURAH, MERATA TERHADAP SEMUA MASYARAKAT, DENGAN JALAN MENCIPTAKAN TENAGA LISTRIK BERBAHAN BAKU. MINYAK BAKAR NABATI (SMELTER) DENGAN BANYAK PABRIK SMELTER YANG DI BANGUN TERGET TARIF DASAR LISTRIK BISA DI TEKAN DENGAN MERATA</t>
  </si>
  <si>
    <t>https://silonpemilu.kpu.go.id/publik/calon/116103/19</t>
  </si>
  <si>
    <t>RATNA DHAMAYANTI</t>
  </si>
  <si>
    <t>SITUBONDO</t>
  </si>
  <si>
    <t>https://infopemilu.kpu.go.id/pileg2019/pencalonan/calon/116103</t>
  </si>
  <si>
    <t>317206620966****</t>
  </si>
  <si>
    <t>drg</t>
  </si>
  <si>
    <t>22-10-1966</t>
  </si>
  <si>
    <t>A. WISHNU HANDOYONO</t>
  </si>
  <si>
    <t>JL.JANUR ELOK VI BLOK QE 13 NO. 14</t>
  </si>
  <si>
    <t>https://silonpemilu.kpu.go.id/publik/calon/214352/19</t>
  </si>
  <si>
    <t>RUDY WIBOWO</t>
  </si>
  <si>
    <t>KUDUS</t>
  </si>
  <si>
    <t>https://infopemilu.kpu.go.id/pileg2019/pencalonan/calon/214352</t>
  </si>
  <si>
    <t>357807071078****</t>
  </si>
  <si>
    <t>07-10-1978</t>
  </si>
  <si>
    <t>MARIA FELISITAS INDAH GUNAWAN</t>
  </si>
  <si>
    <t>BGAGLIK DKA 50-A/58</t>
  </si>
  <si>
    <t>https://silonpemilu.kpu.go.id/publik/calon/153280/19</t>
  </si>
  <si>
    <t>ANDARUNA SETIAWAN</t>
  </si>
  <si>
    <t>https://infopemilu.kpu.go.id/pileg2019/pencalonan/calon/153280</t>
  </si>
  <si>
    <t>317505250460****</t>
  </si>
  <si>
    <t>25-04-1960</t>
  </si>
  <si>
    <t>Drg. RATNA DEWI TRI ANDRIANI</t>
  </si>
  <si>
    <t>JL. MARS NO 335 KOMPL. HALIM PERDANA KUSUMA</t>
  </si>
  <si>
    <t>INGIN IKUT MEMBERDAYAKAN DAN MENYELARASKAN ANTARA KEMAMPUAN DENGAN PRODUKTIFITAS DAERAH, AGAR MAMPU MENDUKUNG PEMBANGUNAN WILAYAH SECARA TERPADU</t>
  </si>
  <si>
    <t>https://silonpemilu.kpu.go.id/publik/calon/68300/19</t>
  </si>
  <si>
    <t>LINA ROSITA T</t>
  </si>
  <si>
    <t>https://infopemilu.kpu.go.id/pileg2019/pencalonan/calon/68300</t>
  </si>
  <si>
    <t>357802621066****</t>
  </si>
  <si>
    <t>NUGRAHA SALAM</t>
  </si>
  <si>
    <t>MARGOREJO INDAH XI/33 C-405</t>
  </si>
  <si>
    <t>BELUM/TIDAK BEKERJA</t>
  </si>
  <si>
    <t>Berperan aktif dalam mewujudkan Indonesia sejahtera</t>
  </si>
  <si>
    <t>Mengembangkan  umkm dan pemberdayaan perempuan</t>
  </si>
  <si>
    <t>https://silonpemilu.kpu.go.id/publik/calon/148601/19</t>
  </si>
  <si>
    <t>HARDO SUSILO</t>
  </si>
  <si>
    <t>BOJONEGORO</t>
  </si>
  <si>
    <t>https://infopemilu.kpu.go.id/pileg2019/pencalonan/calon/148601</t>
  </si>
  <si>
    <t>357802241257****</t>
  </si>
  <si>
    <t>Bc.Kn</t>
  </si>
  <si>
    <t>24-12-1957</t>
  </si>
  <si>
    <t>JEANE EV. LALOAN</t>
  </si>
  <si>
    <t>JL. SIDOSERMO INDAH 3/23</t>
  </si>
  <si>
    <t>INGIN MENSEJAHTERAKAN PARA BURUH</t>
  </si>
  <si>
    <t>PARA BURUH DAN PEKERJA</t>
  </si>
  <si>
    <t>DKI Jakarta II (Luar Negeri)</t>
  </si>
  <si>
    <t>Jawa Timur I (Surabaya)</t>
  </si>
  <si>
    <t>https://silonpemilu.kpu.go.id/publik/calon/190357/19</t>
  </si>
  <si>
    <t>HAFID SU&amp;#39;AIDI</t>
  </si>
  <si>
    <t>https://infopemilu.kpu.go.id/pileg2019/pencalonan/calon/190357</t>
  </si>
  <si>
    <t>357827100164****</t>
  </si>
  <si>
    <t>10-01-1964</t>
  </si>
  <si>
    <t>Dra. MUKARROMAH</t>
  </si>
  <si>
    <t>SIMO HILIR TIMUR RAYA 2A/10</t>
  </si>
  <si>
    <t>TANGGUNG JAWAB SELAKU KETUA DPD PAN KOTA SURABAYA</t>
  </si>
  <si>
    <t>TURUT SERTA MELAKSANAKAN DAN MENGAMANKAN FUNGSI DAN TUGAS DPRD</t>
  </si>
  <si>
    <t>https://silonpemilu.kpu.go.id/publik/calon/191354/19</t>
  </si>
  <si>
    <t>R. CHANDRA HASAN PERDANA KUSUMA</t>
  </si>
  <si>
    <t>SANGIR TALAUD</t>
  </si>
  <si>
    <t>https://infopemilu.kpu.go.id/pileg2019/pencalonan/calon/191354</t>
  </si>
  <si>
    <t>357821301178****</t>
  </si>
  <si>
    <t>30-11-1978</t>
  </si>
  <si>
    <t>YUSTIN KARINA</t>
  </si>
  <si>
    <t>SIMPANG DARMO PERMAI SELATAN 4/67</t>
  </si>
  <si>
    <t>MELAKSANAKAN AMANAH RAKYAT DENGAN MEMBERIKAN PEMBERDAYAAN DAN PELATIHAN UNTUK MEMBENTUK KELOMPOK USAHA DI MASYARAKAT</t>
  </si>
  <si>
    <t>KOMISI D PROVINSI JAWA TIMUR</t>
  </si>
  <si>
    <t>https://silonpemilu.kpu.go.id/publik/calon/186976/19</t>
  </si>
  <si>
    <t>MUMAYYIZAH</t>
  </si>
  <si>
    <t>https://infopemilu.kpu.go.id/pileg2019/pencalonan/calon/186976</t>
  </si>
  <si>
    <t>357808430770****</t>
  </si>
  <si>
    <t>S.Ag., M.Pd.</t>
  </si>
  <si>
    <t>03-07-1970</t>
  </si>
  <si>
    <t>JUWINGAN 59</t>
  </si>
  <si>
    <t>MEMENANGKAN PAN DI PEMILU 2019</t>
  </si>
  <si>
    <t>https://silonpemilu.kpu.go.id/publik/calon/183330/19</t>
  </si>
  <si>
    <t>M. ARIF&amp;#39;AN</t>
  </si>
  <si>
    <t>https://infopemilu.kpu.go.id/pileg2019/pencalonan/calon/183330</t>
  </si>
  <si>
    <t>357815300974****</t>
  </si>
  <si>
    <t>30-09-1974</t>
  </si>
  <si>
    <t>INDAH SETIYOWATI</t>
  </si>
  <si>
    <t>DUPAK BANGUNSARI 7/25</t>
  </si>
  <si>
    <t>MENAMPUNG DAN MEMPERJUANGKAN ASPIRASI RAKYAT DENGAN SUNGGUH-SUNGGUH DI BIDANG KEAGAMAAN , PENDIDIKAN, SOSIAL, KEPEMUDAAN EKONOMI, SENI, DAN BUDAYA SERTA PELESTARIAN LINGKUNGAN HIDUP.</t>
  </si>
  <si>
    <t>MEMBANTU MEMBENTUK PERATURAN DAERAH BERSAMA KEPALA DAERAH</t>
  </si>
  <si>
    <t>https://silonpemilu.kpu.go.id/publik/calon/190918/19</t>
  </si>
  <si>
    <t>NIDA URROHMAH IPMAWATI</t>
  </si>
  <si>
    <t>https://infopemilu.kpu.go.id/pileg2019/pencalonan/calon/190918</t>
  </si>
  <si>
    <t>357816570773****</t>
  </si>
  <si>
    <t>S.Pd., M.Pd.I.</t>
  </si>
  <si>
    <t>17-07-1973</t>
  </si>
  <si>
    <t>TENGGUMUNG KARYA 3/32</t>
  </si>
  <si>
    <t>MEMENANGKA PAN DI PEMILU 2019</t>
  </si>
  <si>
    <t>https://silonpemilu.kpu.go.id/publik/calon/249916/19</t>
  </si>
  <si>
    <t>GRACE DIANA HARIADINATA</t>
  </si>
  <si>
    <t>https://infopemilu.kpu.go.id/pileg2019/pencalonan/calon/249916</t>
  </si>
  <si>
    <t>357824601074****</t>
  </si>
  <si>
    <t>20-10-1974</t>
  </si>
  <si>
    <t>JL. PRAPEN INDAH 2/F-9 (PRAPEN)</t>
  </si>
  <si>
    <t>MEMBUAT PERUBAHAN SSHUSUSNYA UNTUK JAWA TIMUR DALAM BIDANG APAPUN</t>
  </si>
  <si>
    <t>MENJADI ANGGOTA DEWAN DPRD JAWA TIMUR</t>
  </si>
  <si>
    <t>https://silonpemilu.kpu.go.id/publik/calon/179888/19</t>
  </si>
  <si>
    <t>ELIP MUVARIDA</t>
  </si>
  <si>
    <t>PONOROGO</t>
  </si>
  <si>
    <t>https://infopemilu.kpu.go.id/pileg2019/pencalonan/calon/179888</t>
  </si>
  <si>
    <t>357826670578****</t>
  </si>
  <si>
    <t>27-05-1978</t>
  </si>
  <si>
    <t>HARSONO</t>
  </si>
  <si>
    <t>FLORENCE J 4/1 PAKUWON CITY</t>
  </si>
  <si>
    <t>https://silonpemilu.kpu.go.id/publik/calon/188602/19</t>
  </si>
  <si>
    <t>H. SLAMET EFFENDI</t>
  </si>
  <si>
    <t>https://infopemilu.kpu.go.id/pileg2019/pencalonan/calon/188602</t>
  </si>
  <si>
    <t>357808190765****</t>
  </si>
  <si>
    <t>19-07-1965</t>
  </si>
  <si>
    <t>HJ INUL JUWARIYAH</t>
  </si>
  <si>
    <t>PUCANGAN 9/32</t>
  </si>
  <si>
    <t>MENJADI HAMBA ALLAH YANG BANYAK BERMANFAAT</t>
  </si>
  <si>
    <t>MEMPERJUANGKAN ASPIRASI WARGA PADA UMUMNYA SESUAI PERATURAN PERUNDANG UNDANGAN YANG BERLAKU</t>
  </si>
  <si>
    <t>https://silonpemilu.kpu.go.id/publik/calon/94505/19</t>
  </si>
  <si>
    <t>WIWIK SRI KUMAIYAH</t>
  </si>
  <si>
    <t>https://infopemilu.kpu.go.id/pileg2019/pencalonan/calon/94505</t>
  </si>
  <si>
    <t>357828521268****</t>
  </si>
  <si>
    <t>12-12-1968</t>
  </si>
  <si>
    <t>KH. M. ZAINUDDIN HUSNI, SH.MH</t>
  </si>
  <si>
    <t>JL. ASEM RAYA NO. 24</t>
  </si>
  <si>
    <t>PENGUSAHA</t>
  </si>
  <si>
    <t>MENGANGKAT DERAJAT DAN KEMAKMURAN KHUSUSNYA KAUM PEREMPUAN DI WILAYAH JAWA TIMUR</t>
  </si>
  <si>
    <t>MEMBUAT PEMBINAAN DAN PELATIHAN PENGKADERAN GUNA PENINGKATAN KERAKYATAN SELURUH RAKYAT INDONESIA</t>
  </si>
  <si>
    <t>https://silonpemilu.kpu.go.id/publik/calon/42458/19</t>
  </si>
  <si>
    <t>PANDJI SUSILO</t>
  </si>
  <si>
    <t>https://infopemilu.kpu.go.id/pileg2019/pencalonan/calon/42458</t>
  </si>
  <si>
    <t>357818140158****</t>
  </si>
  <si>
    <t>SH, SS, M.HUM</t>
  </si>
  <si>
    <t>14-01-1956</t>
  </si>
  <si>
    <t>Dr. SRI MARIA TANTRI, Spk</t>
  </si>
  <si>
    <t>PERUM LIDAH HARAPAN BLOK Q NO. 8</t>
  </si>
  <si>
    <t>NKRI HARGA MATI</t>
  </si>
  <si>
    <t>NKRI BERDASARKAN PANCASILA DAN UUD 1945</t>
  </si>
  <si>
    <t>https://silonpemilu.kpu.go.id/publik/calon/139999/19</t>
  </si>
  <si>
    <t>M. RUSLAN</t>
  </si>
  <si>
    <t>LUMAJANG</t>
  </si>
  <si>
    <t>https://infopemilu.kpu.go.id/pileg2019/pencalonan/calon/139999</t>
  </si>
  <si>
    <t>357824080875****</t>
  </si>
  <si>
    <t>08-08-1975</t>
  </si>
  <si>
    <t>YUSRO</t>
  </si>
  <si>
    <t>TENGGILIS KAUMAN IV/ 29 M</t>
  </si>
  <si>
    <t>MEMPERJUANGKAN KESEJAHTERAAN RAKYAT</t>
  </si>
  <si>
    <t>MENCIPTAKAN LAPANGN PEKERJAAN DI SEKTOR INDUSTRI</t>
  </si>
  <si>
    <t>https://silonpemilu.kpu.go.id/publik/calon/66001/19</t>
  </si>
  <si>
    <t>SUGENG TJAHJONO</t>
  </si>
  <si>
    <t>https://infopemilu.kpu.go.id/pileg2019/pencalonan/calon/66001</t>
  </si>
  <si>
    <t>3578/0714106****</t>
  </si>
  <si>
    <t>Prof. Dr</t>
  </si>
  <si>
    <t>ST, SH, MM, PhD</t>
  </si>
  <si>
    <t>14-10-1968</t>
  </si>
  <si>
    <t>GEMBONG KINCO 11 SURABAYA</t>
  </si>
  <si>
    <t>https://silonpemilu.kpu.go.id/publik/calon/168488/19</t>
  </si>
  <si>
    <t>FARIZA ADINDA DWIRACHMA</t>
  </si>
  <si>
    <t>https://infopemilu.kpu.go.id/pileg2019/pencalonan/calon/168488</t>
  </si>
  <si>
    <t>357823611091****</t>
  </si>
  <si>
    <t>21-10-1991</t>
  </si>
  <si>
    <t>LUTFI DESTIAMAN</t>
  </si>
  <si>
    <t>KARA INDAH XI / M 28- 29</t>
  </si>
  <si>
    <t>MEMPERJUANGKAN ASPIRASI RAKYAT</t>
  </si>
  <si>
    <t>MENINGKATKATKAN KESEJATERAAN RAKYAK MENENGAH DENGAN MEMBUKA LAPANGAN KERJA DI SEKTOR INDUSTRI DAN SUMBER DAYA MANUSIA</t>
  </si>
  <si>
    <t>https://silonpemilu.kpu.go.id/publik/calon/84315/19</t>
  </si>
  <si>
    <t>PUTRI ROSMALA DEWI</t>
  </si>
  <si>
    <t>https://infopemilu.kpu.go.id/pileg2019/pencalonan/calon/84315</t>
  </si>
  <si>
    <t>357815551092****</t>
  </si>
  <si>
    <t>15-10-1992</t>
  </si>
  <si>
    <t>JL, IKA GURAMI</t>
  </si>
  <si>
    <t>MENGEMBANGKAN EKONOMI KERAKYATAN</t>
  </si>
  <si>
    <t>MEWUJUDKAN EKONOMI MENENGAH KEBAWAH DI SEKTOR PARIWISATA, KELAUTAN DAN PERTANIAN</t>
  </si>
  <si>
    <t>https://silonpemilu.kpu.go.id/publik/calon/288633/19</t>
  </si>
  <si>
    <t>HAMZAH B. HOESIN BAHANAN</t>
  </si>
  <si>
    <t>https://infopemilu.kpu.go.id/pileg2019/pencalonan/calon/288633</t>
  </si>
  <si>
    <t>357816240572****</t>
  </si>
  <si>
    <t>24-05-1972</t>
  </si>
  <si>
    <t>SITI FATIMAH</t>
  </si>
  <si>
    <t>JL. AMPEL KEJERON II / 9</t>
  </si>
  <si>
    <t>https://silonpemilu.kpu.go.id/publik/calon/72371/19</t>
  </si>
  <si>
    <t>H. BASO JUHERMAN</t>
  </si>
  <si>
    <t>TOSORA</t>
  </si>
  <si>
    <t>https://infopemilu.kpu.go.id/pileg2019/pencalonan/calon/72371</t>
  </si>
  <si>
    <t>351518140770****</t>
  </si>
  <si>
    <t>SP.,SH.</t>
  </si>
  <si>
    <t>14-07-1970</t>
  </si>
  <si>
    <t>MASAMAH</t>
  </si>
  <si>
    <t>JL. SERAYU BJ/01 WISMA TROPODO</t>
  </si>
  <si>
    <t>https://silonpemilu.kpu.go.id/publik/calon/72464/19</t>
  </si>
  <si>
    <t>ABD. SAMI&amp;#39;</t>
  </si>
  <si>
    <t>https://infopemilu.kpu.go.id/pileg2019/pencalonan/calon/72464</t>
  </si>
  <si>
    <t>357809160564****</t>
  </si>
  <si>
    <t>16-05-1964</t>
  </si>
  <si>
    <t>BINDANAH</t>
  </si>
  <si>
    <t>KEPUTIH TEGAL TIMUR BARU IV/30</t>
  </si>
  <si>
    <t>https://silonpemilu.kpu.go.id/publik/calon/118375/19</t>
  </si>
  <si>
    <t>HJ. HARI ASTUTI</t>
  </si>
  <si>
    <t>https://infopemilu.kpu.go.id/pileg2019/pencalonan/calon/118375</t>
  </si>
  <si>
    <t>357808690353****</t>
  </si>
  <si>
    <t>29-03-1953</t>
  </si>
  <si>
    <t>DRS. DENNY SISWOJO ALM</t>
  </si>
  <si>
    <t>JL. KERTAJAYA 13 E/12</t>
  </si>
  <si>
    <t>INGIN MEWAKILI SUARA MASYARAKAT JAWA TIMUR KHUSUSNYA DAPIL 1 KOTA SURABAYA</t>
  </si>
  <si>
    <t>MENEGAKKAN HUKUM DAN KEADILAN DEMI TERCAPAINNYA KESEJAHTERAAN MASYRAKAT YANG BERMARTABAT</t>
  </si>
  <si>
    <t>https://silonpemilu.kpu.go.id/publik/calon/53212/19</t>
  </si>
  <si>
    <t>FARID SUUDHIE</t>
  </si>
  <si>
    <t>https://infopemilu.kpu.go.id/pileg2019/pencalonan/calon/53212</t>
  </si>
  <si>
    <t>357801290674****</t>
  </si>
  <si>
    <t>29-06-1974</t>
  </si>
  <si>
    <t>FITRI DIAH PURWANDARI</t>
  </si>
  <si>
    <t>JL. KEMLATEN 10 NO. 75</t>
  </si>
  <si>
    <t>IKUT MEMPERJUANGKAN UMMAT DAN MASYARAKAT YANG SEMAKIN DALAM KONDISI TERPURUK KRN EKONOMI RAKYAT SEMAKIN LEMAH DAN RANCUNYA PENEGAKAN HUKUM YANG ADIL DI INDONESIA</t>
  </si>
  <si>
    <t>BERUSAHA LOLOS MENJADI ANGGOTA DPRD PROVINSI</t>
  </si>
  <si>
    <t>https://silonpemilu.kpu.go.id/publik/calon/53155/19</t>
  </si>
  <si>
    <t>H. RAJINI</t>
  </si>
  <si>
    <t>BANJARMASIN</t>
  </si>
  <si>
    <t>https://infopemilu.kpu.go.id/pileg2019/pencalonan/calon/53155</t>
  </si>
  <si>
    <t>357804040454****</t>
  </si>
  <si>
    <t>04-04-1954</t>
  </si>
  <si>
    <t>HJ. LAILA NURUL KAMARIL</t>
  </si>
  <si>
    <t>JL. BRAWIJAYA NO. 6 SURABAYA</t>
  </si>
  <si>
    <t>MENEGAKAN ISLAM SESUAI DENGAN SYAR?I</t>
  </si>
  <si>
    <t>ISLAM YANG KAFFAH</t>
  </si>
  <si>
    <t>https://silonpemilu.kpu.go.id/publik/calon/45270/19</t>
  </si>
  <si>
    <t>SITI FARIDA IRIANI</t>
  </si>
  <si>
    <t>https://infopemilu.kpu.go.id/pileg2019/pencalonan/calon/45270</t>
  </si>
  <si>
    <t>357820650462****</t>
  </si>
  <si>
    <t>S.E.,M.M.</t>
  </si>
  <si>
    <t>25-04-1962</t>
  </si>
  <si>
    <t>IMAM MULYONO</t>
  </si>
  <si>
    <t>BABATAN PILANG II / 39</t>
  </si>
  <si>
    <t>PENSIUNAN BUMN</t>
  </si>
  <si>
    <t>MASUK JAJARAN PARLEMEN SEHINGGA BISA MEMILIKI SUARA DALAM MENENTUKAN KEBIJAKAN YANG DIBERLAKUKAN DI DAERAH / WILAYAH.</t>
  </si>
  <si>
    <t>MASUK JAJARAN PARLEMEN.</t>
  </si>
  <si>
    <t>https://silonpemilu.kpu.go.id/publik/calon/53254/19</t>
  </si>
  <si>
    <t>SITI RAFIKA HARDHIANSARI</t>
  </si>
  <si>
    <t>https://infopemilu.kpu.go.id/pileg2019/pencalonan/calon/53254</t>
  </si>
  <si>
    <t>357802681083****</t>
  </si>
  <si>
    <t>28-10-1983</t>
  </si>
  <si>
    <t>JL. TEMBOK DUKUH IX NO. 2</t>
  </si>
  <si>
    <t>https://silonpemilu.kpu.go.id/publik/calon/28899/19</t>
  </si>
  <si>
    <t>FERY IRAWAN</t>
  </si>
  <si>
    <t>https://infopemilu.kpu.go.id/pileg2019/pencalonan/calon/28899</t>
  </si>
  <si>
    <t>351518161080****</t>
  </si>
  <si>
    <t>16-10-1980</t>
  </si>
  <si>
    <t>JL. SD KEDUNGREJO RT 009 RW 002 SIDOARJO</t>
  </si>
  <si>
    <t>MEMPERJUANGKAN UMAT MUSLIM YANG TERTINDAS</t>
  </si>
  <si>
    <t>#2019 GANTI PRESIDEN</t>
  </si>
  <si>
    <t>https://silonpemilu.kpu.go.id/publik/calon/267261/19</t>
  </si>
  <si>
    <t>ARMUDJI</t>
  </si>
  <si>
    <t>https://infopemilu.kpu.go.id/pileg2019/pencalonan/calon/267261</t>
  </si>
  <si>
    <t>357804080665****</t>
  </si>
  <si>
    <t>M.H.</t>
  </si>
  <si>
    <t>08-06-1965</t>
  </si>
  <si>
    <t>RR. ISWAHYURINI</t>
  </si>
  <si>
    <t>Jl. Ngagel Mulyo VIII/8</t>
  </si>
  <si>
    <t>https://silonpemilu.kpu.go.id/publik/calon/273101/19</t>
  </si>
  <si>
    <t>YORDAN M. BATARA-GOA</t>
  </si>
  <si>
    <t>https://infopemilu.kpu.go.id/pileg2019/pencalonan/calon/273101</t>
  </si>
  <si>
    <t>357824150877****</t>
  </si>
  <si>
    <t>ST., M.Si.</t>
  </si>
  <si>
    <t>15-08-1977</t>
  </si>
  <si>
    <t>Risma Jenny Mariana Simanungkalit</t>
  </si>
  <si>
    <t>Kutisari Selatan III / 17</t>
  </si>
  <si>
    <t>Ingin mewujudkan masyarakat Jawa Timur yang sejahtera, berkeadilan sosial, nasionalis, damai dan toleran</t>
  </si>
  <si>
    <t>Melakukan program legislasi, budgedting, dan pengawasan di DPRD Provinsi Jawa Timur yang pro-pancasila, khususnya pro-poor dan pro-keberagaman</t>
  </si>
  <si>
    <t>https://silonpemilu.kpu.go.id/publik/calon/255239/19</t>
  </si>
  <si>
    <t>AGATHA RETNOSARI, S.T</t>
  </si>
  <si>
    <t>https://infopemilu.kpu.go.id/pileg2019/pencalonan/calon/255239</t>
  </si>
  <si>
    <t>https://silonpemilu.kpu.go.id/publik/calon/258580/19</t>
  </si>
  <si>
    <t>MEI KRISDIANA</t>
  </si>
  <si>
    <t>JOMBANG</t>
  </si>
  <si>
    <t>https://infopemilu.kpu.go.id/pileg2019/pencalonan/calon/258580</t>
  </si>
  <si>
    <t>357814410570****</t>
  </si>
  <si>
    <t>SP., M.Si</t>
  </si>
  <si>
    <t>01-05-1970</t>
  </si>
  <si>
    <t>manukan tirto blok 22i/1</t>
  </si>
  <si>
    <t>https://silonpemilu.kpu.go.id/publik/calon/253222/19</t>
  </si>
  <si>
    <t>I WAYAN SURABA</t>
  </si>
  <si>
    <t>TABANAN</t>
  </si>
  <si>
    <t>https://infopemilu.kpu.go.id/pileg2019/pencalonan/calon/253222</t>
  </si>
  <si>
    <t>357809121064****</t>
  </si>
  <si>
    <t>12-10-1964</t>
  </si>
  <si>
    <t>Herminingsih</t>
  </si>
  <si>
    <t>Suko semolo tengah 3/s-19</t>
  </si>
  <si>
    <t>a.Ingin mengabdi kepada NKRI, sebagai pembawa aspirasi rakyat dalam wajah ketulusan, keadilan dedikasi dan bertanggung jawab b.Ingin mengemban aspirasi yang bersifat legislasi dalam arti luas sebagai pengemban amanah masyarakat luas yang bersifat bijak</t>
  </si>
  <si>
    <t>a. Membangun hingga tercapainya tingkat kepercayaan masyarakat luas terhadap nilai pemegang aspirasi masyarakat, terhadap keadilan, kejujuran, pengabdian dalam NKRI b. Menjaga hingga tercapainya paradigma pemahaman yang positif terhadap keberadaan lembaga terhormat lembaga dewan perwakilan rakyat</t>
  </si>
  <si>
    <t>https://silonpemilu.kpu.go.id/publik/calon/268055/19</t>
  </si>
  <si>
    <t>AGUSTIN POLIANA</t>
  </si>
  <si>
    <t>https://infopemilu.kpu.go.id/pileg2019/pencalonan/calon/268055</t>
  </si>
  <si>
    <t>357815580871****</t>
  </si>
  <si>
    <t>18-08-1971</t>
  </si>
  <si>
    <t>Krisnadi</t>
  </si>
  <si>
    <t>Jl. Rembang No. 131</t>
  </si>
  <si>
    <t>https://silonpemilu.kpu.go.id/publik/calon/244136/19</t>
  </si>
  <si>
    <t>YOYOK SANTOSO, S.Pdi.</t>
  </si>
  <si>
    <t>https://infopemilu.kpu.go.id/pileg2019/pencalonan/calon/244136</t>
  </si>
  <si>
    <t>https://silonpemilu.kpu.go.id/publik/calon/241047/19</t>
  </si>
  <si>
    <t>DIDIK NURHADI</t>
  </si>
  <si>
    <t>https://infopemilu.kpu.go.id/pileg2019/pencalonan/calon/241047</t>
  </si>
  <si>
    <t>357819020679****</t>
  </si>
  <si>
    <t>S.Pd.</t>
  </si>
  <si>
    <t>02-06-1976</t>
  </si>
  <si>
    <t>Tambak Osowilangun IV/16</t>
  </si>
  <si>
    <t>1. Mewujudkan cita - cita Sosial Politik sesuai dengan garis perjuangan Partai Demokrasi Indonesia Perjuangan. 2. Berparisipasi aktif dalam pengambilan kebijakan/keputusan yang menyanb=gkut kepentingan orang banyak.</t>
  </si>
  <si>
    <t>Optimalisasi kerja dan fungsi parlemen, serta mendorong partisipasi public dalam menentukan arah pembangunan daerah.</t>
  </si>
  <si>
    <t>https://silonpemilu.kpu.go.id/publik/calon/45134/19</t>
  </si>
  <si>
    <t>HARTOYO.</t>
  </si>
  <si>
    <t>https://infopemilu.kpu.go.id/pileg2019/pencalonan/calon/45134</t>
  </si>
  <si>
    <t>357815030465****</t>
  </si>
  <si>
    <t>SH.,MH</t>
  </si>
  <si>
    <t>03-04-1965</t>
  </si>
  <si>
    <t>RR. ENNY SOESANA</t>
  </si>
  <si>
    <t>SIMO SIDOMULYO 5/70-A</t>
  </si>
  <si>
    <t>https://silonpemilu.kpu.go.id/publik/calon/36538/19</t>
  </si>
  <si>
    <t>TITIK INDRAWATI.</t>
  </si>
  <si>
    <t>https://infopemilu.kpu.go.id/pileg2019/pencalonan/calon/36538</t>
  </si>
  <si>
    <t>357825491067****</t>
  </si>
  <si>
    <t>09-10-1967</t>
  </si>
  <si>
    <t>BENNY BUDI SUSANTO,SH</t>
  </si>
  <si>
    <t>JL. WIGUNA SELATAN 7/14</t>
  </si>
  <si>
    <t>https://silonpemilu.kpu.go.id/publik/calon/43560/19</t>
  </si>
  <si>
    <t>H. NURWIYATNO</t>
  </si>
  <si>
    <t>https://infopemilu.kpu.go.id/pileg2019/pencalonan/calon/43560</t>
  </si>
  <si>
    <t>357820100958****</t>
  </si>
  <si>
    <t>DRS.,M.Si</t>
  </si>
  <si>
    <t>10-09-1958</t>
  </si>
  <si>
    <t>Dra. TITIEN SUPRIHATININGSIH</t>
  </si>
  <si>
    <t>ROYAL RESIDENCE BLOK B-II/40</t>
  </si>
  <si>
    <t>PURNA ASN</t>
  </si>
  <si>
    <t>https://silonpemilu.kpu.go.id/publik/calon/294566/19</t>
  </si>
  <si>
    <t>NANANG WASIS HADI</t>
  </si>
  <si>
    <t>https://infopemilu.kpu.go.id/pileg2019/pencalonan/calon/294566</t>
  </si>
  <si>
    <t>350713091173****</t>
  </si>
  <si>
    <t>09-11-1973</t>
  </si>
  <si>
    <t>TITIK HARIANI</t>
  </si>
  <si>
    <t>JL. BROMO II</t>
  </si>
  <si>
    <t>TUKANG JAHIT</t>
  </si>
  <si>
    <t>https://silonpemilu.kpu.go.id/publik/calon/43640/19</t>
  </si>
  <si>
    <t>DIAH WULANDARI.</t>
  </si>
  <si>
    <t>https://infopemilu.kpu.go.id/pileg2019/pencalonan/calon/43640</t>
  </si>
  <si>
    <t>357827450368****</t>
  </si>
  <si>
    <t>05-03-1968</t>
  </si>
  <si>
    <t>SONY SAKA AKAS WARDHANA</t>
  </si>
  <si>
    <t>DARMO PERMAI UTARA X/28</t>
  </si>
  <si>
    <t>https://silonpemilu.kpu.go.id/publik/calon/120040/19</t>
  </si>
  <si>
    <t>KOESMIDJAN.</t>
  </si>
  <si>
    <t>https://infopemilu.kpu.go.id/pileg2019/pencalonan/calon/120040</t>
  </si>
  <si>
    <t>357808020858****</t>
  </si>
  <si>
    <t>Ir.</t>
  </si>
  <si>
    <t>02-08-1958</t>
  </si>
  <si>
    <t>SITI AMINAH</t>
  </si>
  <si>
    <t>KARANG MENJANGAN 3/72</t>
  </si>
  <si>
    <t>https://silonpemilu.kpu.go.id/publik/calon/44165/19</t>
  </si>
  <si>
    <t>DADIK RISDARYANTO.</t>
  </si>
  <si>
    <t>https://infopemilu.kpu.go.id/pileg2019/pencalonan/calon/44165</t>
  </si>
  <si>
    <t>357808140961****</t>
  </si>
  <si>
    <t>14-09-1961</t>
  </si>
  <si>
    <t>Hj. RETNO PRISTIWANTINI.SH</t>
  </si>
  <si>
    <t>KARANG MENJANGAN 2/2</t>
  </si>
  <si>
    <t>https://silonpemilu.kpu.go.id/publik/calon/43736/19</t>
  </si>
  <si>
    <t>INE LISTIYANI.</t>
  </si>
  <si>
    <t>https://infopemilu.kpu.go.id/pileg2019/pencalonan/calon/43736</t>
  </si>
  <si>
    <t>357806610187****</t>
  </si>
  <si>
    <t>SH.,M.Kn</t>
  </si>
  <si>
    <t>21-01-1987</t>
  </si>
  <si>
    <t>PRAMOEDYO DHIMAS HERTANTO</t>
  </si>
  <si>
    <t>PAKIS GUNUNG 2-A/8</t>
  </si>
  <si>
    <t>https://silonpemilu.kpu.go.id/publik/calon/1089/19</t>
  </si>
  <si>
    <t>HADI DEDIYANSAH</t>
  </si>
  <si>
    <t>https://infopemilu.kpu.go.id/pileg2019/pencalonan/calon/1089</t>
  </si>
  <si>
    <t>357804270971****</t>
  </si>
  <si>
    <t>S.Pd, M.Hum</t>
  </si>
  <si>
    <t>27-09-1971</t>
  </si>
  <si>
    <t>NANING SULISTYANA</t>
  </si>
  <si>
    <t>KEBONSARI LVK V GRAHA MAS KAV. 2</t>
  </si>
  <si>
    <t>https://silonpemilu.kpu.go.id/publik/calon/247313/19</t>
  </si>
  <si>
    <t>HENDRO TRI SUBIYANTORO</t>
  </si>
  <si>
    <t>https://infopemilu.kpu.go.id/pileg2019/pencalonan/calon/247313</t>
  </si>
  <si>
    <t>351517041077****</t>
  </si>
  <si>
    <t>SE, MM</t>
  </si>
  <si>
    <t>04-10-1977</t>
  </si>
  <si>
    <t>BINTI NADZIFAH</t>
  </si>
  <si>
    <t>PERUM PABEAN ASRI BLOK R No.22</t>
  </si>
  <si>
    <t>https://silonpemilu.kpu.go.id/publik/calon/212238/19</t>
  </si>
  <si>
    <t>https://infopemilu.kpu.go.id/pileg2019/pencalonan/calon/212238</t>
  </si>
  <si>
    <t>357826540281****</t>
  </si>
  <si>
    <t>14-02-1981</t>
  </si>
  <si>
    <t>Ir. H.Bambang Haryo S</t>
  </si>
  <si>
    <t>Jl. Dharma Husada Indah Selatan III Blok D-105 Surabaya</t>
  </si>
  <si>
    <t>https://silonpemilu.kpu.go.id/publik/calon/282465/19</t>
  </si>
  <si>
    <t>KUSRIYANTO</t>
  </si>
  <si>
    <t>https://infopemilu.kpu.go.id/pileg2019/pencalonan/calon/282465</t>
  </si>
  <si>
    <t>352906301281****</t>
  </si>
  <si>
    <t>S.Fil.I</t>
  </si>
  <si>
    <t>30-12-1981</t>
  </si>
  <si>
    <t>HOSNIATUL LAILAH</t>
  </si>
  <si>
    <t>DUSUN ARES TIMOR</t>
  </si>
  <si>
    <t>https://silonpemilu.kpu.go.id/publik/calon/135816/19</t>
  </si>
  <si>
    <t>NINIK ISTIANI</t>
  </si>
  <si>
    <t>https://infopemilu.kpu.go.id/pileg2019/pencalonan/calon/135816</t>
  </si>
  <si>
    <t>357827560369****</t>
  </si>
  <si>
    <t>16-03-1969</t>
  </si>
  <si>
    <t>ARJANI</t>
  </si>
  <si>
    <t>Jl. Simorejo XV no.4</t>
  </si>
  <si>
    <t>https://silonpemilu.kpu.go.id/publik/calon/241601/19</t>
  </si>
  <si>
    <t>FENNY YORAM RUNDENGAN</t>
  </si>
  <si>
    <t>https://infopemilu.kpu.go.id/pileg2019/pencalonan/calon/241601</t>
  </si>
  <si>
    <t>357815080571****</t>
  </si>
  <si>
    <t>08-05-1971</t>
  </si>
  <si>
    <t>Truly Vanda Sumakul</t>
  </si>
  <si>
    <t>Jl. Kembangan Bhakti 6/6</t>
  </si>
  <si>
    <t>2019 PRABOWO PRESDIEN</t>
  </si>
  <si>
    <t>https://silonpemilu.kpu.go.id/publik/calon/229641/19</t>
  </si>
  <si>
    <t>ESTU SUKMA LIBRIYATI</t>
  </si>
  <si>
    <t>https://infopemilu.kpu.go.id/pileg2019/pencalonan/calon/229641</t>
  </si>
  <si>
    <t>357824640963****</t>
  </si>
  <si>
    <t>24-09-1963</t>
  </si>
  <si>
    <t>Ibnu Setiawan</t>
  </si>
  <si>
    <t>JL. RAYA KUTISARI INDAH NO.99</t>
  </si>
  <si>
    <t>https://silonpemilu.kpu.go.id/publik/calon/132837/19</t>
  </si>
  <si>
    <t>SALIES APRILIYANTO</t>
  </si>
  <si>
    <t>https://infopemilu.kpu.go.id/pileg2019/pencalonan/calon/132837</t>
  </si>
  <si>
    <t>357804270474****</t>
  </si>
  <si>
    <t>27-04-1974</t>
  </si>
  <si>
    <t>PARAMITHA DAMAYANTI</t>
  </si>
  <si>
    <t>Jl. Sidosermo Airdas A-8, Surabaya</t>
  </si>
  <si>
    <t>https://silonpemilu.kpu.go.id/publik/calon/155074/19</t>
  </si>
  <si>
    <t>SUMARTO</t>
  </si>
  <si>
    <t>GRESIK</t>
  </si>
  <si>
    <t>https://infopemilu.kpu.go.id/pileg2019/pencalonan/calon/155074</t>
  </si>
  <si>
    <t>357812260858****</t>
  </si>
  <si>
    <t>MM.</t>
  </si>
  <si>
    <t>26-08-1958</t>
  </si>
  <si>
    <t>NARTI SUMARTINI</t>
  </si>
  <si>
    <t>TELUK AMURANG 9</t>
  </si>
  <si>
    <t>Ingin menjunjung derajat rakyat kecil lebih baik</t>
  </si>
  <si>
    <t>Masyarakat yang berpenghasilkan di bawah umk</t>
  </si>
  <si>
    <t>https://silonpemilu.kpu.go.id/publik/calon/226852/19</t>
  </si>
  <si>
    <t>IBNU STIAWAN</t>
  </si>
  <si>
    <t>https://infopemilu.kpu.go.id/pileg2019/pencalonan/calon/226852</t>
  </si>
  <si>
    <t>357824280365****</t>
  </si>
  <si>
    <t>28-01-1965</t>
  </si>
  <si>
    <t>Gadis</t>
  </si>
  <si>
    <t>RAYA KUTISARI INDAH 9</t>
  </si>
  <si>
    <t>https://silonpemilu.kpu.go.id/publik/calon/26077/19</t>
  </si>
  <si>
    <t>ELLY TRI WULAN</t>
  </si>
  <si>
    <t>https://infopemilu.kpu.go.id/pileg2019/pencalonan/calon/26077</t>
  </si>
  <si>
    <t>357806530379****</t>
  </si>
  <si>
    <t>13-03-1979</t>
  </si>
  <si>
    <t>CHOLIK FAHRONI</t>
  </si>
  <si>
    <t>Simo Gunung Kramat Timur 12-A</t>
  </si>
  <si>
    <t>https://silonpemilu.kpu.go.id/publik/calon/130656/19</t>
  </si>
  <si>
    <t>BLEGUR PRIJANGGONO</t>
  </si>
  <si>
    <t>https://infopemilu.kpu.go.id/pileg2019/pencalonan/calon/130656</t>
  </si>
  <si>
    <t>357802100671****</t>
  </si>
  <si>
    <t>10-05-1971</t>
  </si>
  <si>
    <t>AVIANTI, SH</t>
  </si>
  <si>
    <t>SIDOSERMO INDAH NO.10-12</t>
  </si>
  <si>
    <t>UNTUK MEREBUT DAN MEMENANGKAN HATI RAKYAT DIBUTUHKAN KERJA KERAS, TERUS BELAJAR, RENDAH HATI DAN PENGORBANAN</t>
  </si>
  <si>
    <t>MENGABDI DAN MEMBERI DIRI UNTUK MELAYANI MASYARAKAT</t>
  </si>
  <si>
    <t>https://silonpemilu.kpu.go.id/publik/calon/134986/19</t>
  </si>
  <si>
    <t>ERICK REGINALD TAHALELE</t>
  </si>
  <si>
    <t>KOTA AMBON</t>
  </si>
  <si>
    <t>https://infopemilu.kpu.go.id/pileg2019/pencalonan/calon/134986</t>
  </si>
  <si>
    <t>357819280862****</t>
  </si>
  <si>
    <t>28-08-1962</t>
  </si>
  <si>
    <t>HENNY NAWASASI</t>
  </si>
  <si>
    <t>TEMBOK DUKUH BUBUTAN SURABAYA</t>
  </si>
  <si>
    <t>INGIN MENJADI MANUSIA YANG BERMANFAAT</t>
  </si>
  <si>
    <t>MASYARAKAT YANG MEMBUTUHKAN</t>
  </si>
  <si>
    <t>https://silonpemilu.kpu.go.id/publik/calon/132502/19</t>
  </si>
  <si>
    <t>HJ. NINGKY POESPONEGORO</t>
  </si>
  <si>
    <t>https://infopemilu.kpu.go.id/pileg2019/pencalonan/calon/132502</t>
  </si>
  <si>
    <t>357808540757****</t>
  </si>
  <si>
    <t>14-07-1957</t>
  </si>
  <si>
    <t>LUKMAN HAKIM</t>
  </si>
  <si>
    <t>GUBENG KERTAJAYA 9D/6</t>
  </si>
  <si>
    <t>IKUT BERPERAN SECARA AKTIF DALAM LINGKUP YANG LEBIH LUAS DALAM PEMBERDAYAAN PEREMPUAN DAN ANAK DI PROVINSI JAWA TIMUR</t>
  </si>
  <si>
    <t>MENJADI LEGISLATOR BERKUALITAS, ANTARA LAIN UNTUK MERENCANAKAN DAN MENYUSUN KEBIJAKAN PUBLIK YANG PRO GENDER DAN BERMUARA PADA PENINGKATAN KESEJAHTERAAN KELUARGA/MASYARAKAT</t>
  </si>
  <si>
    <t>https://silonpemilu.kpu.go.id/publik/calon/125040/19</t>
  </si>
  <si>
    <t>BOBBY WIJANARKO</t>
  </si>
  <si>
    <t>https://infopemilu.kpu.go.id/pileg2019/pencalonan/calon/125040</t>
  </si>
  <si>
    <t>357803090275****</t>
  </si>
  <si>
    <t>SE, SH, M.Hum</t>
  </si>
  <si>
    <t>09-02-1975</t>
  </si>
  <si>
    <t>JANNY PURWANTI</t>
  </si>
  <si>
    <t>RUNGKUT ASRI TENGAH 2 NO. 25</t>
  </si>
  <si>
    <t>MENAMBAH SUARA PEMILIH PARTAI GOLKAR</t>
  </si>
  <si>
    <t>MENINGKATKAN JUMLAH PEROLEHAN KURSI PARTAI GOLKAR DI DPRD JAWA TIMUR</t>
  </si>
  <si>
    <t>https://silonpemilu.kpu.go.id/publik/calon/130385/19</t>
  </si>
  <si>
    <t>HJ. UMI FASHICHAH</t>
  </si>
  <si>
    <t>https://infopemilu.kpu.go.id/pileg2019/pencalonan/calon/130385</t>
  </si>
  <si>
    <t>351513460656****</t>
  </si>
  <si>
    <t>06-06-1956</t>
  </si>
  <si>
    <t>IR.MOH. SADJAM BASYUNI</t>
  </si>
  <si>
    <t>JL. RAYA TARUNA KAV 216</t>
  </si>
  <si>
    <t>MEMBANGUN JARINGAN PEREMPUAN KEARAH PEMBERDAYAAN PEREMPUAN</t>
  </si>
  <si>
    <t>IKUT MEMBANGUN PARTAI GOLKAR BERSIH, BANGKIT, MAJU DAN MENANG</t>
  </si>
  <si>
    <t>https://silonpemilu.kpu.go.id/publik/calon/128842/19</t>
  </si>
  <si>
    <t>JUNARTHA YUSUF</t>
  </si>
  <si>
    <t>https://infopemilu.kpu.go.id/pileg2019/pencalonan/calon/128842</t>
  </si>
  <si>
    <t>357808120686****</t>
  </si>
  <si>
    <t>A.Md</t>
  </si>
  <si>
    <t>12-06-1986</t>
  </si>
  <si>
    <t>MARISA AMALYA</t>
  </si>
  <si>
    <t>JL. EMBONG SAWO 20-A</t>
  </si>
  <si>
    <t>MERAIH SUARA PEMILIH PEMILIH (GENERASI MILENIAL) UNTUK KEMENANGAN PARTAI GOLKAR</t>
  </si>
  <si>
    <t>PEMILIH PEMULA DAN GENERASI MUDA</t>
  </si>
  <si>
    <t>https://silonpemilu.kpu.go.id/publik/calon/129672/19</t>
  </si>
  <si>
    <t>AMELIA NIRMALAWATY</t>
  </si>
  <si>
    <t>https://infopemilu.kpu.go.id/pileg2019/pencalonan/calon/129672</t>
  </si>
  <si>
    <t>357824431165****</t>
  </si>
  <si>
    <t>MP</t>
  </si>
  <si>
    <t>03-11-1965</t>
  </si>
  <si>
    <t>JL. TEMGGILIS TIMUR III/6 SURABAYA</t>
  </si>
  <si>
    <t>TENAGA PENDIDIK</t>
  </si>
  <si>
    <t>MENINGKATKAN PEREKONOMIAN MASYARAKAT MENENGAH KEBAWAH</t>
  </si>
  <si>
    <t>PEREMPUAN DAN UMKM</t>
  </si>
  <si>
    <t>https://silonpemilu.kpu.go.id/publik/calon/131193/19</t>
  </si>
  <si>
    <t>H. MUHAMMAD ALYAS</t>
  </si>
  <si>
    <t>BONE</t>
  </si>
  <si>
    <t>https://infopemilu.kpu.go.id/pileg2019/pencalonan/calon/131193</t>
  </si>
  <si>
    <t>357812151167****</t>
  </si>
  <si>
    <t>15-11-1967</t>
  </si>
  <si>
    <t>ASTI WULAN SARI, SE</t>
  </si>
  <si>
    <t>JL. TELUK NIBUNG BARAT NO.22</t>
  </si>
  <si>
    <t>UNTUK MENGABDI KEPADA BANGSA DAN NEGARA MELALUI JALUR POLITIK</t>
  </si>
  <si>
    <t>TERPILIH SEBAGAI ANGGOTA DPRD JATIM</t>
  </si>
  <si>
    <t>https://silonpemilu.kpu.go.id/publik/calon/197349/19</t>
  </si>
  <si>
    <t>GATOT SUTANTRA WISNUMURTI</t>
  </si>
  <si>
    <t>https://infopemilu.kpu.go.id/pileg2019/pencalonan/calon/197349</t>
  </si>
  <si>
    <t>357809211260****</t>
  </si>
  <si>
    <t>21-12-1960</t>
  </si>
  <si>
    <t>SRI ANGGARINI</t>
  </si>
  <si>
    <t>MARINA EMAS BARAT 6/3</t>
  </si>
  <si>
    <t>https://silonpemilu.kpu.go.id/publik/calon/27100/19</t>
  </si>
  <si>
    <t>DEDY SETIO</t>
  </si>
  <si>
    <t>KERTOSONO</t>
  </si>
  <si>
    <t>https://infopemilu.kpu.go.id/pileg2019/pencalonan/calon/27100</t>
  </si>
  <si>
    <t>357826080168****</t>
  </si>
  <si>
    <t>08-01-1968</t>
  </si>
  <si>
    <t>FINCE TEJALAKSANA</t>
  </si>
  <si>
    <t>JALAN DHARMAHUSADA MAS BE-10</t>
  </si>
  <si>
    <t>https://silonpemilu.kpu.go.id/publik/calon/152566/19</t>
  </si>
  <si>
    <t>YULI KRISTINA WATI</t>
  </si>
  <si>
    <t>DUSUN NGLUYU II</t>
  </si>
  <si>
    <t>https://infopemilu.kpu.go.id/pileg2019/pencalonan/calon/152566</t>
  </si>
  <si>
    <t>351818560792****</t>
  </si>
  <si>
    <t>16-07-1992</t>
  </si>
  <si>
    <t>https://silonpemilu.kpu.go.id/publik/calon/299253/19</t>
  </si>
  <si>
    <t>ARUM PALUPI YULIWIKANTI</t>
  </si>
  <si>
    <t>https://infopemilu.kpu.go.id/pileg2019/pencalonan/calon/299253</t>
  </si>
  <si>
    <t>357821470773****</t>
  </si>
  <si>
    <t>07-07-1973</t>
  </si>
  <si>
    <t>AGUS KARYA</t>
  </si>
  <si>
    <t>DUKUH KUPANG 16/3</t>
  </si>
  <si>
    <t>https://silonpemilu.kpu.go.id/publik/calon/48734/19</t>
  </si>
  <si>
    <t>WAHYU WARDIANTO CATUR PUTRA</t>
  </si>
  <si>
    <t>https://infopemilu.kpu.go.id/pileg2019/pencalonan/calon/48734</t>
  </si>
  <si>
    <t>357826100372****</t>
  </si>
  <si>
    <t>10-03-1972</t>
  </si>
  <si>
    <t>KALIJUDAN 3/1</t>
  </si>
  <si>
    <t>https://silonpemilu.kpu.go.id/publik/calon/48782/19</t>
  </si>
  <si>
    <t>IRFANDRI</t>
  </si>
  <si>
    <t>https://infopemilu.kpu.go.id/pileg2019/pencalonan/calon/48782</t>
  </si>
  <si>
    <t>357822280864****</t>
  </si>
  <si>
    <t>28-08-1964</t>
  </si>
  <si>
    <t>NOORINDA LARASATI</t>
  </si>
  <si>
    <t>CIPTA MENANGGAL 12 C-03</t>
  </si>
  <si>
    <t>https://silonpemilu.kpu.go.id/publik/calon/13071/19</t>
  </si>
  <si>
    <t>ARIFUDINSJAH, SH, CN</t>
  </si>
  <si>
    <t>https://infopemilu.kpu.go.id/pileg2019/pencalonan/calon/13071</t>
  </si>
  <si>
    <t>https://silonpemilu.kpu.go.id/publik/calon/152550/19</t>
  </si>
  <si>
    <t>SUHARTONO</t>
  </si>
  <si>
    <t>https://infopemilu.kpu.go.id/pileg2019/pencalonan/calon/152550</t>
  </si>
  <si>
    <t>357808130356****</t>
  </si>
  <si>
    <t>13-03-1956</t>
  </si>
  <si>
    <t>ERTI</t>
  </si>
  <si>
    <t>GUBENG KERTAJAYA 9D NO 12</t>
  </si>
  <si>
    <t>https://silonpemilu.kpu.go.id/publik/calon/136473/19</t>
  </si>
  <si>
    <t>UPIK MALAHAYATI</t>
  </si>
  <si>
    <t>KOTA CIREBON</t>
  </si>
  <si>
    <t>https://infopemilu.kpu.go.id/pileg2019/pencalonan/calon/136473</t>
  </si>
  <si>
    <t>357822540585****</t>
  </si>
  <si>
    <t>14-05-1985</t>
  </si>
  <si>
    <t>guritno edi sukmono</t>
  </si>
  <si>
    <t>DUKUH KUPANG TIMUR 13 / 81</t>
  </si>
  <si>
    <t>KEINGINAN BERPOLITIK YANG BAIK DAN BENAR</t>
  </si>
  <si>
    <t>MENYALURKAN ASPIRASI RAKYAT SESAUAI DENGAAN YANG AMANAHKAN</t>
  </si>
  <si>
    <t>https://silonpemilu.kpu.go.id/publik/calon/90891/19</t>
  </si>
  <si>
    <t>BAYU HARI PRASTIYO</t>
  </si>
  <si>
    <t>https://infopemilu.kpu.go.id/pileg2019/pencalonan/calon/90891</t>
  </si>
  <si>
    <t>357806061190****</t>
  </si>
  <si>
    <t>06-11-1990</t>
  </si>
  <si>
    <t>SIMO KWAGEAN KUBURAN NO. 30</t>
  </si>
  <si>
    <t>maju bersama rakyat</t>
  </si>
  <si>
    <t>pengawasan</t>
  </si>
  <si>
    <t>https://silonpemilu.kpu.go.id/publik/calon/176523/19</t>
  </si>
  <si>
    <t>ANTONIUS NGAGHO</t>
  </si>
  <si>
    <t>FLORES</t>
  </si>
  <si>
    <t>https://infopemilu.kpu.go.id/pileg2019/pencalonan/calon/176523</t>
  </si>
  <si>
    <t>357830030364****</t>
  </si>
  <si>
    <t>03-03-1964</t>
  </si>
  <si>
    <t>WIWIN EVI SUTANTI</t>
  </si>
  <si>
    <t>GRIYA SURABAYA ASRI BLOK B5 NO 2</t>
  </si>
  <si>
    <t>MENGAKKAN SUARA RAKYAT</t>
  </si>
  <si>
    <t>PENGAWASAN APBD PAEMERINTAH</t>
  </si>
  <si>
    <t>https://silonpemilu.kpu.go.id/publik/calon/162517/19</t>
  </si>
  <si>
    <t>NI MADE HERAWATI</t>
  </si>
  <si>
    <t>https://infopemilu.kpu.go.id/pileg2019/pencalonan/calon/162517</t>
  </si>
  <si>
    <t>357815511072****</t>
  </si>
  <si>
    <t>11-10-1972</t>
  </si>
  <si>
    <t>JL.KUNIR18</t>
  </si>
  <si>
    <t>MEMAJUKAN RAKYAT</t>
  </si>
  <si>
    <t>PENGAWASAN PEMERINTAH</t>
  </si>
  <si>
    <t>https://silonpemilu.kpu.go.id/publik/calon/73751/19</t>
  </si>
  <si>
    <t>EKA MAHARANI</t>
  </si>
  <si>
    <t>https://infopemilu.kpu.go.id/pileg2019/pencalonan/calon/73751</t>
  </si>
  <si>
    <t>357803530385****</t>
  </si>
  <si>
    <t>13-03-1985</t>
  </si>
  <si>
    <t>DAVID HENDRAWANTO</t>
  </si>
  <si>
    <t>WISMA KEDUNG ASEM INDAH J/50</t>
  </si>
  <si>
    <t>MEMBATU RAKYAT SUSAHH</t>
  </si>
  <si>
    <t>MENGAWASI ANGGARAN</t>
  </si>
  <si>
    <t>https://silonpemilu.kpu.go.id/publik/calon/241174/19</t>
  </si>
  <si>
    <t>RISTANTI DIAH KIRANA</t>
  </si>
  <si>
    <t>https://infopemilu.kpu.go.id/pileg2019/pencalonan/calon/241174</t>
  </si>
  <si>
    <t>357802700581****</t>
  </si>
  <si>
    <t>30-05-1981</t>
  </si>
  <si>
    <t>ANGGORO</t>
  </si>
  <si>
    <t>JL. RAYA SIWALAN KERTO NO 75</t>
  </si>
  <si>
    <t>SAYA INGIN MEMPERBAIKI KEHIDUPAN SEMUA ORANG</t>
  </si>
  <si>
    <t>PENGAWASAN ANGGARAN APBD</t>
  </si>
  <si>
    <t>https://silonpemilu.kpu.go.id/publik/calon/82034/19</t>
  </si>
  <si>
    <t>ARIF HARI SETIAWAN</t>
  </si>
  <si>
    <t>https://infopemilu.kpu.go.id/pileg2019/pencalonan/calon/82034</t>
  </si>
  <si>
    <t>357301250567****</t>
  </si>
  <si>
    <t>S.T., M.T.</t>
  </si>
  <si>
    <t>25-05-1967</t>
  </si>
  <si>
    <t>dr. SANTY RACHMADANI M</t>
  </si>
  <si>
    <t>JL BUNGA MERAK II/4</t>
  </si>
  <si>
    <t>Konribusi perjuangan ummat</t>
  </si>
  <si>
    <t>https://silonpemilu.kpu.go.id/publik/calon/106784/19</t>
  </si>
  <si>
    <t>HJ LILIK HENDARWATI</t>
  </si>
  <si>
    <t>https://infopemilu.kpu.go.id/pileg2019/pencalonan/calon/106784</t>
  </si>
  <si>
    <t>357809510972****</t>
  </si>
  <si>
    <t>11-09-1972</t>
  </si>
  <si>
    <t>ARIES SULISETYONO, S.T., M.Sc., Ph.D.</t>
  </si>
  <si>
    <t>Perum Doosen ITS Jln.Teknik Sipil Blok W10</t>
  </si>
  <si>
    <t>Mengambil peluang berkonstribusi pada masyarakat yang jauh lebih besar</t>
  </si>
  <si>
    <t>jalan tercapainya keaejahteraan keluarga2 di Jawa Timur untuk lebih baik lagi</t>
  </si>
  <si>
    <t>https://silonpemilu.kpu.go.id/publik/calon/85134/19</t>
  </si>
  <si>
    <t>ACHMAD BRANTAS PURNOMO</t>
  </si>
  <si>
    <t>https://infopemilu.kpu.go.id/pileg2019/pencalonan/calon/85134</t>
  </si>
  <si>
    <t>357822301263****</t>
  </si>
  <si>
    <t>30-12-1963</t>
  </si>
  <si>
    <t>SETYANA HEDDY LAKSNANTI</t>
  </si>
  <si>
    <t>jl. GAYUNG SARI BARAT III/99</t>
  </si>
  <si>
    <t>https://silonpemilu.kpu.go.id/publik/calon/180983/19</t>
  </si>
  <si>
    <t>ENNY MINARSIH</t>
  </si>
  <si>
    <t>https://infopemilu.kpu.go.id/pileg2019/pencalonan/calon/180983</t>
  </si>
  <si>
    <t>357808420575****</t>
  </si>
  <si>
    <t>02-05-1975</t>
  </si>
  <si>
    <t>SUGENG PRIHATIN</t>
  </si>
  <si>
    <t>JL. JOJORAN 3B</t>
  </si>
  <si>
    <t>TURUT MENGAWAL DANA APBD DENGAN TEPAT</t>
  </si>
  <si>
    <t>PENGEMBANGAN SDM YANG UNGGUL</t>
  </si>
  <si>
    <t>https://silonpemilu.kpu.go.id/publik/calon/67595/19</t>
  </si>
  <si>
    <t>R ZAINAL ADIM</t>
  </si>
  <si>
    <t>https://infopemilu.kpu.go.id/pileg2019/pencalonan/calon/67595</t>
  </si>
  <si>
    <t>357802020561****</t>
  </si>
  <si>
    <t>02-05-1961</t>
  </si>
  <si>
    <t>SUSTIWI</t>
  </si>
  <si>
    <t>JL BENDUL MERISI BESAR 92</t>
  </si>
  <si>
    <t>Berjuang untuk kemaslahatan rakyat khususnya Dapil Surabaya</t>
  </si>
  <si>
    <t>https://silonpemilu.kpu.go.id/publik/calon/67375/19</t>
  </si>
  <si>
    <t>R. RIKKY SOPHIAN DWI PUTRA</t>
  </si>
  <si>
    <t>https://infopemilu.kpu.go.id/pileg2019/pencalonan/calon/67375</t>
  </si>
  <si>
    <t>357806200385****</t>
  </si>
  <si>
    <t>20-03-1985</t>
  </si>
  <si>
    <t>MASNIFATUL FITRIA</t>
  </si>
  <si>
    <t>JL. KEDUNG ANYAR BUNTU NO.1</t>
  </si>
  <si>
    <t>SEBAGAI IKHTIAR UNTK BERKONTRIBUSI DI DALAM MEWUJUDKAN PENYELENGGARAAN NEGARA YANG ADIL DAN SEJAHTERA</t>
  </si>
  <si>
    <t>MEMBERI SUMBANGSIH BERUPA SOLUSI DAN APLIKASI NYATA UNTUK MEMBERIKAN DAMPAK POSITIF KEPADA MASYARAKAT DI DALAM EKONOMI KERAKYATAN DAN KEHIDUPAN BERBANGSA DAN BERNEGARA</t>
  </si>
  <si>
    <t>https://silonpemilu.kpu.go.id/publik/calon/67297/19</t>
  </si>
  <si>
    <t>LAORITA DEVA</t>
  </si>
  <si>
    <t>https://infopemilu.kpu.go.id/pileg2019/pencalonan/calon/67297</t>
  </si>
  <si>
    <t>357822440269****</t>
  </si>
  <si>
    <t>dr</t>
  </si>
  <si>
    <t>04-02-1969</t>
  </si>
  <si>
    <t>WASI SOSIANDONO</t>
  </si>
  <si>
    <t>KETINTANG BARU IV 20</t>
  </si>
  <si>
    <t>Memperjuangankan kebenaran, Memperbaiki kondisi masyarakat</t>
  </si>
  <si>
    <t>Pemilih wanita</t>
  </si>
  <si>
    <t>https://silonpemilu.kpu.go.id/publik/calon/66898/19</t>
  </si>
  <si>
    <t>SULTHONY HARIS MIFTAH</t>
  </si>
  <si>
    <t>https://infopemilu.kpu.go.id/pileg2019/pencalonan/calon/66898</t>
  </si>
  <si>
    <t>357831290791****</t>
  </si>
  <si>
    <t>29-07-1991</t>
  </si>
  <si>
    <t>EVI SUSMITA SARI</t>
  </si>
  <si>
    <t>NGEMPLAK NO.7</t>
  </si>
  <si>
    <t>INGIN MEMAJUKAN BANGSA INDONESIA YANG LEBIH BAIK</t>
  </si>
  <si>
    <t>PEMUDA</t>
  </si>
  <si>
    <t>https://silonpemilu.kpu.go.id/publik/calon/68472/19</t>
  </si>
  <si>
    <t>HANI FIDYANTO</t>
  </si>
  <si>
    <t>https://infopemilu.kpu.go.id/pileg2019/pencalonan/calon/68472</t>
  </si>
  <si>
    <t>357805081181****</t>
  </si>
  <si>
    <t>S.P.</t>
  </si>
  <si>
    <t>08-11-1981</t>
  </si>
  <si>
    <t>Lelly Damayanti</t>
  </si>
  <si>
    <t>Perum. Royal Ketintang Regency B-5</t>
  </si>
  <si>
    <t>MENJALANKAN POLITIK RAHMATAN LIL ALAMIN</t>
  </si>
  <si>
    <t>MEMBAWA PERUBAHAN MELALUI POLITIK</t>
  </si>
  <si>
    <t>https://silonpemilu.kpu.go.id/publik/calon/95164/19</t>
  </si>
  <si>
    <t>H. SAMSUL ARIFIN</t>
  </si>
  <si>
    <t>https://infopemilu.kpu.go.id/pileg2019/pencalonan/calon/95164</t>
  </si>
  <si>
    <t>351517190777****</t>
  </si>
  <si>
    <t>S.AG., M.SI.</t>
  </si>
  <si>
    <t>19-07-1977</t>
  </si>
  <si>
    <t>Hj. Muji Suryani, S.Ag.</t>
  </si>
  <si>
    <t>Jagir Sidoresmo 6/37</t>
  </si>
  <si>
    <t>https://silonpemilu.kpu.go.id/publik/calon/39624/19</t>
  </si>
  <si>
    <t>SITI NAFSIYAH</t>
  </si>
  <si>
    <t>https://infopemilu.kpu.go.id/pileg2019/pencalonan/calon/39624</t>
  </si>
  <si>
    <t>357804510472****</t>
  </si>
  <si>
    <t>S.I.P.</t>
  </si>
  <si>
    <t>01-01-1970</t>
  </si>
  <si>
    <t>MOCH. TAYAT, S.SOS</t>
  </si>
  <si>
    <t>Darmokali 50-A</t>
  </si>
  <si>
    <t>MEMPERJUANGKAN KEPENTINGAN PEREMPUAN INDONESIA MELALUI POLITIK</t>
  </si>
  <si>
    <t>MENANG MUTLAK</t>
  </si>
  <si>
    <t>https://silonpemilu.kpu.go.id/publik/calon/91656/19</t>
  </si>
  <si>
    <t>PASURUAN</t>
  </si>
  <si>
    <t>https://infopemilu.kpu.go.id/pileg2019/pencalonan/calon/91656</t>
  </si>
  <si>
    <t>357501680167****</t>
  </si>
  <si>
    <t>S.PD.I., M.PD.I.</t>
  </si>
  <si>
    <t>28-01-1967</t>
  </si>
  <si>
    <t>AHMAD SUFIYAJI</t>
  </si>
  <si>
    <t>Jl. K.H.ABDUL HAMID NO.56</t>
  </si>
  <si>
    <t>https://silonpemilu.kpu.go.id/publik/calon/187457/19</t>
  </si>
  <si>
    <t>MOCH. DJERDJIS</t>
  </si>
  <si>
    <t>https://infopemilu.kpu.go.id/pileg2019/pencalonan/calon/187457</t>
  </si>
  <si>
    <t>357816030879****</t>
  </si>
  <si>
    <t>03-09-1979</t>
  </si>
  <si>
    <t>SITI HOTIJAH</t>
  </si>
  <si>
    <t>JATISRONO BARAT 44C</t>
  </si>
  <si>
    <t>https://silonpemilu.kpu.go.id/publik/calon/69868/19</t>
  </si>
  <si>
    <t>AKHMAD KHOLIQ</t>
  </si>
  <si>
    <t>https://infopemilu.kpu.go.id/pileg2019/pencalonan/calon/69868</t>
  </si>
  <si>
    <t>357819180568****</t>
  </si>
  <si>
    <t>18-05-1968</t>
  </si>
  <si>
    <t>MINARTI</t>
  </si>
  <si>
    <t>Bandarejo GG. Candi Rejo</t>
  </si>
  <si>
    <t>UNTUK ULAMA</t>
  </si>
  <si>
    <t>MENANG</t>
  </si>
  <si>
    <t>https://silonpemilu.kpu.go.id/publik/calon/70000/19</t>
  </si>
  <si>
    <t>YUANITA FATMA AYUNINDYA</t>
  </si>
  <si>
    <t>https://infopemilu.kpu.go.id/pileg2019/pencalonan/calon/70000</t>
  </si>
  <si>
    <t>351506480880****</t>
  </si>
  <si>
    <t>08-08-1980</t>
  </si>
  <si>
    <t>HAMZAH PURWANDOYO, S.E.</t>
  </si>
  <si>
    <t>Jl. Mojopahit</t>
  </si>
  <si>
    <t>TAAT DAN PATUH PADA PERINTAH KIAI UNTUK MEMBESARKAN PKB</t>
  </si>
  <si>
    <t>MENANG UNTUK BERJUANG</t>
  </si>
  <si>
    <t>https://silonpemilu.kpu.go.id/publik/calon/66002/19</t>
  </si>
  <si>
    <t>M. FARIDZ AFIF</t>
  </si>
  <si>
    <t>https://infopemilu.kpu.go.id/pileg2019/pencalonan/calon/66002</t>
  </si>
  <si>
    <t>357817070286****</t>
  </si>
  <si>
    <t>S.I.P., M.A.P.</t>
  </si>
  <si>
    <t>07-02-1986</t>
  </si>
  <si>
    <t>ARUMDINA RAHMAWATI, S.PD.I</t>
  </si>
  <si>
    <t>Dukuh Bulak Banteng 1/1</t>
  </si>
  <si>
    <t>MENGABDI PADA NU DAN PKB</t>
  </si>
  <si>
    <t>MENGHIJAUKAN SURABAYA DENGAN MEMENANGKAN PKB DI SURABAYA</t>
  </si>
  <si>
    <t>https://silonpemilu.kpu.go.id/publik/calon/1105/19</t>
  </si>
  <si>
    <t>SUDARSONO</t>
  </si>
  <si>
    <t>BAWEAN</t>
  </si>
  <si>
    <t>https://infopemilu.kpu.go.id/pileg2019/pencalonan/calon/1105</t>
  </si>
  <si>
    <t>357803050558****</t>
  </si>
  <si>
    <t>05-05-1958</t>
  </si>
  <si>
    <t>SUPRIHATIN, BA</t>
  </si>
  <si>
    <t>WISMA KEDUNG ASEM INDAH BLOK FF -15, SURABAYA</t>
  </si>
  <si>
    <t>https://silonpemilu.kpu.go.id/publik/calon/31811/19</t>
  </si>
  <si>
    <t>HM. TANZIL FURQON</t>
  </si>
  <si>
    <t>https://infopemilu.kpu.go.id/pileg2019/pencalonan/calon/31811</t>
  </si>
  <si>
    <t>357804110360****</t>
  </si>
  <si>
    <t>M.MT</t>
  </si>
  <si>
    <t>11-03-1960</t>
  </si>
  <si>
    <t>Hj. AINUL JAMILAH, S.SOS</t>
  </si>
  <si>
    <t>JL. SMEA NO. 55</t>
  </si>
  <si>
    <t>https://silonpemilu.kpu.go.id/publik/calon/28707/19</t>
  </si>
  <si>
    <t>E. RETNO DEWI PULUNGSARI</t>
  </si>
  <si>
    <t>https://infopemilu.kpu.go.id/pileg2019/pencalonan/calon/28707</t>
  </si>
  <si>
    <t>357801690474****</t>
  </si>
  <si>
    <t>29-04-1974</t>
  </si>
  <si>
    <t>ALBERT PIETER LASUT</t>
  </si>
  <si>
    <t>GRIYA KEBRAON TENGAH L/17</t>
  </si>
  <si>
    <t>https://silonpemilu.kpu.go.id/publik/calon/28434/19</t>
  </si>
  <si>
    <t>ANSELMUS RAGA MILO</t>
  </si>
  <si>
    <t>BOMUJI NGADA</t>
  </si>
  <si>
    <t>https://infopemilu.kpu.go.id/pileg2019/pencalonan/calon/28434</t>
  </si>
  <si>
    <t>357801071162****</t>
  </si>
  <si>
    <t>SH., M. Hum</t>
  </si>
  <si>
    <t>07-11-1962</t>
  </si>
  <si>
    <t>BERNADETHA DOI</t>
  </si>
  <si>
    <t>KEBRAON INDAH PERMAI BLOK A NO. 1</t>
  </si>
  <si>
    <t>Saya Ingin Memperbuat Untuk Rakyat sesuai dengan Pengalaman Saya, Yang Ikut Menyusun Beberapa Peraturan Daerah</t>
  </si>
  <si>
    <t>Membantu Masyarakat Desa/Kelurahan Dalam Bidang Pembangunan Infrastruktur, Sosial dan Pendidikan</t>
  </si>
  <si>
    <t>https://silonpemilu.kpu.go.id/publik/calon/50129/19</t>
  </si>
  <si>
    <t>GIANTO WIJAYA OEI</t>
  </si>
  <si>
    <t>https://infopemilu.kpu.go.id/pileg2019/pencalonan/calon/50129</t>
  </si>
  <si>
    <t>357806080272****</t>
  </si>
  <si>
    <t>08-02-1972</t>
  </si>
  <si>
    <t>Budha</t>
  </si>
  <si>
    <t>LUCY TJAN</t>
  </si>
  <si>
    <t>JL. MURIA 12</t>
  </si>
  <si>
    <t>https://silonpemilu.kpu.go.id/publik/calon/31926/19</t>
  </si>
  <si>
    <t>INTEN SETIARSIH</t>
  </si>
  <si>
    <t>https://infopemilu.kpu.go.id/pileg2019/pencalonan/calon/31926</t>
  </si>
  <si>
    <t>357808691057****</t>
  </si>
  <si>
    <t>29-10-1957</t>
  </si>
  <si>
    <t>JL. MENUR 64</t>
  </si>
  <si>
    <t>https://silonpemilu.kpu.go.id/publik/calon/28570/19</t>
  </si>
  <si>
    <t>SIMON LEKATOMPESSY</t>
  </si>
  <si>
    <t>https://infopemilu.kpu.go.id/pileg2019/pencalonan/calon/28570</t>
  </si>
  <si>
    <t>357802020658****</t>
  </si>
  <si>
    <t>02-06-1958</t>
  </si>
  <si>
    <t>LINDAYANI</t>
  </si>
  <si>
    <t>SIDOSERMOAIRDAS 2/10 KAV D-75</t>
  </si>
  <si>
    <t>PENGUSAHA ADVERTISING</t>
  </si>
  <si>
    <t>MENINGKATKAN PEMBANGUNAN DI WILAYAH SURABAYA</t>
  </si>
  <si>
    <t>MEDUKUNG PROGRAM PEMERINTAH DAN MENGAWASI DANA APBD</t>
  </si>
  <si>
    <t>https://silonpemilu.kpu.go.id/publik/calon/43490/19</t>
  </si>
  <si>
    <t>MERLIN JULIANA MANURUNG</t>
  </si>
  <si>
    <t>https://infopemilu.kpu.go.id/pileg2019/pencalonan/calon/43490</t>
  </si>
  <si>
    <t>357822611027****</t>
  </si>
  <si>
    <t>27-02-1972</t>
  </si>
  <si>
    <t>MARU TOGAR MIAN SIAGIAN</t>
  </si>
  <si>
    <t>ASPOL KETINTANG BARU 02-A/04-A. KETINTANG SURABAYA</t>
  </si>
  <si>
    <t>https://silonpemilu.kpu.go.id/publik/calon/273731/19</t>
  </si>
  <si>
    <t>DWI ASTUTIK</t>
  </si>
  <si>
    <t>https://infopemilu.kpu.go.id/pileg2019/pencalonan/calon/273731</t>
  </si>
  <si>
    <t>357820590370****</t>
  </si>
  <si>
    <t>S.Ag, MSi</t>
  </si>
  <si>
    <t>19-03-1970</t>
  </si>
  <si>
    <t>DRS sHOLEH</t>
  </si>
  <si>
    <t>BABATAN</t>
  </si>
  <si>
    <t>https://silonpemilu.kpu.go.id/publik/calon/95875/19</t>
  </si>
  <si>
    <t>E.M. MAS&amp;#39;UD ADNAN</t>
  </si>
  <si>
    <t>https://infopemilu.kpu.go.id/pileg2019/pencalonan/calon/95875</t>
  </si>
  <si>
    <t>357810111064****</t>
  </si>
  <si>
    <t>11-10-1964</t>
  </si>
  <si>
    <t>MAIMUNAH SAROH</t>
  </si>
  <si>
    <t>JL KEDUNG SROKO 68 SURABAYA</t>
  </si>
  <si>
    <t>MENSEJAHTERAKAN MASYARAKAT</t>
  </si>
  <si>
    <t>https://silonpemilu.kpu.go.id/publik/calon/249015/19</t>
  </si>
  <si>
    <t>H. ANDY SOEDIRMAN,</t>
  </si>
  <si>
    <t>https://infopemilu.kpu.go.id/pileg2019/pencalonan/calon/249015</t>
  </si>
  <si>
    <t>357821050751****</t>
  </si>
  <si>
    <t>05-07-1951</t>
  </si>
  <si>
    <t>JL. DARMO PERMAI SELATAN 19</t>
  </si>
  <si>
    <t>MENGEMBANGKAN PEKERJAAN UMUM DAN PERUMAHAN RAKYAT</t>
  </si>
  <si>
    <t>https://silonpemilu.kpu.go.id/publik/calon/237925/19</t>
  </si>
  <si>
    <t>HJ LILIK ERFAWATI</t>
  </si>
  <si>
    <t>https://infopemilu.kpu.go.id/pileg2019/pencalonan/calon/237925</t>
  </si>
  <si>
    <t>357814510864****</t>
  </si>
  <si>
    <t>11-08-1964</t>
  </si>
  <si>
    <t>H. TAUFIK TEGUH SUGIONO</t>
  </si>
  <si>
    <t>JL SIKATAN 8/45</t>
  </si>
  <si>
    <t>https://silonpemilu.kpu.go.id/publik/calon/190002/19</t>
  </si>
  <si>
    <t>H MOH SYAFIK MAHFUDL</t>
  </si>
  <si>
    <t>https://infopemilu.kpu.go.id/pileg2019/pencalonan/calon/190002</t>
  </si>
  <si>
    <t>357830120360****</t>
  </si>
  <si>
    <t>12-03-1960</t>
  </si>
  <si>
    <t>Lilik Rochmatillah</t>
  </si>
  <si>
    <t>pondok Benowo Indah Blok DS-07</t>
  </si>
  <si>
    <t>https://silonpemilu.kpu.go.id/publik/calon/181260/19</t>
  </si>
  <si>
    <t>ELVIANA AINI MUSLIHATI</t>
  </si>
  <si>
    <t>https://infopemilu.kpu.go.id/pileg2019/pencalonan/calon/181260</t>
  </si>
  <si>
    <t>357803420793****</t>
  </si>
  <si>
    <t>02-07-1993</t>
  </si>
  <si>
    <t>Jl Wonorejo Asri XXI No,27</t>
  </si>
  <si>
    <t>https://silonpemilu.kpu.go.id/publik/calon/193789/19</t>
  </si>
  <si>
    <t>BAMBANG PERMADI SOETJAHJO</t>
  </si>
  <si>
    <t>https://infopemilu.kpu.go.id/pileg2019/pencalonan/calon/193789</t>
  </si>
  <si>
    <t>357808121292****</t>
  </si>
  <si>
    <t>SH., M.Kn</t>
  </si>
  <si>
    <t>12-12-1992</t>
  </si>
  <si>
    <t>MOJOARUM 6/17 -AI</t>
  </si>
  <si>
    <t>https://silonpemilu.kpu.go.id/publik/calon/277854/19</t>
  </si>
  <si>
    <t>AYU DEWI AMRITA PUDYANINGRUM</t>
  </si>
  <si>
    <t>https://infopemilu.kpu.go.id/pileg2019/pencalonan/calon/277854</t>
  </si>
  <si>
    <t>357801670786****</t>
  </si>
  <si>
    <t>27-07-1986</t>
  </si>
  <si>
    <t>GRIYA KEBRAON BRT-BA/17</t>
  </si>
  <si>
    <t>https://silonpemilu.kpu.go.id/publik/calon/257546/19</t>
  </si>
  <si>
    <t>M. WENDIK ARIFIYANTO</t>
  </si>
  <si>
    <t>https://infopemilu.kpu.go.id/pileg2019/pencalonan/calon/257546</t>
  </si>
  <si>
    <t>357825091182****</t>
  </si>
  <si>
    <t>S.Kom</t>
  </si>
  <si>
    <t>11-09-1982</t>
  </si>
  <si>
    <t>LELY ANDYASARI</t>
  </si>
  <si>
    <t>GUNUNGANYAR KODUL IV/5</t>
  </si>
  <si>
    <t>https://silonpemilu.kpu.go.id/publik/calon/9158/19</t>
  </si>
  <si>
    <t>SALLY AZARIA</t>
  </si>
  <si>
    <t>https://infopemilu.kpu.go.id/pileg2019/pencalonan/calon/9158</t>
  </si>
  <si>
    <t>357825660284****</t>
  </si>
  <si>
    <t>S. Sos., M.PPO</t>
  </si>
  <si>
    <t>26-02-1984</t>
  </si>
  <si>
    <t>Benny Santoso</t>
  </si>
  <si>
    <t>Wiguna Tengah XV No. 15</t>
  </si>
  <si>
    <t>1. ingin membuat keluarga-keluarga di Surabaya jadi lebih baik 2. Ingin membuat komunitas di Surabaya jadi lebih baik 3. Ingin membuat kota Surabaya secara keseluruhan menjadi lebih baik</t>
  </si>
  <si>
    <t>Pemilih pemula &amp;amp; keluarga muda</t>
  </si>
  <si>
    <t>https://silonpemilu.kpu.go.id/publik/calon/9397/19</t>
  </si>
  <si>
    <t>SATRIO BAGUS PRAYOGO</t>
  </si>
  <si>
    <t>https://infopemilu.kpu.go.id/pileg2019/pencalonan/calon/9397</t>
  </si>
  <si>
    <t>351513290685****</t>
  </si>
  <si>
    <t>S.KOM</t>
  </si>
  <si>
    <t>29-06-1985</t>
  </si>
  <si>
    <t>widadul asyiroh</t>
  </si>
  <si>
    <t>TIDAK</t>
  </si>
  <si>
    <t>bankers</t>
  </si>
  <si>
    <t>melakukan segala hal dengan niat ibadah</t>
  </si>
  <si>
    <t>pemilih pemula &amp;amp; pemilih muda 20 sd 35 thn</t>
  </si>
  <si>
    <t>https://silonpemilu.kpu.go.id/publik/calon/7750/19</t>
  </si>
  <si>
    <t>JULIANA</t>
  </si>
  <si>
    <t>https://infopemilu.kpu.go.id/pileg2019/pencalonan/calon/7750</t>
  </si>
  <si>
    <t>351513410777****</t>
  </si>
  <si>
    <t>01-07-1977</t>
  </si>
  <si>
    <t>Sai Tjie Kian</t>
  </si>
  <si>
    <t>Kapaslor 1-A/12</t>
  </si>
  <si>
    <t>Pengawas Pabrik/ Supervisio</t>
  </si>
  <si>
    <t>Ingin membuat Indonesia menjadil lebih baik  dan maju dgn Bersih Indah Nyaman</t>
  </si>
  <si>
    <t>Semua lapisan masyarakat</t>
  </si>
  <si>
    <t>https://silonpemilu.kpu.go.id/publik/calon/7762/19</t>
  </si>
  <si>
    <t>GUNAWAN</t>
  </si>
  <si>
    <t>https://infopemilu.kpu.go.id/pileg2019/pencalonan/calon/7762</t>
  </si>
  <si>
    <t>357802290673****</t>
  </si>
  <si>
    <t>29-06-1973</t>
  </si>
  <si>
    <t>Linda Susanti</t>
  </si>
  <si>
    <t>Jl. Jemur Handayani 50/C12 -15</t>
  </si>
  <si>
    <t>PENDETA</t>
  </si>
  <si>
    <t>Motivasi :  - Menjadikan Surabaya sebagai ibukota Provinsi Jatim dan Jatim secara luasnya, menjadi Rumah yang bisa mengayomi seluruh WNI yang majemuk dalam satu NKRI - Menjadikan Sby dan Jatim sebagai kekuatan sosial, ekonomi, politik yang strategis, dinamis, kondusif dan harmonis - Membuat Perda yang Pro Rakyat baik rakyat kecil, menengah ataupun atas dan mengusahakan sebesar-besarnya  kesejahteraan bagi seluruh rakyatnya tanpa kecuali - Mengawasi pelaksanaan Perda yang sudah dihasilkan dan menerapkannya di lapangan</t>
  </si>
  <si>
    <t>- Pemilih Pemula    (17-25 tahun) - Pemilih Milenial   (25-35 tahun) - Pemilih Silent Majority   (komunitas Tionghoa, Kristen) - Pemilih Yang Mengharapkan  Angin Baru  (Ex Simpatisan Gerindra, PKS, PAN dll) - Pemilih Komunitas (Komunitas UKM, Paguyuban Becak, Paguyuban Pemulung dll)</t>
  </si>
  <si>
    <t>https://silonpemilu.kpu.go.id/publik/calon/238262/19</t>
  </si>
  <si>
    <t>HERMANA DEBORAH LOUIS</t>
  </si>
  <si>
    <t>https://infopemilu.kpu.go.id/pileg2019/pencalonan/calon/238262</t>
  </si>
  <si>
    <t>357815430959****</t>
  </si>
  <si>
    <t>03-09-1959</t>
  </si>
  <si>
    <t>CERAI HIDUP</t>
  </si>
  <si>
    <t>TANJUNG PURA 28</t>
  </si>
  <si>
    <t>Mensejahterakan Masyarakat lemah dan menghilangkan Diskriminasi di Kota Surabaya</t>
  </si>
  <si>
    <t>Perempuan Anak Muda Masyarakat Miskin Kota</t>
  </si>
  <si>
    <t>https://silonpemilu.kpu.go.id/publik/calon/285430/19</t>
  </si>
  <si>
    <t>BERNARD BUTAR BUTAR</t>
  </si>
  <si>
    <t>KOTA PEMATANGSIANTAR</t>
  </si>
  <si>
    <t>https://infopemilu.kpu.go.id/pileg2019/pencalonan/calon/285430</t>
  </si>
  <si>
    <t>357820010971****</t>
  </si>
  <si>
    <t>01-09-1971</t>
  </si>
  <si>
    <t>IDA LUSIANA SILITONGA</t>
  </si>
  <si>
    <t>DK.GEMOL 1B GG.TOBA NO.O3</t>
  </si>
  <si>
    <t>MELAYANI MASYARAKAT</t>
  </si>
  <si>
    <t>MENYEJAHTRAKAN MASYARAKAT JAWA TIMUR.</t>
  </si>
  <si>
    <t>https://silonpemilu.kpu.go.id/publik/calon/94525/19</t>
  </si>
  <si>
    <t>MOH. BADARUDDIN</t>
  </si>
  <si>
    <t>https://infopemilu.kpu.go.id/pileg2019/pencalonan/calon/94525</t>
  </si>
  <si>
    <t>357809230975****</t>
  </si>
  <si>
    <t>SE.MM</t>
  </si>
  <si>
    <t>23-09-1975</t>
  </si>
  <si>
    <t>Atik Suciati</t>
  </si>
  <si>
    <t>Kapas Baru 11/17</t>
  </si>
  <si>
    <t>Ingin Menjadi Anggota legislator yang mampu mewakili masyarakat dengan membuat kebijakan-kebijakan yang berpihak kepada kepentingan masyarakat umum dan menjalankan fungsi-fungsi legiskatif yaitu ; fungsi pengawasan, badgeting, dan perda</t>
  </si>
  <si>
    <t>Dapat mewakili kepentingan masyarakat Surabaya dan membuat masyarakat Surabaya adil dan makmur</t>
  </si>
  <si>
    <t>https://silonpemilu.kpu.go.id/publik/calon/92888/19</t>
  </si>
  <si>
    <t>M CHOESNOEL FARID</t>
  </si>
  <si>
    <t>https://infopemilu.kpu.go.id/pileg2019/pencalonan/calon/92888</t>
  </si>
  <si>
    <t>357810300766****</t>
  </si>
  <si>
    <t>30-07-1966</t>
  </si>
  <si>
    <t>Onne Ariani Noor Maulani</t>
  </si>
  <si>
    <t>Pacar Kembang No. 19</t>
  </si>
  <si>
    <t>Untuk menjadi DPRD Provinsi Jawa Timur Dapil surabaya mewakili rakyat di surabaya untuk mewujudkan kesejahteraan rakyat Surabaya, Indonesia pada umumnya.</t>
  </si>
  <si>
    <t>Mewujudkan Indonesia Sejahtera</t>
  </si>
  <si>
    <t>https://silonpemilu.kpu.go.id/publik/calon/93339/19</t>
  </si>
  <si>
    <t>SWIDJI ASTUTI</t>
  </si>
  <si>
    <t>Watampone</t>
  </si>
  <si>
    <t>https://infopemilu.kpu.go.id/pileg2019/pencalonan/calon/93339</t>
  </si>
  <si>
    <t>357804700355****</t>
  </si>
  <si>
    <t>S PD. MM.</t>
  </si>
  <si>
    <t>30-03-1955</t>
  </si>
  <si>
    <t>TONNY SURYO</t>
  </si>
  <si>
    <t>NGAGELREJO</t>
  </si>
  <si>
    <t>INGIN MENSEJAHTERKAN DAN MEMAJUKAN KHUSUSNYA BIDANG PENDIDIKAN</t>
  </si>
  <si>
    <t>SEBAGAI MANTAN ATAU PENSIUNAN GURU SETELAH MENJADI ANGGOTA DEWAN INGIN DUDUK DI KOMISI BIDANG PENDDIKAN</t>
  </si>
  <si>
    <t>https://silonpemilu.kpu.go.id/publik/calon/95239/19</t>
  </si>
  <si>
    <t>YAFETI WARUWU</t>
  </si>
  <si>
    <t>https://infopemilu.kpu.go.id/pileg2019/pencalonan/calon/95239</t>
  </si>
  <si>
    <t>351518260973****</t>
  </si>
  <si>
    <t>26-09-1973</t>
  </si>
  <si>
    <t>RITA TRIHANDAYANI</t>
  </si>
  <si>
    <t>JL. JATISARI PERMAI IV/H-07</t>
  </si>
  <si>
    <t>MENGINGINKAN PERUBAHAN DALAM BIROKRASI PELAYANAN MASYARAKAT AGAR ASPIRASI MASYARAKAT DAPAT TERWUJUD UNTUK MENDAPATKAN KEADILAN, KEMAKMURAN DAN KEJAHTERAAN</t>
  </si>
  <si>
    <t>MENJADIKAN MASYARAKAT SEJAHTERA, MAKMUR DAN TERLAYANI DENGAN BAIK, MENINGKATKAN MUTU PENDIDIKAN DAN KARAKTER YANG LEBIH BAIK</t>
  </si>
  <si>
    <t>https://silonpemilu.kpu.go.id/publik/calon/181142/19</t>
  </si>
  <si>
    <t>SAMUEL TEGUH SANTOSO</t>
  </si>
  <si>
    <t>BLORA</t>
  </si>
  <si>
    <t>https://infopemilu.kpu.go.id/pileg2019/pencalonan/calon/181142</t>
  </si>
  <si>
    <t>357801060967****</t>
  </si>
  <si>
    <t>SH.,MH.,M.Psi.,MM</t>
  </si>
  <si>
    <t>06-09-1967</t>
  </si>
  <si>
    <t>MATHILDA LEIWAKABESSY</t>
  </si>
  <si>
    <t>GRIYA KEBRAON TENGAH 7FE/3</t>
  </si>
  <si>
    <t>MEMBANTU MASYARAKAT KEPADA PEMERINTAH DAN MEMBANTU PEMERINTAH KEPADA MASYARAKAT SUPAYA HUBUNGAN ANTARA RAKYAT DAN PEMERINTAH MENJADI LEBIH BAIK</t>
  </si>
  <si>
    <t>KELOMPOK GEREJA, KELOMPOK KARATE, KELOMPOK TIONGHOA, KELOMPOK CLUB OLAHRAGA, KELOMPOK IPSI, KELOMPOK PENGUSAHA, KELOMPOK MARJINAL YANG SUDAH TERBENTUK MULAI TINGKAT RT/RW, KADER INTERNAL DAN EKSTERNAL.</t>
  </si>
  <si>
    <t>https://silonpemilu.kpu.go.id/publik/calon/181614/19</t>
  </si>
  <si>
    <t>NUR ALFIANI</t>
  </si>
  <si>
    <t>https://infopemilu.kpu.go.id/pileg2019/pencalonan/calon/181614</t>
  </si>
  <si>
    <t>357821700185****</t>
  </si>
  <si>
    <t>S.Sos. S.Pd.</t>
  </si>
  <si>
    <t>30-01-1985</t>
  </si>
  <si>
    <t>DUKUH KUPANG BARAT 8/10</t>
  </si>
  <si>
    <t>MENYALURKAN ASPIRASI MASYARAKAT JAWA TIMUR AGAR LEBIH BAIK</t>
  </si>
  <si>
    <t>MASYARAKAT SEJAHTERA</t>
  </si>
  <si>
    <t>https://silonpemilu.kpu.go.id/publik/calon/96280/19</t>
  </si>
  <si>
    <t>TATIK EFFENDI</t>
  </si>
  <si>
    <t>TANGGUL</t>
  </si>
  <si>
    <t>https://infopemilu.kpu.go.id/pileg2019/pencalonan/calon/96280</t>
  </si>
  <si>
    <t>357826600166****</t>
  </si>
  <si>
    <t>20-01-1966</t>
  </si>
  <si>
    <t>Kuntoro Angkawijaya</t>
  </si>
  <si>
    <t>Jl. Sutorejo Tengah 12/18 Sby</t>
  </si>
  <si>
    <t>Mewujudkan Indonesia yang berkemajuan, bersatu, adil, makmur, sejahtera, berdaulat, bermartabat, dan berbudaya.</t>
  </si>
  <si>
    <t>Mendorong timbulnya ekonomi Nasional yang berkontribusi langsung pada kesejahteraan warga Negara Indonesia khususnya masyarakat Kota Surabaya.</t>
  </si>
  <si>
    <t>https://silonpemilu.kpu.go.id/publik/calon/96219/19</t>
  </si>
  <si>
    <t>ARI RAHARMADI</t>
  </si>
  <si>
    <t>https://infopemilu.kpu.go.id/pileg2019/pencalonan/calon/96219</t>
  </si>
  <si>
    <t>357808240978****</t>
  </si>
  <si>
    <t>SE.</t>
  </si>
  <si>
    <t>24-09-1978</t>
  </si>
  <si>
    <t>ELIF OKTAFIANI</t>
  </si>
  <si>
    <t>JL. BRATANG BINANGUN</t>
  </si>
  <si>
    <t>Perbaikan kinerja anggota dewan sebelumnya, menjadi lebih baik dan bermartabat disegala bidang.</t>
  </si>
  <si>
    <t>Membenahi kinerja anggota dewan sebelumnya, pengangkatan ukmk, lapangan pekerjaan, dll.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</si>
</sst>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10" xfId="0" applyBorder="1" applyAlignment="1">
      <alignment wrapText="1"/>
    </xf>
    <xf numFmtId="0" fontId="0" fillId="33" borderId="10" xfId="0" applyFill="1" applyBorder="1" applyAlignment="1">
      <alignment horizontal="center" vertical="center" wrapText="1"/>
    </xf>
    <xf numFmtId="0" fontId="0" fillId="34" borderId="10" xfId="0" applyFill="1" applyBorder="1" applyAlignment="1">
      <alignment horizontal="center" vertical="center" wrapText="1"/>
    </xf>
    <xf numFmtId="0" fontId="0" fillId="0" borderId="10" xfId="0" applyBorder="1"/>
    <xf numFmtId="0" fontId="0" fillId="33" borderId="10" xfId="0" applyFill="1" applyBorder="1" applyAlignment="1">
      <alignment wrapText="1"/>
    </xf>
    <xf numFmtId="0" fontId="0" fillId="34" borderId="10" xfId="0" applyFill="1" applyBorder="1" applyAlignment="1">
      <alignment wrapText="1"/>
    </xf>
    <xf numFmtId="0" fontId="0" fillId="35" borderId="10" xfId="0" applyFill="1" applyBorder="1" applyAlignment="1">
      <alignment horizontal="center" vertical="center" wrapText="1"/>
    </xf>
    <xf numFmtId="0" fontId="0" fillId="35" borderId="10" xfId="0" applyFill="1" applyBorder="1" applyAlignment="1">
      <alignment wrapText="1"/>
    </xf>
    <xf numFmtId="0" fontId="0" fillId="36" borderId="10" xfId="0" applyFill="1" applyBorder="1" applyAlignment="1">
      <alignment wrapText="1"/>
    </xf>
    <xf numFmtId="0" fontId="0" fillId="0" borderId="10" xfId="0" applyFill="1" applyBorder="1" applyAlignment="1">
      <alignment wrapText="1"/>
    </xf>
    <xf numFmtId="0" fontId="0" fillId="0" borderId="10" xfId="0" applyFill="1" applyBorder="1"/>
    <xf numFmtId="0" fontId="0" fillId="37" borderId="10" xfId="0" applyFill="1" applyBorder="1" applyAlignment="1">
      <alignment wrapText="1"/>
    </xf>
    <xf numFmtId="0" fontId="0" fillId="38" borderId="10" xfId="0" applyFill="1" applyBorder="1" applyAlignment="1">
      <alignment wrapText="1"/>
    </xf>
    <xf numFmtId="0" fontId="0" fillId="39" borderId="10" xfId="0" applyFill="1" applyBorder="1" applyAlignment="1">
      <alignment wrapText="1"/>
    </xf>
    <xf numFmtId="0" fontId="0" fillId="0" borderId="12" xfId="0" applyBorder="1" applyAlignment="1">
      <alignment horizontal="center" wrapText="1"/>
    </xf>
    <xf numFmtId="0" fontId="18" fillId="0" borderId="12" xfId="0" applyFont="1" applyBorder="1" applyAlignment="1">
      <alignment wrapText="1"/>
    </xf>
    <xf numFmtId="0" fontId="18" fillId="0" borderId="13" xfId="0" applyFont="1" applyBorder="1" applyAlignment="1">
      <alignment wrapText="1"/>
    </xf>
    <xf numFmtId="0" fontId="18" fillId="0" borderId="11" xfId="0" applyFont="1" applyBorder="1" applyAlignment="1"/>
    <xf numFmtId="0" fontId="18" fillId="0" borderId="12" xfId="0" applyFont="1" applyBorder="1" applyAlignment="1"/>
    <xf numFmtId="0" fontId="18" fillId="0" borderId="13" xfId="0" applyFont="1" applyBorder="1" applyAlignment="1"/>
    <xf numFmtId="0" fontId="0" fillId="40" borderId="10" xfId="0" applyFill="1" applyBorder="1" applyAlignment="1">
      <alignment wrapText="1"/>
    </xf>
    <xf numFmtId="0" fontId="0" fillId="41" borderId="1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L107"/>
  <sheetViews>
    <sheetView topLeftCell="B1" workbookViewId="0">
      <pane ySplit="2" topLeftCell="A80" activePane="bottomLeft" state="frozen"/>
      <selection activeCell="N1" sqref="N1"/>
      <selection pane="bottomLeft" activeCell="B1" sqref="B1:X88"/>
    </sheetView>
  </sheetViews>
  <sheetFormatPr defaultRowHeight="15" x14ac:dyDescent="0.25"/>
  <cols>
    <col min="1" max="1" width="7" style="4" hidden="1" customWidth="1"/>
    <col min="2" max="2" width="18.140625" style="1" customWidth="1"/>
    <col min="3" max="3" width="5.42578125" style="1" customWidth="1"/>
    <col min="4" max="4" width="50.42578125" style="4" hidden="1" customWidth="1"/>
    <col min="5" max="5" width="27.5703125" style="1" customWidth="1"/>
    <col min="6" max="6" width="11.7109375" style="1" customWidth="1"/>
    <col min="7" max="7" width="11.7109375" style="4" hidden="1" customWidth="1"/>
    <col min="8" max="8" width="11.7109375" style="4" customWidth="1"/>
    <col min="9" max="13" width="11.7109375" style="4" hidden="1" customWidth="1"/>
    <col min="14" max="14" width="11.7109375" style="4" customWidth="1"/>
    <col min="15" max="15" width="11.7109375" style="1" customWidth="1"/>
    <col min="16" max="19" width="11.7109375" style="4" hidden="1" customWidth="1"/>
    <col min="20" max="20" width="15.5703125" style="1" bestFit="1" customWidth="1"/>
    <col min="21" max="21" width="11.7109375" style="1" customWidth="1"/>
    <col min="22" max="22" width="13.28515625" style="4" hidden="1" customWidth="1"/>
    <col min="23" max="24" width="37.140625" style="1" customWidth="1"/>
    <col min="25" max="25" width="8.5703125" style="5" bestFit="1" customWidth="1"/>
    <col min="26" max="26" width="8.5703125" style="6" customWidth="1"/>
    <col min="27" max="38" width="15.5703125" style="1" customWidth="1"/>
    <col min="39" max="16384" width="9.140625" style="1"/>
  </cols>
  <sheetData>
    <row r="1" spans="1:38" ht="26.25" customHeight="1" x14ac:dyDescent="0.4">
      <c r="B1" s="18" t="s">
        <v>2213</v>
      </c>
      <c r="C1" s="16"/>
      <c r="D1" s="15"/>
      <c r="E1" s="16"/>
      <c r="F1" s="16"/>
      <c r="G1" s="15"/>
      <c r="H1" s="16"/>
      <c r="I1" s="15"/>
      <c r="J1" s="15"/>
      <c r="K1" s="15"/>
      <c r="L1" s="15"/>
      <c r="M1" s="15"/>
      <c r="N1" s="16"/>
      <c r="O1" s="16"/>
      <c r="P1" s="15"/>
      <c r="Q1" s="15"/>
      <c r="R1" s="15"/>
      <c r="S1" s="15"/>
      <c r="T1" s="16"/>
      <c r="U1" s="16"/>
      <c r="V1" s="15"/>
      <c r="W1" s="16"/>
      <c r="X1" s="17"/>
    </row>
    <row r="2" spans="1:38" s="7" customFormat="1" ht="60" x14ac:dyDescent="0.25">
      <c r="A2" s="1" t="s">
        <v>0</v>
      </c>
      <c r="B2" s="7" t="s">
        <v>1</v>
      </c>
      <c r="C2" s="7" t="s">
        <v>2</v>
      </c>
      <c r="D2" s="1" t="s">
        <v>3</v>
      </c>
      <c r="E2" s="7" t="s">
        <v>4</v>
      </c>
      <c r="F2" s="7" t="s">
        <v>5</v>
      </c>
      <c r="G2" s="1" t="s">
        <v>6</v>
      </c>
      <c r="H2" s="8" t="s">
        <v>7</v>
      </c>
      <c r="I2" s="1" t="s">
        <v>8</v>
      </c>
      <c r="J2" s="1" t="s">
        <v>9</v>
      </c>
      <c r="K2" s="1" t="s">
        <v>10</v>
      </c>
      <c r="L2" s="1" t="s">
        <v>11</v>
      </c>
      <c r="M2" s="1" t="s">
        <v>12</v>
      </c>
      <c r="N2" s="8" t="s">
        <v>13</v>
      </c>
      <c r="O2" s="7" t="s">
        <v>14</v>
      </c>
      <c r="P2" s="1" t="s">
        <v>15</v>
      </c>
      <c r="Q2" s="1" t="s">
        <v>16</v>
      </c>
      <c r="R2" s="1" t="s">
        <v>17</v>
      </c>
      <c r="S2" s="1" t="s">
        <v>18</v>
      </c>
      <c r="T2" s="7" t="s">
        <v>19</v>
      </c>
      <c r="U2" s="7" t="s">
        <v>20</v>
      </c>
      <c r="V2" s="1" t="s">
        <v>21</v>
      </c>
      <c r="W2" s="7" t="s">
        <v>22</v>
      </c>
      <c r="X2" s="7" t="s">
        <v>23</v>
      </c>
      <c r="Y2" s="2" t="s">
        <v>1048</v>
      </c>
      <c r="Z2" s="3" t="s">
        <v>1047</v>
      </c>
      <c r="AA2" s="7" t="s">
        <v>1035</v>
      </c>
      <c r="AB2" s="7" t="s">
        <v>1036</v>
      </c>
      <c r="AC2" s="7" t="s">
        <v>1037</v>
      </c>
      <c r="AD2" s="7" t="s">
        <v>1038</v>
      </c>
      <c r="AE2" s="7" t="s">
        <v>1039</v>
      </c>
      <c r="AF2" s="7" t="s">
        <v>1040</v>
      </c>
      <c r="AG2" s="7" t="s">
        <v>1041</v>
      </c>
      <c r="AH2" s="7" t="s">
        <v>1042</v>
      </c>
      <c r="AI2" s="7" t="s">
        <v>1043</v>
      </c>
      <c r="AJ2" s="7" t="s">
        <v>1044</v>
      </c>
      <c r="AK2" s="7" t="s">
        <v>1045</v>
      </c>
      <c r="AL2" s="7" t="s">
        <v>1046</v>
      </c>
    </row>
    <row r="3" spans="1:38" s="4" customFormat="1" hidden="1" x14ac:dyDescent="0.25">
      <c r="A3" s="4">
        <v>120423</v>
      </c>
      <c r="B3" s="4" t="s">
        <v>24</v>
      </c>
      <c r="C3" s="4">
        <v>1</v>
      </c>
      <c r="D3" s="4" t="s">
        <v>25</v>
      </c>
      <c r="E3" s="4" t="s">
        <v>26</v>
      </c>
      <c r="F3" s="4" t="s">
        <v>27</v>
      </c>
      <c r="G3" s="4" t="s">
        <v>28</v>
      </c>
      <c r="H3" s="4" t="s">
        <v>29</v>
      </c>
      <c r="I3" s="4" t="s">
        <v>30</v>
      </c>
      <c r="J3" s="4">
        <v>1</v>
      </c>
      <c r="K3" s="4" t="s">
        <v>31</v>
      </c>
      <c r="L3" s="4" t="s">
        <v>32</v>
      </c>
      <c r="M3" s="4" t="s">
        <v>33</v>
      </c>
      <c r="N3" s="4" t="s">
        <v>34</v>
      </c>
      <c r="O3" s="4" t="s">
        <v>35</v>
      </c>
      <c r="P3" s="4" t="s">
        <v>36</v>
      </c>
      <c r="Q3" s="4" t="s">
        <v>37</v>
      </c>
      <c r="R3" s="4">
        <v>6</v>
      </c>
      <c r="S3" s="4" t="s">
        <v>38</v>
      </c>
      <c r="T3" s="4" t="s">
        <v>39</v>
      </c>
      <c r="U3" s="4" t="s">
        <v>40</v>
      </c>
      <c r="V3" s="4" t="s">
        <v>41</v>
      </c>
      <c r="W3" s="1"/>
      <c r="X3" s="1"/>
      <c r="Y3" s="5" t="b">
        <f>AND(AA3:AL3)</f>
        <v>0</v>
      </c>
      <c r="Z3" s="6" t="b">
        <f t="shared" ref="Z3:Z34" si="0">AND(AA3:AK3)</f>
        <v>0</v>
      </c>
      <c r="AA3" s="4" t="b">
        <f t="shared" ref="AA3:AA34" si="1">TRIM(W3)&lt;&gt;""</f>
        <v>0</v>
      </c>
      <c r="AB3" s="4" t="b">
        <f t="shared" ref="AB3:AB34" si="2">TRIM(X3)&lt;&gt;""</f>
        <v>0</v>
      </c>
      <c r="AC3" s="4" t="b">
        <f t="shared" ref="AC3:AC34" si="3">NOT(OR(ISNUMBER(SEARCH("PARTAI",UPPER(W3))),
ISNUMBER(SEARCH("PAN",UPPER(W3))),
ISNUMBER(SEARCH("PBB",UPPER(W3))),
ISNUMBER(SEARCH("PDI",UPPER(W3))),
ISNUMBER(SEARCH("PD",UPPER(W3))),
ISNUMBER(SEARCH("GERINDRA",UPPER(W3))),
ISNUMBER(SEARCH("PGPI",UPPER(W3))),
ISNUMBER(SEARCH("GOLKAR",UPPER(W3))),
ISNUMBER(SEARCH("HANURA",UPPER(W3))),
ISNUMBER(SEARCH("PKPI",UPPER(W3))),
ISNUMBER(SEARCH("PKS",UPPER(W3))),
ISNUMBER(SEARCH("NASDEM",UPPER(W3))),
ISNUMBER(SEARCH("PPP",UPPER(W3))),
ISNUMBER(SEARCH("PKB",UPPER(W3))),
ISNUMBER(SEARCH("PSI",UPPER(W3))),
ISNUMBER(SEARCH("PI",UPPER(W3))),
))</f>
        <v>1</v>
      </c>
      <c r="AD3" s="4" t="b">
        <f t="shared" ref="AD3:AD34" si="4">NOT(OR(ISNUMBER(SEARCH("PARTAI",UPPER(X3))),
ISNUMBER(SEARCH("PAN",UPPER(X3))),
ISNUMBER(SEARCH("PBB",UPPER(X3))),
ISNUMBER(SEARCH("PDI",UPPER(X3))),
ISNUMBER(SEARCH("PD",UPPER(X3))),
ISNUMBER(SEARCH("GERINDRA",UPPER(X3))),
ISNUMBER(SEARCH("PGPI",UPPER(X3))),
ISNUMBER(SEARCH("GOLKAR",UPPER(X3))),
ISNUMBER(SEARCH("HANURA",UPPER(X3))),
ISNUMBER(SEARCH("PKPI",UPPER(X3))),
ISNUMBER(SEARCH("PKS",UPPER(X3))),
ISNUMBER(SEARCH("NASDEM",UPPER(X3))),
ISNUMBER(SEARCH("PPP",UPPER(X3))),
ISNUMBER(SEARCH("PKB",UPPER(X3))),
ISNUMBER(SEARCH("PSI",UPPER(X3))),
ISNUMBER(SEARCH("PI",UPPER(X3))),
))</f>
        <v>1</v>
      </c>
      <c r="AE3" s="4" t="b">
        <f t="shared" ref="AE3:AE34" si="5">NOT(OR(ISNUMBER(SEARCH("JOKO",UPPER(W3))),ISNUMBER(SEARCH("PRABOWO",UPPER(W3)))))</f>
        <v>1</v>
      </c>
      <c r="AF3" s="4" t="b">
        <f t="shared" ref="AF3:AF34" si="6">NOT(OR(ISNUMBER(SEARCH("JOKO",UPPER(X3))),ISNUMBER(SEARCH("PRABOWO",UPPER(X3)))))</f>
        <v>1</v>
      </c>
      <c r="AL3" s="4" t="b">
        <f t="shared" ref="AL3:AL34" si="7">UPPER(TRIM(O3))="ISLAM"</f>
        <v>1</v>
      </c>
    </row>
    <row r="4" spans="1:38" ht="45" hidden="1" x14ac:dyDescent="0.25">
      <c r="A4" s="4">
        <v>68181</v>
      </c>
      <c r="B4" s="1" t="s">
        <v>898</v>
      </c>
      <c r="C4" s="1">
        <v>5</v>
      </c>
      <c r="D4" s="4" t="s">
        <v>934</v>
      </c>
      <c r="E4" s="1" t="s">
        <v>935</v>
      </c>
      <c r="F4" s="1" t="s">
        <v>44</v>
      </c>
      <c r="G4" s="4" t="s">
        <v>936</v>
      </c>
      <c r="H4" s="4" t="s">
        <v>937</v>
      </c>
      <c r="I4" s="4" t="s">
        <v>30</v>
      </c>
      <c r="J4" s="4">
        <v>5</v>
      </c>
      <c r="K4" s="4" t="s">
        <v>938</v>
      </c>
      <c r="N4" s="4" t="s">
        <v>939</v>
      </c>
      <c r="O4" s="1" t="s">
        <v>35</v>
      </c>
      <c r="P4" s="4" t="s">
        <v>94</v>
      </c>
      <c r="Q4" s="4" t="s">
        <v>51</v>
      </c>
      <c r="R4" s="4">
        <v>3</v>
      </c>
      <c r="S4" s="4" t="s">
        <v>940</v>
      </c>
      <c r="T4" s="1" t="s">
        <v>913</v>
      </c>
      <c r="U4" s="1" t="s">
        <v>54</v>
      </c>
      <c r="V4" s="4" t="s">
        <v>41</v>
      </c>
      <c r="W4" s="1" t="s">
        <v>941</v>
      </c>
      <c r="X4" s="1" t="s">
        <v>942</v>
      </c>
      <c r="Y4" s="5" t="b">
        <f t="shared" ref="Y4:Y35" si="8">AND(AA4:AF4)</f>
        <v>1</v>
      </c>
      <c r="Z4" s="6" t="b">
        <f t="shared" si="0"/>
        <v>1</v>
      </c>
      <c r="AA4" s="1" t="b">
        <f t="shared" si="1"/>
        <v>1</v>
      </c>
      <c r="AB4" s="1" t="b">
        <f t="shared" si="2"/>
        <v>1</v>
      </c>
      <c r="AC4" s="1" t="b">
        <f t="shared" si="3"/>
        <v>1</v>
      </c>
      <c r="AD4" s="1" t="b">
        <f t="shared" si="4"/>
        <v>1</v>
      </c>
      <c r="AE4" s="1" t="b">
        <f t="shared" si="5"/>
        <v>1</v>
      </c>
      <c r="AF4" s="1" t="b">
        <f t="shared" si="6"/>
        <v>1</v>
      </c>
      <c r="AL4" s="1" t="b">
        <f t="shared" si="7"/>
        <v>1</v>
      </c>
    </row>
    <row r="5" spans="1:38" s="4" customFormat="1" hidden="1" x14ac:dyDescent="0.25">
      <c r="A5" s="4">
        <v>38544</v>
      </c>
      <c r="B5" s="4" t="s">
        <v>24</v>
      </c>
      <c r="C5" s="4">
        <v>3</v>
      </c>
      <c r="D5" s="4" t="s">
        <v>57</v>
      </c>
      <c r="E5" s="4" t="s">
        <v>58</v>
      </c>
      <c r="F5" s="4" t="s">
        <v>27</v>
      </c>
      <c r="G5" s="4" t="s">
        <v>59</v>
      </c>
      <c r="H5" s="4" t="s">
        <v>60</v>
      </c>
      <c r="I5" s="4" t="s">
        <v>30</v>
      </c>
      <c r="J5" s="4">
        <v>3</v>
      </c>
      <c r="K5" s="4" t="s">
        <v>61</v>
      </c>
      <c r="L5" s="4" t="s">
        <v>62</v>
      </c>
      <c r="M5" s="4" t="s">
        <v>63</v>
      </c>
      <c r="N5" s="4" t="s">
        <v>64</v>
      </c>
      <c r="O5" s="4" t="s">
        <v>35</v>
      </c>
      <c r="P5" s="4" t="s">
        <v>36</v>
      </c>
      <c r="Q5" s="4" t="s">
        <v>65</v>
      </c>
      <c r="R5" s="4">
        <v>5</v>
      </c>
      <c r="S5" s="4" t="s">
        <v>66</v>
      </c>
      <c r="T5" s="4" t="s">
        <v>67</v>
      </c>
      <c r="U5" s="4" t="s">
        <v>54</v>
      </c>
      <c r="V5" s="4" t="s">
        <v>41</v>
      </c>
      <c r="W5" s="1"/>
      <c r="X5" s="1"/>
      <c r="Y5" s="5" t="b">
        <f t="shared" si="8"/>
        <v>0</v>
      </c>
      <c r="Z5" s="6" t="b">
        <f t="shared" si="0"/>
        <v>0</v>
      </c>
      <c r="AA5" s="4" t="b">
        <f t="shared" si="1"/>
        <v>0</v>
      </c>
      <c r="AB5" s="4" t="b">
        <f t="shared" si="2"/>
        <v>0</v>
      </c>
      <c r="AC5" s="4" t="b">
        <f t="shared" si="3"/>
        <v>1</v>
      </c>
      <c r="AD5" s="4" t="b">
        <f t="shared" si="4"/>
        <v>1</v>
      </c>
      <c r="AE5" s="4" t="b">
        <f t="shared" si="5"/>
        <v>1</v>
      </c>
      <c r="AF5" s="4" t="b">
        <f t="shared" si="6"/>
        <v>1</v>
      </c>
      <c r="AL5" s="4" t="b">
        <f t="shared" si="7"/>
        <v>1</v>
      </c>
    </row>
    <row r="6" spans="1:38" s="10" customFormat="1" ht="30" x14ac:dyDescent="0.25">
      <c r="A6" s="4">
        <v>94117</v>
      </c>
      <c r="B6" s="10" t="s">
        <v>24</v>
      </c>
      <c r="C6" s="10">
        <v>4</v>
      </c>
      <c r="D6" s="4" t="s">
        <v>68</v>
      </c>
      <c r="E6" s="10" t="s">
        <v>69</v>
      </c>
      <c r="F6" s="10" t="s">
        <v>44</v>
      </c>
      <c r="G6" s="4" t="s">
        <v>70</v>
      </c>
      <c r="H6" s="11" t="s">
        <v>71</v>
      </c>
      <c r="I6" s="4" t="s">
        <v>30</v>
      </c>
      <c r="J6" s="4">
        <v>4</v>
      </c>
      <c r="K6" s="4" t="s">
        <v>72</v>
      </c>
      <c r="L6" s="4" t="s">
        <v>62</v>
      </c>
      <c r="M6" s="4" t="s">
        <v>73</v>
      </c>
      <c r="N6" s="11" t="s">
        <v>74</v>
      </c>
      <c r="O6" s="10" t="s">
        <v>35</v>
      </c>
      <c r="P6" s="4" t="s">
        <v>36</v>
      </c>
      <c r="Q6" s="4" t="s">
        <v>75</v>
      </c>
      <c r="R6" s="4">
        <v>4</v>
      </c>
      <c r="S6" s="4" t="s">
        <v>76</v>
      </c>
      <c r="T6" s="12" t="s">
        <v>67</v>
      </c>
      <c r="U6" s="10" t="s">
        <v>77</v>
      </c>
      <c r="V6" s="4" t="s">
        <v>41</v>
      </c>
      <c r="W6" s="10" t="s">
        <v>78</v>
      </c>
      <c r="X6" s="10" t="s">
        <v>79</v>
      </c>
      <c r="Y6" s="5" t="b">
        <f t="shared" si="8"/>
        <v>1</v>
      </c>
      <c r="Z6" s="6" t="b">
        <f t="shared" si="0"/>
        <v>1</v>
      </c>
      <c r="AA6" s="10" t="b">
        <f t="shared" si="1"/>
        <v>1</v>
      </c>
      <c r="AB6" s="10" t="b">
        <f t="shared" si="2"/>
        <v>1</v>
      </c>
      <c r="AC6" s="10" t="b">
        <f t="shared" si="3"/>
        <v>1</v>
      </c>
      <c r="AD6" s="10" t="b">
        <f t="shared" si="4"/>
        <v>1</v>
      </c>
      <c r="AE6" s="10" t="b">
        <f t="shared" si="5"/>
        <v>1</v>
      </c>
      <c r="AF6" s="10" t="b">
        <f t="shared" si="6"/>
        <v>1</v>
      </c>
      <c r="AL6" s="10" t="b">
        <f t="shared" si="7"/>
        <v>1</v>
      </c>
    </row>
    <row r="7" spans="1:38" s="4" customFormat="1" hidden="1" x14ac:dyDescent="0.25">
      <c r="A7" s="4">
        <v>114709</v>
      </c>
      <c r="B7" s="4" t="s">
        <v>24</v>
      </c>
      <c r="C7" s="4">
        <v>5</v>
      </c>
      <c r="D7" s="4" t="s">
        <v>80</v>
      </c>
      <c r="E7" s="4" t="s">
        <v>81</v>
      </c>
      <c r="F7" s="4" t="s">
        <v>27</v>
      </c>
      <c r="G7" s="4" t="s">
        <v>45</v>
      </c>
      <c r="H7" s="4" t="s">
        <v>82</v>
      </c>
      <c r="I7" s="4" t="s">
        <v>30</v>
      </c>
      <c r="J7" s="4">
        <v>5</v>
      </c>
      <c r="K7" s="4" t="s">
        <v>83</v>
      </c>
      <c r="N7" s="4" t="s">
        <v>84</v>
      </c>
      <c r="O7" s="4" t="s">
        <v>35</v>
      </c>
      <c r="P7" s="4" t="s">
        <v>36</v>
      </c>
      <c r="Q7" s="4" t="s">
        <v>85</v>
      </c>
      <c r="R7" s="4">
        <v>3</v>
      </c>
      <c r="S7" s="4" t="s">
        <v>86</v>
      </c>
      <c r="T7" s="4" t="s">
        <v>39</v>
      </c>
      <c r="U7" s="4" t="s">
        <v>54</v>
      </c>
      <c r="V7" s="4" t="s">
        <v>41</v>
      </c>
      <c r="W7" s="1" t="s">
        <v>87</v>
      </c>
      <c r="X7" s="1"/>
      <c r="Y7" s="5" t="b">
        <f t="shared" si="8"/>
        <v>0</v>
      </c>
      <c r="Z7" s="6" t="b">
        <f t="shared" si="0"/>
        <v>0</v>
      </c>
      <c r="AA7" s="4" t="b">
        <f t="shared" si="1"/>
        <v>1</v>
      </c>
      <c r="AB7" s="4" t="b">
        <f t="shared" si="2"/>
        <v>0</v>
      </c>
      <c r="AC7" s="4" t="b">
        <f t="shared" si="3"/>
        <v>1</v>
      </c>
      <c r="AD7" s="4" t="b">
        <f t="shared" si="4"/>
        <v>1</v>
      </c>
      <c r="AE7" s="4" t="b">
        <f t="shared" si="5"/>
        <v>1</v>
      </c>
      <c r="AF7" s="4" t="b">
        <f t="shared" si="6"/>
        <v>1</v>
      </c>
      <c r="AL7" s="4" t="b">
        <f t="shared" si="7"/>
        <v>1</v>
      </c>
    </row>
    <row r="8" spans="1:38" s="4" customFormat="1" hidden="1" x14ac:dyDescent="0.25">
      <c r="A8" s="4">
        <v>38718</v>
      </c>
      <c r="B8" s="4" t="s">
        <v>24</v>
      </c>
      <c r="C8" s="4">
        <v>6</v>
      </c>
      <c r="D8" s="4" t="s">
        <v>88</v>
      </c>
      <c r="E8" s="4" t="s">
        <v>89</v>
      </c>
      <c r="F8" s="4" t="s">
        <v>44</v>
      </c>
      <c r="G8" s="4" t="s">
        <v>90</v>
      </c>
      <c r="H8" s="4" t="s">
        <v>91</v>
      </c>
      <c r="I8" s="4" t="s">
        <v>30</v>
      </c>
      <c r="J8" s="4">
        <v>6</v>
      </c>
      <c r="K8" s="4" t="s">
        <v>92</v>
      </c>
      <c r="N8" s="4" t="s">
        <v>93</v>
      </c>
      <c r="O8" s="4" t="s">
        <v>35</v>
      </c>
      <c r="P8" s="4" t="s">
        <v>94</v>
      </c>
      <c r="Q8" s="4" t="s">
        <v>95</v>
      </c>
      <c r="R8" s="4">
        <v>3</v>
      </c>
      <c r="S8" s="4" t="s">
        <v>96</v>
      </c>
      <c r="T8" s="4" t="s">
        <v>39</v>
      </c>
      <c r="U8" s="4" t="s">
        <v>54</v>
      </c>
      <c r="V8" s="4" t="s">
        <v>41</v>
      </c>
      <c r="W8" s="1"/>
      <c r="X8" s="1"/>
      <c r="Y8" s="5" t="b">
        <f t="shared" si="8"/>
        <v>0</v>
      </c>
      <c r="Z8" s="6" t="b">
        <f t="shared" si="0"/>
        <v>0</v>
      </c>
      <c r="AA8" s="4" t="b">
        <f t="shared" si="1"/>
        <v>0</v>
      </c>
      <c r="AB8" s="4" t="b">
        <f t="shared" si="2"/>
        <v>0</v>
      </c>
      <c r="AC8" s="4" t="b">
        <f t="shared" si="3"/>
        <v>1</v>
      </c>
      <c r="AD8" s="4" t="b">
        <f t="shared" si="4"/>
        <v>1</v>
      </c>
      <c r="AE8" s="4" t="b">
        <f t="shared" si="5"/>
        <v>1</v>
      </c>
      <c r="AF8" s="4" t="b">
        <f t="shared" si="6"/>
        <v>1</v>
      </c>
      <c r="AL8" s="4" t="b">
        <f t="shared" si="7"/>
        <v>1</v>
      </c>
    </row>
    <row r="9" spans="1:38" s="4" customFormat="1" hidden="1" x14ac:dyDescent="0.25">
      <c r="A9" s="4">
        <v>244250</v>
      </c>
      <c r="B9" s="4" t="s">
        <v>24</v>
      </c>
      <c r="C9" s="4">
        <v>7</v>
      </c>
      <c r="D9" s="4" t="s">
        <v>97</v>
      </c>
      <c r="E9" s="4" t="s">
        <v>98</v>
      </c>
      <c r="F9" s="4" t="s">
        <v>27</v>
      </c>
      <c r="G9" s="4" t="s">
        <v>59</v>
      </c>
      <c r="H9" s="4" t="s">
        <v>99</v>
      </c>
      <c r="I9" s="4" t="s">
        <v>30</v>
      </c>
      <c r="J9" s="4">
        <v>7</v>
      </c>
      <c r="K9" s="4" t="s">
        <v>100</v>
      </c>
      <c r="N9" s="4" t="s">
        <v>101</v>
      </c>
      <c r="O9" s="4" t="s">
        <v>35</v>
      </c>
      <c r="P9" s="4" t="s">
        <v>36</v>
      </c>
      <c r="Q9" s="4" t="s">
        <v>102</v>
      </c>
      <c r="R9" s="4">
        <v>3</v>
      </c>
      <c r="S9" s="4" t="s">
        <v>103</v>
      </c>
      <c r="T9" s="4" t="s">
        <v>39</v>
      </c>
      <c r="U9" s="4" t="s">
        <v>54</v>
      </c>
      <c r="V9" s="4" t="s">
        <v>41</v>
      </c>
      <c r="W9" s="1"/>
      <c r="X9" s="1"/>
      <c r="Y9" s="5" t="b">
        <f t="shared" si="8"/>
        <v>0</v>
      </c>
      <c r="Z9" s="6" t="b">
        <f t="shared" si="0"/>
        <v>0</v>
      </c>
      <c r="AA9" s="4" t="b">
        <f t="shared" si="1"/>
        <v>0</v>
      </c>
      <c r="AB9" s="4" t="b">
        <f t="shared" si="2"/>
        <v>0</v>
      </c>
      <c r="AC9" s="4" t="b">
        <f t="shared" si="3"/>
        <v>1</v>
      </c>
      <c r="AD9" s="4" t="b">
        <f t="shared" si="4"/>
        <v>1</v>
      </c>
      <c r="AE9" s="4" t="b">
        <f t="shared" si="5"/>
        <v>1</v>
      </c>
      <c r="AF9" s="4" t="b">
        <f t="shared" si="6"/>
        <v>1</v>
      </c>
      <c r="AL9" s="4" t="b">
        <f t="shared" si="7"/>
        <v>1</v>
      </c>
    </row>
    <row r="10" spans="1:38" s="4" customFormat="1" ht="60" hidden="1" x14ac:dyDescent="0.25">
      <c r="A10" s="4">
        <v>7235</v>
      </c>
      <c r="B10" s="4" t="s">
        <v>104</v>
      </c>
      <c r="C10" s="4">
        <v>1</v>
      </c>
      <c r="D10" s="4" t="s">
        <v>105</v>
      </c>
      <c r="E10" s="4" t="s">
        <v>106</v>
      </c>
      <c r="F10" s="4" t="s">
        <v>27</v>
      </c>
      <c r="G10" s="4" t="s">
        <v>107</v>
      </c>
      <c r="H10" s="4" t="s">
        <v>108</v>
      </c>
      <c r="I10" s="4" t="s">
        <v>30</v>
      </c>
      <c r="J10" s="4">
        <v>1</v>
      </c>
      <c r="K10" s="4" t="s">
        <v>109</v>
      </c>
      <c r="N10" s="4" t="s">
        <v>110</v>
      </c>
      <c r="O10" s="4" t="s">
        <v>35</v>
      </c>
      <c r="P10" s="4" t="s">
        <v>36</v>
      </c>
      <c r="Q10" s="4" t="s">
        <v>111</v>
      </c>
      <c r="R10" s="4">
        <v>2</v>
      </c>
      <c r="S10" s="4" t="s">
        <v>112</v>
      </c>
      <c r="T10" s="4" t="s">
        <v>113</v>
      </c>
      <c r="U10" s="4" t="s">
        <v>54</v>
      </c>
      <c r="V10" s="4" t="s">
        <v>41</v>
      </c>
      <c r="W10" s="1" t="s">
        <v>114</v>
      </c>
      <c r="X10" s="1" t="s">
        <v>115</v>
      </c>
      <c r="Y10" s="5" t="b">
        <f t="shared" si="8"/>
        <v>0</v>
      </c>
      <c r="Z10" s="6" t="b">
        <f t="shared" si="0"/>
        <v>0</v>
      </c>
      <c r="AA10" s="4" t="b">
        <f t="shared" si="1"/>
        <v>1</v>
      </c>
      <c r="AB10" s="4" t="b">
        <f t="shared" si="2"/>
        <v>1</v>
      </c>
      <c r="AC10" s="4" t="b">
        <f t="shared" si="3"/>
        <v>0</v>
      </c>
      <c r="AD10" s="4" t="b">
        <f t="shared" si="4"/>
        <v>0</v>
      </c>
      <c r="AE10" s="4" t="b">
        <f t="shared" si="5"/>
        <v>1</v>
      </c>
      <c r="AF10" s="4" t="b">
        <f t="shared" si="6"/>
        <v>1</v>
      </c>
      <c r="AL10" s="4" t="b">
        <f t="shared" si="7"/>
        <v>1</v>
      </c>
    </row>
    <row r="11" spans="1:38" s="4" customFormat="1" ht="180" hidden="1" x14ac:dyDescent="0.25">
      <c r="A11" s="4">
        <v>101967</v>
      </c>
      <c r="B11" s="4" t="s">
        <v>104</v>
      </c>
      <c r="C11" s="4">
        <v>2</v>
      </c>
      <c r="D11" s="4" t="s">
        <v>116</v>
      </c>
      <c r="E11" s="4" t="s">
        <v>117</v>
      </c>
      <c r="F11" s="4" t="s">
        <v>44</v>
      </c>
      <c r="G11" s="4" t="s">
        <v>59</v>
      </c>
      <c r="H11" s="4" t="s">
        <v>118</v>
      </c>
      <c r="I11" s="4" t="s">
        <v>30</v>
      </c>
      <c r="J11" s="4">
        <v>2</v>
      </c>
      <c r="K11" s="4" t="s">
        <v>119</v>
      </c>
      <c r="M11" s="4" t="s">
        <v>120</v>
      </c>
      <c r="N11" s="4" t="s">
        <v>121</v>
      </c>
      <c r="O11" s="4" t="s">
        <v>35</v>
      </c>
      <c r="P11" s="4" t="s">
        <v>36</v>
      </c>
      <c r="Q11" s="4" t="s">
        <v>122</v>
      </c>
      <c r="R11" s="4">
        <v>5</v>
      </c>
      <c r="S11" s="4" t="s">
        <v>123</v>
      </c>
      <c r="T11" s="4" t="s">
        <v>113</v>
      </c>
      <c r="U11" s="4" t="s">
        <v>54</v>
      </c>
      <c r="V11" s="4" t="s">
        <v>41</v>
      </c>
      <c r="W11" s="1" t="s">
        <v>124</v>
      </c>
      <c r="X11" s="1" t="s">
        <v>125</v>
      </c>
      <c r="Y11" s="5" t="b">
        <f t="shared" si="8"/>
        <v>0</v>
      </c>
      <c r="Z11" s="6" t="b">
        <f t="shared" si="0"/>
        <v>0</v>
      </c>
      <c r="AA11" s="4" t="b">
        <f t="shared" si="1"/>
        <v>1</v>
      </c>
      <c r="AB11" s="4" t="b">
        <f t="shared" si="2"/>
        <v>1</v>
      </c>
      <c r="AC11" s="4" t="b">
        <f t="shared" si="3"/>
        <v>0</v>
      </c>
      <c r="AD11" s="4" t="b">
        <f t="shared" si="4"/>
        <v>0</v>
      </c>
      <c r="AE11" s="4" t="b">
        <f t="shared" si="5"/>
        <v>1</v>
      </c>
      <c r="AF11" s="4" t="b">
        <f t="shared" si="6"/>
        <v>1</v>
      </c>
      <c r="AL11" s="4" t="b">
        <f t="shared" si="7"/>
        <v>1</v>
      </c>
    </row>
    <row r="12" spans="1:38" s="10" customFormat="1" ht="45" x14ac:dyDescent="0.25">
      <c r="A12" s="4">
        <v>110407</v>
      </c>
      <c r="B12" s="10" t="s">
        <v>620</v>
      </c>
      <c r="C12" s="10">
        <v>2</v>
      </c>
      <c r="D12" s="4" t="s">
        <v>631</v>
      </c>
      <c r="E12" s="10" t="s">
        <v>632</v>
      </c>
      <c r="F12" s="10" t="s">
        <v>44</v>
      </c>
      <c r="G12" s="4" t="s">
        <v>633</v>
      </c>
      <c r="H12" s="11" t="s">
        <v>634</v>
      </c>
      <c r="I12" s="4" t="s">
        <v>30</v>
      </c>
      <c r="J12" s="4">
        <v>2</v>
      </c>
      <c r="K12" s="4" t="s">
        <v>635</v>
      </c>
      <c r="L12" s="4" t="s">
        <v>62</v>
      </c>
      <c r="M12" s="4" t="s">
        <v>636</v>
      </c>
      <c r="N12" s="11" t="s">
        <v>637</v>
      </c>
      <c r="O12" s="10" t="s">
        <v>35</v>
      </c>
      <c r="P12" s="4" t="s">
        <v>36</v>
      </c>
      <c r="Q12" s="4" t="s">
        <v>638</v>
      </c>
      <c r="R12" s="4">
        <v>4</v>
      </c>
      <c r="S12" s="4" t="s">
        <v>639</v>
      </c>
      <c r="T12" s="12" t="s">
        <v>67</v>
      </c>
      <c r="U12" s="10" t="s">
        <v>640</v>
      </c>
      <c r="V12" s="4" t="s">
        <v>41</v>
      </c>
      <c r="W12" s="10" t="s">
        <v>641</v>
      </c>
      <c r="X12" s="10" t="s">
        <v>642</v>
      </c>
      <c r="Y12" s="5" t="b">
        <f t="shared" si="8"/>
        <v>1</v>
      </c>
      <c r="Z12" s="6" t="b">
        <f t="shared" si="0"/>
        <v>1</v>
      </c>
      <c r="AA12" s="10" t="b">
        <f t="shared" si="1"/>
        <v>1</v>
      </c>
      <c r="AB12" s="10" t="b">
        <f t="shared" si="2"/>
        <v>1</v>
      </c>
      <c r="AC12" s="10" t="b">
        <f t="shared" si="3"/>
        <v>1</v>
      </c>
      <c r="AD12" s="10" t="b">
        <f t="shared" si="4"/>
        <v>1</v>
      </c>
      <c r="AE12" s="10" t="b">
        <f t="shared" si="5"/>
        <v>1</v>
      </c>
      <c r="AF12" s="10" t="b">
        <f t="shared" si="6"/>
        <v>1</v>
      </c>
      <c r="AL12" s="10" t="b">
        <f t="shared" si="7"/>
        <v>1</v>
      </c>
    </row>
    <row r="13" spans="1:38" s="4" customFormat="1" ht="105" hidden="1" x14ac:dyDescent="0.25">
      <c r="A13" s="4">
        <v>168563</v>
      </c>
      <c r="B13" s="4" t="s">
        <v>104</v>
      </c>
      <c r="C13" s="4">
        <v>4</v>
      </c>
      <c r="D13" s="4" t="s">
        <v>136</v>
      </c>
      <c r="E13" s="4" t="s">
        <v>137</v>
      </c>
      <c r="F13" s="4" t="s">
        <v>27</v>
      </c>
      <c r="G13" s="4" t="s">
        <v>138</v>
      </c>
      <c r="H13" s="4" t="s">
        <v>139</v>
      </c>
      <c r="I13" s="4" t="s">
        <v>30</v>
      </c>
      <c r="J13" s="4">
        <v>4</v>
      </c>
      <c r="K13" s="4" t="s">
        <v>140</v>
      </c>
      <c r="M13" s="4" t="s">
        <v>141</v>
      </c>
      <c r="N13" s="4" t="s">
        <v>142</v>
      </c>
      <c r="O13" s="4" t="s">
        <v>35</v>
      </c>
      <c r="P13" s="4" t="s">
        <v>50</v>
      </c>
      <c r="Q13" s="4">
        <v>0</v>
      </c>
      <c r="R13" s="4">
        <v>0</v>
      </c>
      <c r="S13" s="4" t="s">
        <v>143</v>
      </c>
      <c r="T13" s="4" t="s">
        <v>113</v>
      </c>
      <c r="U13" s="4" t="s">
        <v>54</v>
      </c>
      <c r="V13" s="4" t="s">
        <v>41</v>
      </c>
      <c r="W13" s="1" t="s">
        <v>144</v>
      </c>
      <c r="X13" s="1" t="s">
        <v>145</v>
      </c>
      <c r="Y13" s="5" t="b">
        <f t="shared" si="8"/>
        <v>0</v>
      </c>
      <c r="Z13" s="6" t="b">
        <f t="shared" si="0"/>
        <v>0</v>
      </c>
      <c r="AA13" s="4" t="b">
        <f t="shared" si="1"/>
        <v>1</v>
      </c>
      <c r="AB13" s="4" t="b">
        <f t="shared" si="2"/>
        <v>1</v>
      </c>
      <c r="AC13" s="4" t="b">
        <f t="shared" si="3"/>
        <v>0</v>
      </c>
      <c r="AD13" s="4" t="b">
        <f t="shared" si="4"/>
        <v>1</v>
      </c>
      <c r="AE13" s="4" t="b">
        <f t="shared" si="5"/>
        <v>1</v>
      </c>
      <c r="AF13" s="4" t="b">
        <f t="shared" si="6"/>
        <v>1</v>
      </c>
      <c r="AL13" s="4" t="b">
        <f t="shared" si="7"/>
        <v>1</v>
      </c>
    </row>
    <row r="14" spans="1:38" s="4" customFormat="1" ht="409.5" hidden="1" x14ac:dyDescent="0.25">
      <c r="A14" s="4">
        <v>299816</v>
      </c>
      <c r="B14" s="4" t="s">
        <v>104</v>
      </c>
      <c r="C14" s="4">
        <v>5</v>
      </c>
      <c r="D14" s="4" t="s">
        <v>146</v>
      </c>
      <c r="E14" s="4" t="s">
        <v>147</v>
      </c>
      <c r="F14" s="4" t="s">
        <v>27</v>
      </c>
      <c r="G14" s="4" t="s">
        <v>59</v>
      </c>
      <c r="H14" s="4" t="s">
        <v>148</v>
      </c>
      <c r="I14" s="4" t="s">
        <v>30</v>
      </c>
      <c r="J14" s="4">
        <v>5</v>
      </c>
      <c r="K14" s="4" t="s">
        <v>149</v>
      </c>
      <c r="L14" s="4" t="s">
        <v>150</v>
      </c>
      <c r="N14" s="4" t="s">
        <v>151</v>
      </c>
      <c r="O14" s="4" t="s">
        <v>35</v>
      </c>
      <c r="P14" s="4" t="s">
        <v>36</v>
      </c>
      <c r="Q14" s="4" t="s">
        <v>152</v>
      </c>
      <c r="R14" s="4">
        <v>4</v>
      </c>
      <c r="S14" s="4" t="s">
        <v>153</v>
      </c>
      <c r="T14" s="4" t="s">
        <v>113</v>
      </c>
      <c r="U14" s="4" t="s">
        <v>54</v>
      </c>
      <c r="V14" s="4" t="s">
        <v>41</v>
      </c>
      <c r="W14" s="1" t="s">
        <v>154</v>
      </c>
      <c r="X14" s="1" t="s">
        <v>155</v>
      </c>
      <c r="Y14" s="5" t="b">
        <f t="shared" si="8"/>
        <v>0</v>
      </c>
      <c r="Z14" s="6" t="b">
        <f t="shared" si="0"/>
        <v>0</v>
      </c>
      <c r="AA14" s="4" t="b">
        <f t="shared" si="1"/>
        <v>1</v>
      </c>
      <c r="AB14" s="4" t="b">
        <f t="shared" si="2"/>
        <v>1</v>
      </c>
      <c r="AC14" s="4" t="b">
        <f t="shared" si="3"/>
        <v>0</v>
      </c>
      <c r="AD14" s="4" t="b">
        <f t="shared" si="4"/>
        <v>0</v>
      </c>
      <c r="AE14" s="4" t="b">
        <f t="shared" si="5"/>
        <v>1</v>
      </c>
      <c r="AF14" s="4" t="b">
        <f t="shared" si="6"/>
        <v>1</v>
      </c>
      <c r="AL14" s="4" t="b">
        <f t="shared" si="7"/>
        <v>1</v>
      </c>
    </row>
    <row r="15" spans="1:38" s="10" customFormat="1" ht="30" x14ac:dyDescent="0.25">
      <c r="A15" s="4">
        <v>190540</v>
      </c>
      <c r="B15" s="10" t="s">
        <v>961</v>
      </c>
      <c r="C15" s="10">
        <v>7</v>
      </c>
      <c r="D15" s="4" t="s">
        <v>1025</v>
      </c>
      <c r="E15" s="10" t="s">
        <v>1026</v>
      </c>
      <c r="F15" s="10" t="s">
        <v>44</v>
      </c>
      <c r="G15" s="4" t="s">
        <v>59</v>
      </c>
      <c r="H15" s="11" t="s">
        <v>1027</v>
      </c>
      <c r="I15" s="4" t="s">
        <v>30</v>
      </c>
      <c r="J15" s="4">
        <v>7</v>
      </c>
      <c r="K15" s="4" t="s">
        <v>1028</v>
      </c>
      <c r="L15" s="4"/>
      <c r="M15" s="4" t="s">
        <v>1029</v>
      </c>
      <c r="N15" s="11" t="s">
        <v>1030</v>
      </c>
      <c r="O15" s="10" t="s">
        <v>35</v>
      </c>
      <c r="P15" s="4" t="s">
        <v>36</v>
      </c>
      <c r="Q15" s="4" t="s">
        <v>1031</v>
      </c>
      <c r="R15" s="4">
        <v>3</v>
      </c>
      <c r="S15" s="4" t="s">
        <v>1032</v>
      </c>
      <c r="T15" s="6" t="s">
        <v>53</v>
      </c>
      <c r="U15" s="10" t="s">
        <v>231</v>
      </c>
      <c r="V15" s="4" t="s">
        <v>41</v>
      </c>
      <c r="W15" s="10" t="s">
        <v>1033</v>
      </c>
      <c r="X15" s="10" t="s">
        <v>1034</v>
      </c>
      <c r="Y15" s="5" t="b">
        <f t="shared" si="8"/>
        <v>1</v>
      </c>
      <c r="Z15" s="6" t="b">
        <f t="shared" si="0"/>
        <v>1</v>
      </c>
      <c r="AA15" s="10" t="b">
        <f t="shared" si="1"/>
        <v>1</v>
      </c>
      <c r="AB15" s="10" t="b">
        <f t="shared" si="2"/>
        <v>1</v>
      </c>
      <c r="AC15" s="10" t="b">
        <f t="shared" si="3"/>
        <v>1</v>
      </c>
      <c r="AD15" s="10" t="b">
        <f t="shared" si="4"/>
        <v>1</v>
      </c>
      <c r="AE15" s="10" t="b">
        <f t="shared" si="5"/>
        <v>1</v>
      </c>
      <c r="AF15" s="10" t="b">
        <f t="shared" si="6"/>
        <v>1</v>
      </c>
      <c r="AL15" s="10" t="b">
        <f t="shared" si="7"/>
        <v>1</v>
      </c>
    </row>
    <row r="16" spans="1:38" s="4" customFormat="1" hidden="1" x14ac:dyDescent="0.25">
      <c r="A16" s="4">
        <v>284828</v>
      </c>
      <c r="B16" s="4" t="s">
        <v>104</v>
      </c>
      <c r="C16" s="4">
        <v>7</v>
      </c>
      <c r="D16" s="4" t="s">
        <v>166</v>
      </c>
      <c r="E16" s="4" t="s">
        <v>167</v>
      </c>
      <c r="F16" s="4" t="s">
        <v>44</v>
      </c>
      <c r="G16" s="4" t="s">
        <v>59</v>
      </c>
      <c r="H16" s="4" t="s">
        <v>168</v>
      </c>
      <c r="I16" s="4" t="s">
        <v>30</v>
      </c>
      <c r="J16" s="4">
        <v>7</v>
      </c>
      <c r="K16" s="4" t="s">
        <v>169</v>
      </c>
      <c r="L16" s="4" t="s">
        <v>170</v>
      </c>
      <c r="N16" s="4" t="s">
        <v>171</v>
      </c>
      <c r="O16" s="4" t="s">
        <v>35</v>
      </c>
      <c r="P16" s="4" t="s">
        <v>36</v>
      </c>
      <c r="Q16" s="4" t="s">
        <v>172</v>
      </c>
      <c r="R16" s="4">
        <v>3</v>
      </c>
      <c r="S16" s="4" t="s">
        <v>173</v>
      </c>
      <c r="T16" s="4" t="s">
        <v>53</v>
      </c>
      <c r="U16" s="4" t="s">
        <v>54</v>
      </c>
      <c r="V16" s="4" t="s">
        <v>41</v>
      </c>
      <c r="W16" s="1"/>
      <c r="X16" s="1"/>
      <c r="Y16" s="5" t="b">
        <f t="shared" si="8"/>
        <v>0</v>
      </c>
      <c r="Z16" s="6" t="b">
        <f t="shared" si="0"/>
        <v>0</v>
      </c>
      <c r="AA16" s="4" t="b">
        <f t="shared" si="1"/>
        <v>0</v>
      </c>
      <c r="AB16" s="4" t="b">
        <f t="shared" si="2"/>
        <v>0</v>
      </c>
      <c r="AC16" s="4" t="b">
        <f t="shared" si="3"/>
        <v>1</v>
      </c>
      <c r="AD16" s="4" t="b">
        <f t="shared" si="4"/>
        <v>1</v>
      </c>
      <c r="AE16" s="4" t="b">
        <f t="shared" si="5"/>
        <v>1</v>
      </c>
      <c r="AF16" s="4" t="b">
        <f t="shared" si="6"/>
        <v>1</v>
      </c>
      <c r="AL16" s="4" t="b">
        <f t="shared" si="7"/>
        <v>1</v>
      </c>
    </row>
    <row r="17" spans="1:38" s="4" customFormat="1" hidden="1" x14ac:dyDescent="0.25">
      <c r="A17" s="4">
        <v>165621</v>
      </c>
      <c r="B17" s="4" t="s">
        <v>174</v>
      </c>
      <c r="C17" s="4">
        <v>1</v>
      </c>
      <c r="D17" s="4" t="s">
        <v>175</v>
      </c>
      <c r="E17" s="4" t="s">
        <v>176</v>
      </c>
      <c r="F17" s="4" t="s">
        <v>27</v>
      </c>
      <c r="G17" s="4" t="s">
        <v>59</v>
      </c>
      <c r="H17" s="4" t="s">
        <v>177</v>
      </c>
      <c r="I17" s="4" t="s">
        <v>30</v>
      </c>
      <c r="J17" s="4">
        <v>1</v>
      </c>
      <c r="K17" s="4" t="s">
        <v>178</v>
      </c>
      <c r="M17" s="4" t="s">
        <v>179</v>
      </c>
      <c r="N17" s="4" t="s">
        <v>180</v>
      </c>
      <c r="O17" s="4" t="s">
        <v>35</v>
      </c>
      <c r="P17" s="4" t="s">
        <v>36</v>
      </c>
      <c r="Q17" s="4" t="s">
        <v>181</v>
      </c>
      <c r="R17" s="4">
        <v>2</v>
      </c>
      <c r="S17" s="4" t="s">
        <v>182</v>
      </c>
      <c r="T17" s="4" t="s">
        <v>53</v>
      </c>
      <c r="U17" s="4" t="s">
        <v>54</v>
      </c>
      <c r="V17" s="4" t="s">
        <v>41</v>
      </c>
      <c r="W17" s="1"/>
      <c r="X17" s="1"/>
      <c r="Y17" s="5" t="b">
        <f t="shared" si="8"/>
        <v>0</v>
      </c>
      <c r="Z17" s="6" t="b">
        <f t="shared" si="0"/>
        <v>0</v>
      </c>
      <c r="AA17" s="4" t="b">
        <f t="shared" si="1"/>
        <v>0</v>
      </c>
      <c r="AB17" s="4" t="b">
        <f t="shared" si="2"/>
        <v>0</v>
      </c>
      <c r="AC17" s="4" t="b">
        <f t="shared" si="3"/>
        <v>1</v>
      </c>
      <c r="AD17" s="4" t="b">
        <f t="shared" si="4"/>
        <v>1</v>
      </c>
      <c r="AE17" s="4" t="b">
        <f t="shared" si="5"/>
        <v>1</v>
      </c>
      <c r="AF17" s="4" t="b">
        <f t="shared" si="6"/>
        <v>1</v>
      </c>
      <c r="AL17" s="4" t="b">
        <f t="shared" si="7"/>
        <v>1</v>
      </c>
    </row>
    <row r="18" spans="1:38" s="4" customFormat="1" hidden="1" x14ac:dyDescent="0.25">
      <c r="A18" s="4">
        <v>271965</v>
      </c>
      <c r="B18" s="4" t="s">
        <v>174</v>
      </c>
      <c r="C18" s="4">
        <v>2</v>
      </c>
      <c r="D18" s="4" t="s">
        <v>183</v>
      </c>
      <c r="E18" s="4" t="s">
        <v>184</v>
      </c>
      <c r="F18" s="4" t="s">
        <v>27</v>
      </c>
      <c r="G18" s="4" t="s">
        <v>185</v>
      </c>
      <c r="H18" s="4" t="s">
        <v>186</v>
      </c>
      <c r="I18" s="4" t="s">
        <v>30</v>
      </c>
      <c r="J18" s="4">
        <v>2</v>
      </c>
      <c r="K18" s="4" t="s">
        <v>187</v>
      </c>
      <c r="N18" s="4" t="s">
        <v>188</v>
      </c>
      <c r="O18" s="4" t="s">
        <v>35</v>
      </c>
      <c r="P18" s="4" t="s">
        <v>36</v>
      </c>
      <c r="Q18" s="4" t="s">
        <v>189</v>
      </c>
      <c r="R18" s="4">
        <v>0</v>
      </c>
      <c r="S18" s="4" t="s">
        <v>190</v>
      </c>
      <c r="T18" s="4" t="s">
        <v>51</v>
      </c>
      <c r="U18" s="4" t="s">
        <v>191</v>
      </c>
      <c r="V18" s="4" t="s">
        <v>41</v>
      </c>
      <c r="W18" s="1"/>
      <c r="X18" s="1"/>
      <c r="Y18" s="5" t="b">
        <f t="shared" si="8"/>
        <v>0</v>
      </c>
      <c r="Z18" s="6" t="b">
        <f t="shared" si="0"/>
        <v>0</v>
      </c>
      <c r="AA18" s="4" t="b">
        <f t="shared" si="1"/>
        <v>0</v>
      </c>
      <c r="AB18" s="4" t="b">
        <f t="shared" si="2"/>
        <v>0</v>
      </c>
      <c r="AC18" s="4" t="b">
        <f t="shared" si="3"/>
        <v>1</v>
      </c>
      <c r="AD18" s="4" t="b">
        <f t="shared" si="4"/>
        <v>1</v>
      </c>
      <c r="AE18" s="4" t="b">
        <f t="shared" si="5"/>
        <v>1</v>
      </c>
      <c r="AF18" s="4" t="b">
        <f t="shared" si="6"/>
        <v>1</v>
      </c>
      <c r="AL18" s="4" t="b">
        <f t="shared" si="7"/>
        <v>1</v>
      </c>
    </row>
    <row r="19" spans="1:38" s="4" customFormat="1" hidden="1" x14ac:dyDescent="0.25">
      <c r="A19" s="4">
        <v>195191</v>
      </c>
      <c r="B19" s="4" t="s">
        <v>174</v>
      </c>
      <c r="C19" s="4">
        <v>3</v>
      </c>
      <c r="D19" s="4" t="s">
        <v>192</v>
      </c>
      <c r="E19" s="4" t="s">
        <v>193</v>
      </c>
      <c r="F19" s="4" t="s">
        <v>44</v>
      </c>
      <c r="G19" s="4" t="s">
        <v>59</v>
      </c>
      <c r="H19" s="4" t="s">
        <v>194</v>
      </c>
      <c r="I19" s="4" t="s">
        <v>30</v>
      </c>
      <c r="J19" s="4">
        <v>3</v>
      </c>
      <c r="K19" s="4" t="s">
        <v>195</v>
      </c>
      <c r="L19" s="4" t="s">
        <v>196</v>
      </c>
      <c r="M19" s="4" t="s">
        <v>197</v>
      </c>
      <c r="N19" s="4" t="s">
        <v>198</v>
      </c>
      <c r="O19" s="4" t="s">
        <v>35</v>
      </c>
      <c r="P19" s="4" t="s">
        <v>36</v>
      </c>
      <c r="Q19" s="4" t="s">
        <v>199</v>
      </c>
      <c r="R19" s="4">
        <v>2</v>
      </c>
      <c r="S19" s="4" t="s">
        <v>200</v>
      </c>
      <c r="T19" s="4" t="s">
        <v>53</v>
      </c>
      <c r="U19" s="4" t="s">
        <v>201</v>
      </c>
      <c r="V19" s="4" t="s">
        <v>41</v>
      </c>
      <c r="W19" s="1"/>
      <c r="X19" s="1"/>
      <c r="Y19" s="5" t="b">
        <f t="shared" si="8"/>
        <v>0</v>
      </c>
      <c r="Z19" s="6" t="b">
        <f t="shared" si="0"/>
        <v>0</v>
      </c>
      <c r="AA19" s="4" t="b">
        <f t="shared" si="1"/>
        <v>0</v>
      </c>
      <c r="AB19" s="4" t="b">
        <f t="shared" si="2"/>
        <v>0</v>
      </c>
      <c r="AC19" s="4" t="b">
        <f t="shared" si="3"/>
        <v>1</v>
      </c>
      <c r="AD19" s="4" t="b">
        <f t="shared" si="4"/>
        <v>1</v>
      </c>
      <c r="AE19" s="4" t="b">
        <f t="shared" si="5"/>
        <v>1</v>
      </c>
      <c r="AF19" s="4" t="b">
        <f t="shared" si="6"/>
        <v>1</v>
      </c>
      <c r="AL19" s="4" t="b">
        <f t="shared" si="7"/>
        <v>1</v>
      </c>
    </row>
    <row r="20" spans="1:38" s="4" customFormat="1" hidden="1" x14ac:dyDescent="0.25">
      <c r="A20" s="4">
        <v>130770</v>
      </c>
      <c r="B20" s="4" t="s">
        <v>174</v>
      </c>
      <c r="C20" s="4">
        <v>4</v>
      </c>
      <c r="D20" s="4" t="s">
        <v>202</v>
      </c>
      <c r="E20" s="4" t="s">
        <v>203</v>
      </c>
      <c r="F20" s="4" t="s">
        <v>27</v>
      </c>
      <c r="G20" s="4" t="s">
        <v>204</v>
      </c>
      <c r="H20" s="4" t="s">
        <v>205</v>
      </c>
      <c r="I20" s="4" t="s">
        <v>30</v>
      </c>
      <c r="J20" s="4">
        <v>4</v>
      </c>
      <c r="K20" s="4" t="s">
        <v>206</v>
      </c>
      <c r="L20" s="4" t="s">
        <v>207</v>
      </c>
      <c r="M20" s="4" t="s">
        <v>208</v>
      </c>
      <c r="N20" s="4" t="s">
        <v>209</v>
      </c>
      <c r="O20" s="4" t="s">
        <v>35</v>
      </c>
      <c r="P20" s="4" t="s">
        <v>36</v>
      </c>
      <c r="Q20" s="4" t="s">
        <v>210</v>
      </c>
      <c r="R20" s="4">
        <v>2</v>
      </c>
      <c r="S20" s="4" t="s">
        <v>211</v>
      </c>
      <c r="T20" s="4" t="s">
        <v>67</v>
      </c>
      <c r="U20" s="4" t="s">
        <v>212</v>
      </c>
      <c r="V20" s="4" t="s">
        <v>41</v>
      </c>
      <c r="W20" s="1"/>
      <c r="X20" s="1"/>
      <c r="Y20" s="5" t="b">
        <f t="shared" si="8"/>
        <v>0</v>
      </c>
      <c r="Z20" s="6" t="b">
        <f t="shared" si="0"/>
        <v>0</v>
      </c>
      <c r="AA20" s="4" t="b">
        <f t="shared" si="1"/>
        <v>0</v>
      </c>
      <c r="AB20" s="4" t="b">
        <f t="shared" si="2"/>
        <v>0</v>
      </c>
      <c r="AC20" s="4" t="b">
        <f t="shared" si="3"/>
        <v>1</v>
      </c>
      <c r="AD20" s="4" t="b">
        <f t="shared" si="4"/>
        <v>1</v>
      </c>
      <c r="AE20" s="4" t="b">
        <f t="shared" si="5"/>
        <v>1</v>
      </c>
      <c r="AF20" s="4" t="b">
        <f t="shared" si="6"/>
        <v>1</v>
      </c>
      <c r="AL20" s="4" t="b">
        <f t="shared" si="7"/>
        <v>1</v>
      </c>
    </row>
    <row r="21" spans="1:38" s="4" customFormat="1" hidden="1" x14ac:dyDescent="0.25">
      <c r="A21" s="4">
        <v>161510</v>
      </c>
      <c r="B21" s="4" t="s">
        <v>174</v>
      </c>
      <c r="C21" s="4">
        <v>5</v>
      </c>
      <c r="D21" s="4" t="s">
        <v>213</v>
      </c>
      <c r="E21" s="4" t="s">
        <v>214</v>
      </c>
      <c r="F21" s="4" t="s">
        <v>27</v>
      </c>
      <c r="G21" s="4" t="s">
        <v>215</v>
      </c>
      <c r="H21" s="4" t="s">
        <v>216</v>
      </c>
      <c r="I21" s="4" t="s">
        <v>30</v>
      </c>
      <c r="J21" s="4">
        <v>5</v>
      </c>
      <c r="K21" s="4" t="s">
        <v>217</v>
      </c>
      <c r="L21" s="4" t="s">
        <v>218</v>
      </c>
      <c r="N21" s="4" t="s">
        <v>219</v>
      </c>
      <c r="O21" s="4" t="s">
        <v>35</v>
      </c>
      <c r="P21" s="4" t="s">
        <v>36</v>
      </c>
      <c r="Q21" s="4" t="s">
        <v>220</v>
      </c>
      <c r="R21" s="4">
        <v>3</v>
      </c>
      <c r="S21" s="4" t="s">
        <v>221</v>
      </c>
      <c r="T21" s="4" t="s">
        <v>67</v>
      </c>
      <c r="U21" s="4" t="s">
        <v>222</v>
      </c>
      <c r="V21" s="4" t="s">
        <v>41</v>
      </c>
      <c r="W21" s="1"/>
      <c r="X21" s="1"/>
      <c r="Y21" s="5" t="b">
        <f t="shared" si="8"/>
        <v>0</v>
      </c>
      <c r="Z21" s="6" t="b">
        <f t="shared" si="0"/>
        <v>0</v>
      </c>
      <c r="AA21" s="4" t="b">
        <f t="shared" si="1"/>
        <v>0</v>
      </c>
      <c r="AB21" s="4" t="b">
        <f t="shared" si="2"/>
        <v>0</v>
      </c>
      <c r="AC21" s="4" t="b">
        <f t="shared" si="3"/>
        <v>1</v>
      </c>
      <c r="AD21" s="4" t="b">
        <f t="shared" si="4"/>
        <v>1</v>
      </c>
      <c r="AE21" s="4" t="b">
        <f t="shared" si="5"/>
        <v>1</v>
      </c>
      <c r="AF21" s="4" t="b">
        <f t="shared" si="6"/>
        <v>1</v>
      </c>
      <c r="AL21" s="4" t="b">
        <f t="shared" si="7"/>
        <v>1</v>
      </c>
    </row>
    <row r="22" spans="1:38" s="4" customFormat="1" hidden="1" x14ac:dyDescent="0.25">
      <c r="A22" s="4">
        <v>176907</v>
      </c>
      <c r="B22" s="4" t="s">
        <v>174</v>
      </c>
      <c r="C22" s="4">
        <v>6</v>
      </c>
      <c r="D22" s="4" t="s">
        <v>223</v>
      </c>
      <c r="E22" s="4" t="s">
        <v>224</v>
      </c>
      <c r="F22" s="4" t="s">
        <v>44</v>
      </c>
      <c r="G22" s="4" t="s">
        <v>59</v>
      </c>
      <c r="H22" s="4" t="s">
        <v>225</v>
      </c>
      <c r="I22" s="4" t="s">
        <v>30</v>
      </c>
      <c r="J22" s="4">
        <v>6</v>
      </c>
      <c r="K22" s="4" t="s">
        <v>226</v>
      </c>
      <c r="M22" s="4" t="s">
        <v>227</v>
      </c>
      <c r="N22" s="4" t="s">
        <v>228</v>
      </c>
      <c r="O22" s="4" t="s">
        <v>35</v>
      </c>
      <c r="P22" s="4" t="s">
        <v>36</v>
      </c>
      <c r="Q22" s="4" t="s">
        <v>229</v>
      </c>
      <c r="R22" s="4">
        <v>2</v>
      </c>
      <c r="S22" s="4" t="s">
        <v>230</v>
      </c>
      <c r="T22" s="4" t="s">
        <v>113</v>
      </c>
      <c r="U22" s="4" t="s">
        <v>231</v>
      </c>
      <c r="V22" s="4" t="s">
        <v>41</v>
      </c>
      <c r="W22" s="1"/>
      <c r="X22" s="1"/>
      <c r="Y22" s="5" t="b">
        <f t="shared" si="8"/>
        <v>0</v>
      </c>
      <c r="Z22" s="6" t="b">
        <f t="shared" si="0"/>
        <v>0</v>
      </c>
      <c r="AA22" s="4" t="b">
        <f t="shared" si="1"/>
        <v>0</v>
      </c>
      <c r="AB22" s="4" t="b">
        <f t="shared" si="2"/>
        <v>0</v>
      </c>
      <c r="AC22" s="4" t="b">
        <f t="shared" si="3"/>
        <v>1</v>
      </c>
      <c r="AD22" s="4" t="b">
        <f t="shared" si="4"/>
        <v>1</v>
      </c>
      <c r="AE22" s="4" t="b">
        <f t="shared" si="5"/>
        <v>1</v>
      </c>
      <c r="AF22" s="4" t="b">
        <f t="shared" si="6"/>
        <v>1</v>
      </c>
      <c r="AL22" s="4" t="b">
        <f t="shared" si="7"/>
        <v>1</v>
      </c>
    </row>
    <row r="23" spans="1:38" s="4" customFormat="1" hidden="1" x14ac:dyDescent="0.25">
      <c r="A23" s="4">
        <v>7731</v>
      </c>
      <c r="B23" s="4" t="s">
        <v>232</v>
      </c>
      <c r="C23" s="4">
        <v>1</v>
      </c>
      <c r="D23" s="4" t="s">
        <v>233</v>
      </c>
      <c r="E23" s="4" t="s">
        <v>234</v>
      </c>
      <c r="F23" s="4" t="s">
        <v>27</v>
      </c>
      <c r="G23" s="4" t="s">
        <v>235</v>
      </c>
      <c r="H23" s="4" t="s">
        <v>236</v>
      </c>
      <c r="I23" s="4" t="s">
        <v>30</v>
      </c>
      <c r="J23" s="4">
        <v>1</v>
      </c>
      <c r="K23" s="4" t="s">
        <v>237</v>
      </c>
      <c r="L23" s="4" t="s">
        <v>238</v>
      </c>
      <c r="N23" s="4" t="s">
        <v>239</v>
      </c>
      <c r="O23" s="4" t="s">
        <v>240</v>
      </c>
      <c r="P23" s="4" t="s">
        <v>36</v>
      </c>
      <c r="Q23" s="4" t="s">
        <v>241</v>
      </c>
      <c r="R23" s="4">
        <v>3</v>
      </c>
      <c r="S23" s="4" t="s">
        <v>242</v>
      </c>
      <c r="T23" s="4" t="s">
        <v>113</v>
      </c>
      <c r="U23" s="4" t="s">
        <v>40</v>
      </c>
      <c r="V23" s="4" t="s">
        <v>41</v>
      </c>
      <c r="W23" s="1"/>
      <c r="X23" s="1"/>
      <c r="Y23" s="5" t="b">
        <f t="shared" si="8"/>
        <v>0</v>
      </c>
      <c r="Z23" s="6" t="b">
        <f t="shared" si="0"/>
        <v>0</v>
      </c>
      <c r="AA23" s="4" t="b">
        <f t="shared" si="1"/>
        <v>0</v>
      </c>
      <c r="AB23" s="4" t="b">
        <f t="shared" si="2"/>
        <v>0</v>
      </c>
      <c r="AC23" s="4" t="b">
        <f t="shared" si="3"/>
        <v>1</v>
      </c>
      <c r="AD23" s="4" t="b">
        <f t="shared" si="4"/>
        <v>1</v>
      </c>
      <c r="AE23" s="4" t="b">
        <f t="shared" si="5"/>
        <v>1</v>
      </c>
      <c r="AF23" s="4" t="b">
        <f t="shared" si="6"/>
        <v>1</v>
      </c>
      <c r="AL23" s="4" t="b">
        <f t="shared" si="7"/>
        <v>0</v>
      </c>
    </row>
    <row r="24" spans="1:38" s="4" customFormat="1" hidden="1" x14ac:dyDescent="0.25">
      <c r="A24" s="4">
        <v>289044</v>
      </c>
      <c r="B24" s="4" t="s">
        <v>232</v>
      </c>
      <c r="C24" s="4">
        <v>2</v>
      </c>
      <c r="D24" s="4" t="s">
        <v>243</v>
      </c>
      <c r="E24" s="4" t="s">
        <v>244</v>
      </c>
      <c r="F24" s="4" t="s">
        <v>27</v>
      </c>
      <c r="G24" s="4" t="s">
        <v>245</v>
      </c>
      <c r="H24" s="4" t="s">
        <v>246</v>
      </c>
      <c r="I24" s="4" t="s">
        <v>30</v>
      </c>
      <c r="J24" s="4">
        <v>2</v>
      </c>
      <c r="K24" s="4" t="s">
        <v>247</v>
      </c>
      <c r="N24" s="4" t="s">
        <v>248</v>
      </c>
      <c r="O24" s="4" t="s">
        <v>35</v>
      </c>
      <c r="P24" s="4" t="s">
        <v>50</v>
      </c>
      <c r="Q24" s="4" t="s">
        <v>51</v>
      </c>
      <c r="R24" s="4" t="s">
        <v>51</v>
      </c>
      <c r="S24" s="4" t="s">
        <v>249</v>
      </c>
      <c r="T24" s="4" t="s">
        <v>51</v>
      </c>
      <c r="U24" s="4" t="s">
        <v>54</v>
      </c>
      <c r="V24" s="4" t="s">
        <v>41</v>
      </c>
      <c r="W24" s="1"/>
      <c r="X24" s="1"/>
      <c r="Y24" s="5" t="b">
        <f t="shared" si="8"/>
        <v>0</v>
      </c>
      <c r="Z24" s="6" t="b">
        <f t="shared" si="0"/>
        <v>0</v>
      </c>
      <c r="AA24" s="4" t="b">
        <f t="shared" si="1"/>
        <v>0</v>
      </c>
      <c r="AB24" s="4" t="b">
        <f t="shared" si="2"/>
        <v>0</v>
      </c>
      <c r="AC24" s="4" t="b">
        <f t="shared" si="3"/>
        <v>1</v>
      </c>
      <c r="AD24" s="4" t="b">
        <f t="shared" si="4"/>
        <v>1</v>
      </c>
      <c r="AE24" s="4" t="b">
        <f t="shared" si="5"/>
        <v>1</v>
      </c>
      <c r="AF24" s="4" t="b">
        <f t="shared" si="6"/>
        <v>1</v>
      </c>
      <c r="AL24" s="4" t="b">
        <f t="shared" si="7"/>
        <v>1</v>
      </c>
    </row>
    <row r="25" spans="1:38" s="4" customFormat="1" hidden="1" x14ac:dyDescent="0.25">
      <c r="A25" s="4">
        <v>268717</v>
      </c>
      <c r="B25" s="4" t="s">
        <v>232</v>
      </c>
      <c r="C25" s="4">
        <v>3</v>
      </c>
      <c r="D25" s="4" t="s">
        <v>250</v>
      </c>
      <c r="E25" s="4" t="s">
        <v>251</v>
      </c>
      <c r="F25" s="4" t="s">
        <v>44</v>
      </c>
      <c r="G25" s="4" t="s">
        <v>107</v>
      </c>
      <c r="H25" s="4" t="s">
        <v>252</v>
      </c>
      <c r="I25" s="4" t="s">
        <v>30</v>
      </c>
      <c r="J25" s="4">
        <v>3</v>
      </c>
      <c r="K25" s="4" t="s">
        <v>253</v>
      </c>
      <c r="L25" s="4" t="s">
        <v>254</v>
      </c>
      <c r="N25" s="4" t="s">
        <v>255</v>
      </c>
      <c r="O25" s="4" t="s">
        <v>35</v>
      </c>
      <c r="P25" s="4" t="s">
        <v>94</v>
      </c>
      <c r="Q25" s="4" t="s">
        <v>256</v>
      </c>
      <c r="R25" s="4">
        <v>1</v>
      </c>
      <c r="S25" s="4" t="s">
        <v>257</v>
      </c>
      <c r="T25" s="4" t="s">
        <v>113</v>
      </c>
      <c r="U25" s="4" t="s">
        <v>54</v>
      </c>
      <c r="V25" s="4" t="s">
        <v>41</v>
      </c>
      <c r="W25" s="1"/>
      <c r="X25" s="1"/>
      <c r="Y25" s="5" t="b">
        <f t="shared" si="8"/>
        <v>0</v>
      </c>
      <c r="Z25" s="6" t="b">
        <f t="shared" si="0"/>
        <v>0</v>
      </c>
      <c r="AA25" s="4" t="b">
        <f t="shared" si="1"/>
        <v>0</v>
      </c>
      <c r="AB25" s="4" t="b">
        <f t="shared" si="2"/>
        <v>0</v>
      </c>
      <c r="AC25" s="4" t="b">
        <f t="shared" si="3"/>
        <v>1</v>
      </c>
      <c r="AD25" s="4" t="b">
        <f t="shared" si="4"/>
        <v>1</v>
      </c>
      <c r="AE25" s="4" t="b">
        <f t="shared" si="5"/>
        <v>1</v>
      </c>
      <c r="AF25" s="4" t="b">
        <f t="shared" si="6"/>
        <v>1</v>
      </c>
      <c r="AL25" s="4" t="b">
        <f t="shared" si="7"/>
        <v>1</v>
      </c>
    </row>
    <row r="26" spans="1:38" s="4" customFormat="1" hidden="1" x14ac:dyDescent="0.25">
      <c r="A26" s="4">
        <v>75987</v>
      </c>
      <c r="B26" s="4" t="s">
        <v>232</v>
      </c>
      <c r="C26" s="4">
        <v>4</v>
      </c>
      <c r="D26" s="4" t="s">
        <v>258</v>
      </c>
      <c r="E26" s="4" t="s">
        <v>259</v>
      </c>
      <c r="F26" s="4" t="s">
        <v>27</v>
      </c>
      <c r="G26" s="4" t="s">
        <v>260</v>
      </c>
      <c r="H26" s="4" t="s">
        <v>261</v>
      </c>
      <c r="I26" s="4" t="s">
        <v>30</v>
      </c>
      <c r="J26" s="4">
        <v>4</v>
      </c>
      <c r="K26" s="4" t="s">
        <v>262</v>
      </c>
      <c r="M26" s="4" t="s">
        <v>263</v>
      </c>
      <c r="N26" s="4" t="s">
        <v>264</v>
      </c>
      <c r="O26" s="4" t="s">
        <v>35</v>
      </c>
      <c r="P26" s="4" t="s">
        <v>36</v>
      </c>
      <c r="Q26" s="4" t="s">
        <v>265</v>
      </c>
      <c r="R26" s="4">
        <v>1</v>
      </c>
      <c r="S26" s="4" t="s">
        <v>266</v>
      </c>
      <c r="T26" s="4" t="s">
        <v>113</v>
      </c>
      <c r="U26" s="4" t="s">
        <v>40</v>
      </c>
      <c r="V26" s="4" t="s">
        <v>41</v>
      </c>
      <c r="W26" s="1"/>
      <c r="X26" s="1"/>
      <c r="Y26" s="5" t="b">
        <f t="shared" si="8"/>
        <v>0</v>
      </c>
      <c r="Z26" s="6" t="b">
        <f t="shared" si="0"/>
        <v>0</v>
      </c>
      <c r="AA26" s="4" t="b">
        <f t="shared" si="1"/>
        <v>0</v>
      </c>
      <c r="AB26" s="4" t="b">
        <f t="shared" si="2"/>
        <v>0</v>
      </c>
      <c r="AC26" s="4" t="b">
        <f t="shared" si="3"/>
        <v>1</v>
      </c>
      <c r="AD26" s="4" t="b">
        <f t="shared" si="4"/>
        <v>1</v>
      </c>
      <c r="AE26" s="4" t="b">
        <f t="shared" si="5"/>
        <v>1</v>
      </c>
      <c r="AF26" s="4" t="b">
        <f t="shared" si="6"/>
        <v>1</v>
      </c>
      <c r="AL26" s="4" t="b">
        <f t="shared" si="7"/>
        <v>1</v>
      </c>
    </row>
    <row r="27" spans="1:38" s="4" customFormat="1" hidden="1" x14ac:dyDescent="0.25">
      <c r="A27" s="4">
        <v>267046</v>
      </c>
      <c r="B27" s="4" t="s">
        <v>232</v>
      </c>
      <c r="C27" s="4">
        <v>5</v>
      </c>
      <c r="D27" s="4" t="s">
        <v>267</v>
      </c>
      <c r="E27" s="4" t="s">
        <v>268</v>
      </c>
      <c r="F27" s="4" t="s">
        <v>27</v>
      </c>
      <c r="G27" s="4" t="s">
        <v>269</v>
      </c>
      <c r="H27" s="4" t="s">
        <v>270</v>
      </c>
      <c r="I27" s="4" t="s">
        <v>30</v>
      </c>
      <c r="J27" s="4">
        <v>5</v>
      </c>
      <c r="K27" s="4" t="s">
        <v>271</v>
      </c>
      <c r="N27" s="4" t="s">
        <v>272</v>
      </c>
      <c r="O27" s="4" t="s">
        <v>35</v>
      </c>
      <c r="P27" s="4" t="s">
        <v>36</v>
      </c>
      <c r="Q27" s="4" t="s">
        <v>273</v>
      </c>
      <c r="R27" s="4">
        <v>5</v>
      </c>
      <c r="S27" s="4" t="s">
        <v>274</v>
      </c>
      <c r="T27" s="4" t="s">
        <v>51</v>
      </c>
      <c r="U27" s="4" t="s">
        <v>54</v>
      </c>
      <c r="V27" s="4" t="s">
        <v>41</v>
      </c>
      <c r="W27" s="1"/>
      <c r="X27" s="1"/>
      <c r="Y27" s="5" t="b">
        <f t="shared" si="8"/>
        <v>0</v>
      </c>
      <c r="Z27" s="6" t="b">
        <f t="shared" si="0"/>
        <v>0</v>
      </c>
      <c r="AA27" s="4" t="b">
        <f t="shared" si="1"/>
        <v>0</v>
      </c>
      <c r="AB27" s="4" t="b">
        <f t="shared" si="2"/>
        <v>0</v>
      </c>
      <c r="AC27" s="4" t="b">
        <f t="shared" si="3"/>
        <v>1</v>
      </c>
      <c r="AD27" s="4" t="b">
        <f t="shared" si="4"/>
        <v>1</v>
      </c>
      <c r="AE27" s="4" t="b">
        <f t="shared" si="5"/>
        <v>1</v>
      </c>
      <c r="AF27" s="4" t="b">
        <f t="shared" si="6"/>
        <v>1</v>
      </c>
      <c r="AL27" s="4" t="b">
        <f t="shared" si="7"/>
        <v>1</v>
      </c>
    </row>
    <row r="28" spans="1:38" s="4" customFormat="1" hidden="1" x14ac:dyDescent="0.25">
      <c r="A28" s="4">
        <v>28094</v>
      </c>
      <c r="B28" s="4" t="s">
        <v>232</v>
      </c>
      <c r="C28" s="4">
        <v>6</v>
      </c>
      <c r="D28" s="4" t="s">
        <v>275</v>
      </c>
      <c r="E28" s="4" t="s">
        <v>276</v>
      </c>
      <c r="F28" s="4" t="s">
        <v>44</v>
      </c>
      <c r="G28" s="4" t="s">
        <v>59</v>
      </c>
      <c r="H28" s="4" t="s">
        <v>277</v>
      </c>
      <c r="I28" s="4" t="s">
        <v>30</v>
      </c>
      <c r="J28" s="4">
        <v>6</v>
      </c>
      <c r="K28" s="4" t="s">
        <v>278</v>
      </c>
      <c r="M28" s="4" t="s">
        <v>73</v>
      </c>
      <c r="N28" s="4" t="s">
        <v>279</v>
      </c>
      <c r="O28" s="4" t="s">
        <v>35</v>
      </c>
      <c r="P28" s="4" t="s">
        <v>50</v>
      </c>
      <c r="Q28" s="4" t="s">
        <v>51</v>
      </c>
      <c r="R28" s="4" t="s">
        <v>51</v>
      </c>
      <c r="S28" s="4" t="s">
        <v>280</v>
      </c>
      <c r="T28" s="4" t="s">
        <v>53</v>
      </c>
      <c r="U28" s="4" t="s">
        <v>281</v>
      </c>
      <c r="V28" s="4" t="s">
        <v>41</v>
      </c>
      <c r="W28" s="1"/>
      <c r="X28" s="1"/>
      <c r="Y28" s="5" t="b">
        <f t="shared" si="8"/>
        <v>0</v>
      </c>
      <c r="Z28" s="6" t="b">
        <f t="shared" si="0"/>
        <v>0</v>
      </c>
      <c r="AA28" s="4" t="b">
        <f t="shared" si="1"/>
        <v>0</v>
      </c>
      <c r="AB28" s="4" t="b">
        <f t="shared" si="2"/>
        <v>0</v>
      </c>
      <c r="AC28" s="4" t="b">
        <f t="shared" si="3"/>
        <v>1</v>
      </c>
      <c r="AD28" s="4" t="b">
        <f t="shared" si="4"/>
        <v>1</v>
      </c>
      <c r="AE28" s="4" t="b">
        <f t="shared" si="5"/>
        <v>1</v>
      </c>
      <c r="AF28" s="4" t="b">
        <f t="shared" si="6"/>
        <v>1</v>
      </c>
      <c r="AL28" s="4" t="b">
        <f t="shared" si="7"/>
        <v>1</v>
      </c>
    </row>
    <row r="29" spans="1:38" s="4" customFormat="1" hidden="1" x14ac:dyDescent="0.25">
      <c r="A29" s="4">
        <v>268924</v>
      </c>
      <c r="B29" s="4" t="s">
        <v>232</v>
      </c>
      <c r="C29" s="4">
        <v>7</v>
      </c>
      <c r="D29" s="4" t="s">
        <v>282</v>
      </c>
      <c r="E29" s="4" t="s">
        <v>283</v>
      </c>
      <c r="F29" s="4" t="s">
        <v>44</v>
      </c>
      <c r="G29" s="4" t="s">
        <v>284</v>
      </c>
      <c r="H29" s="4" t="s">
        <v>285</v>
      </c>
      <c r="I29" s="4" t="s">
        <v>30</v>
      </c>
      <c r="J29" s="4">
        <v>7</v>
      </c>
      <c r="K29" s="4" t="s">
        <v>286</v>
      </c>
      <c r="N29" s="4" t="s">
        <v>287</v>
      </c>
      <c r="O29" s="4" t="s">
        <v>288</v>
      </c>
      <c r="P29" s="4" t="s">
        <v>36</v>
      </c>
      <c r="Q29" s="4" t="s">
        <v>289</v>
      </c>
      <c r="R29" s="4">
        <v>4</v>
      </c>
      <c r="S29" s="4" t="s">
        <v>290</v>
      </c>
      <c r="T29" s="4" t="s">
        <v>51</v>
      </c>
      <c r="U29" s="4" t="s">
        <v>54</v>
      </c>
      <c r="V29" s="4" t="s">
        <v>41</v>
      </c>
      <c r="W29" s="1"/>
      <c r="X29" s="1"/>
      <c r="Y29" s="5" t="b">
        <f t="shared" si="8"/>
        <v>0</v>
      </c>
      <c r="Z29" s="6" t="b">
        <f t="shared" si="0"/>
        <v>0</v>
      </c>
      <c r="AA29" s="4" t="b">
        <f t="shared" si="1"/>
        <v>0</v>
      </c>
      <c r="AB29" s="4" t="b">
        <f t="shared" si="2"/>
        <v>0</v>
      </c>
      <c r="AC29" s="4" t="b">
        <f t="shared" si="3"/>
        <v>1</v>
      </c>
      <c r="AD29" s="4" t="b">
        <f t="shared" si="4"/>
        <v>1</v>
      </c>
      <c r="AE29" s="4" t="b">
        <f t="shared" si="5"/>
        <v>1</v>
      </c>
      <c r="AF29" s="4" t="b">
        <f t="shared" si="6"/>
        <v>1</v>
      </c>
      <c r="AL29" s="4" t="b">
        <f t="shared" si="7"/>
        <v>0</v>
      </c>
    </row>
    <row r="30" spans="1:38" s="10" customFormat="1" ht="45" x14ac:dyDescent="0.25">
      <c r="A30" s="4">
        <v>27864</v>
      </c>
      <c r="B30" s="10" t="s">
        <v>764</v>
      </c>
      <c r="C30" s="10">
        <v>1</v>
      </c>
      <c r="D30" s="4" t="s">
        <v>765</v>
      </c>
      <c r="E30" s="10" t="s">
        <v>766</v>
      </c>
      <c r="F30" s="10" t="s">
        <v>44</v>
      </c>
      <c r="G30" s="4" t="s">
        <v>294</v>
      </c>
      <c r="H30" s="11" t="s">
        <v>767</v>
      </c>
      <c r="I30" s="4" t="s">
        <v>30</v>
      </c>
      <c r="J30" s="4">
        <v>1</v>
      </c>
      <c r="K30" s="4" t="s">
        <v>768</v>
      </c>
      <c r="L30" s="4" t="s">
        <v>170</v>
      </c>
      <c r="M30" s="4" t="s">
        <v>73</v>
      </c>
      <c r="N30" s="11" t="s">
        <v>769</v>
      </c>
      <c r="O30" s="10" t="s">
        <v>35</v>
      </c>
      <c r="P30" s="4" t="s">
        <v>94</v>
      </c>
      <c r="Q30" s="4" t="s">
        <v>770</v>
      </c>
      <c r="R30" s="4">
        <v>2</v>
      </c>
      <c r="S30" s="4" t="s">
        <v>771</v>
      </c>
      <c r="T30" s="6" t="s">
        <v>53</v>
      </c>
      <c r="U30" s="10" t="s">
        <v>40</v>
      </c>
      <c r="V30" s="4" t="s">
        <v>41</v>
      </c>
      <c r="W30" s="10" t="s">
        <v>772</v>
      </c>
      <c r="X30" s="10" t="s">
        <v>773</v>
      </c>
      <c r="Y30" s="5" t="b">
        <f t="shared" si="8"/>
        <v>1</v>
      </c>
      <c r="Z30" s="6" t="b">
        <f t="shared" si="0"/>
        <v>1</v>
      </c>
      <c r="AA30" s="10" t="b">
        <f t="shared" si="1"/>
        <v>1</v>
      </c>
      <c r="AB30" s="10" t="b">
        <f t="shared" si="2"/>
        <v>1</v>
      </c>
      <c r="AC30" s="10" t="b">
        <f t="shared" si="3"/>
        <v>1</v>
      </c>
      <c r="AD30" s="10" t="b">
        <f t="shared" si="4"/>
        <v>1</v>
      </c>
      <c r="AE30" s="10" t="b">
        <f t="shared" si="5"/>
        <v>1</v>
      </c>
      <c r="AF30" s="10" t="b">
        <f t="shared" si="6"/>
        <v>1</v>
      </c>
      <c r="AL30" s="10" t="b">
        <f t="shared" si="7"/>
        <v>1</v>
      </c>
    </row>
    <row r="31" spans="1:38" s="4" customFormat="1" ht="105" hidden="1" x14ac:dyDescent="0.25">
      <c r="A31" s="4">
        <v>154938</v>
      </c>
      <c r="B31" s="4" t="s">
        <v>291</v>
      </c>
      <c r="C31" s="4">
        <v>2</v>
      </c>
      <c r="D31" s="4" t="s">
        <v>302</v>
      </c>
      <c r="E31" s="4" t="s">
        <v>303</v>
      </c>
      <c r="F31" s="4" t="s">
        <v>27</v>
      </c>
      <c r="G31" s="4" t="s">
        <v>294</v>
      </c>
      <c r="H31" s="4" t="s">
        <v>304</v>
      </c>
      <c r="I31" s="4" t="s">
        <v>30</v>
      </c>
      <c r="J31" s="4">
        <v>2</v>
      </c>
      <c r="K31" s="4" t="s">
        <v>305</v>
      </c>
      <c r="M31" s="4" t="s">
        <v>141</v>
      </c>
      <c r="N31" s="4" t="s">
        <v>306</v>
      </c>
      <c r="O31" s="4" t="s">
        <v>35</v>
      </c>
      <c r="P31" s="4" t="s">
        <v>36</v>
      </c>
      <c r="Q31" s="4" t="s">
        <v>307</v>
      </c>
      <c r="R31" s="4">
        <v>2</v>
      </c>
      <c r="S31" s="4" t="s">
        <v>308</v>
      </c>
      <c r="T31" s="4" t="s">
        <v>113</v>
      </c>
      <c r="U31" s="4" t="s">
        <v>309</v>
      </c>
      <c r="V31" s="4" t="s">
        <v>41</v>
      </c>
      <c r="W31" s="1" t="s">
        <v>310</v>
      </c>
      <c r="X31" s="1" t="s">
        <v>311</v>
      </c>
      <c r="Y31" s="5" t="b">
        <f t="shared" si="8"/>
        <v>0</v>
      </c>
      <c r="Z31" s="6" t="b">
        <f t="shared" si="0"/>
        <v>0</v>
      </c>
      <c r="AA31" s="4" t="b">
        <f t="shared" si="1"/>
        <v>1</v>
      </c>
      <c r="AB31" s="4" t="b">
        <f t="shared" si="2"/>
        <v>1</v>
      </c>
      <c r="AC31" s="4" t="b">
        <f t="shared" si="3"/>
        <v>1</v>
      </c>
      <c r="AD31" s="4" t="b">
        <f t="shared" si="4"/>
        <v>0</v>
      </c>
      <c r="AE31" s="4" t="b">
        <f t="shared" si="5"/>
        <v>1</v>
      </c>
      <c r="AF31" s="4" t="b">
        <f t="shared" si="6"/>
        <v>1</v>
      </c>
      <c r="AL31" s="4" t="b">
        <f t="shared" si="7"/>
        <v>1</v>
      </c>
    </row>
    <row r="32" spans="1:38" s="4" customFormat="1" ht="150" hidden="1" x14ac:dyDescent="0.25">
      <c r="A32" s="4">
        <v>155067</v>
      </c>
      <c r="B32" s="4" t="s">
        <v>291</v>
      </c>
      <c r="C32" s="4">
        <v>3</v>
      </c>
      <c r="D32" s="4" t="s">
        <v>312</v>
      </c>
      <c r="E32" s="4" t="s">
        <v>313</v>
      </c>
      <c r="F32" s="4" t="s">
        <v>44</v>
      </c>
      <c r="G32" s="4" t="s">
        <v>294</v>
      </c>
      <c r="H32" s="4" t="s">
        <v>314</v>
      </c>
      <c r="I32" s="4" t="s">
        <v>30</v>
      </c>
      <c r="J32" s="4">
        <v>3</v>
      </c>
      <c r="K32" s="4" t="s">
        <v>315</v>
      </c>
      <c r="L32" s="4" t="s">
        <v>316</v>
      </c>
      <c r="N32" s="4" t="s">
        <v>317</v>
      </c>
      <c r="O32" s="4" t="s">
        <v>35</v>
      </c>
      <c r="P32" s="4" t="s">
        <v>94</v>
      </c>
      <c r="Q32" s="4" t="s">
        <v>318</v>
      </c>
      <c r="R32" s="4">
        <v>3</v>
      </c>
      <c r="S32" s="4" t="s">
        <v>319</v>
      </c>
      <c r="T32" s="4" t="s">
        <v>113</v>
      </c>
      <c r="U32" s="4" t="s">
        <v>54</v>
      </c>
      <c r="V32" s="4" t="s">
        <v>41</v>
      </c>
      <c r="W32" s="1" t="s">
        <v>320</v>
      </c>
      <c r="X32" s="1" t="s">
        <v>321</v>
      </c>
      <c r="Y32" s="5" t="b">
        <f t="shared" si="8"/>
        <v>0</v>
      </c>
      <c r="Z32" s="6" t="b">
        <f t="shared" si="0"/>
        <v>0</v>
      </c>
      <c r="AA32" s="4" t="b">
        <f t="shared" si="1"/>
        <v>1</v>
      </c>
      <c r="AB32" s="4" t="b">
        <f t="shared" si="2"/>
        <v>1</v>
      </c>
      <c r="AC32" s="4" t="b">
        <f t="shared" si="3"/>
        <v>1</v>
      </c>
      <c r="AD32" s="4" t="b">
        <f t="shared" si="4"/>
        <v>0</v>
      </c>
      <c r="AE32" s="4" t="b">
        <f t="shared" si="5"/>
        <v>1</v>
      </c>
      <c r="AF32" s="4" t="b">
        <f t="shared" si="6"/>
        <v>1</v>
      </c>
      <c r="AL32" s="4" t="b">
        <f t="shared" si="7"/>
        <v>1</v>
      </c>
    </row>
    <row r="33" spans="1:38" hidden="1" x14ac:dyDescent="0.25">
      <c r="A33" s="4">
        <v>155607</v>
      </c>
      <c r="B33" s="1" t="s">
        <v>291</v>
      </c>
      <c r="C33" s="1">
        <v>4</v>
      </c>
      <c r="D33" s="4" t="s">
        <v>322</v>
      </c>
      <c r="E33" s="1" t="s">
        <v>323</v>
      </c>
      <c r="F33" s="1" t="s">
        <v>27</v>
      </c>
      <c r="G33" s="4" t="s">
        <v>324</v>
      </c>
      <c r="H33" s="4" t="s">
        <v>325</v>
      </c>
      <c r="I33" s="4" t="s">
        <v>30</v>
      </c>
      <c r="J33" s="4">
        <v>4</v>
      </c>
      <c r="K33" s="4" t="s">
        <v>326</v>
      </c>
      <c r="N33" s="4" t="s">
        <v>327</v>
      </c>
      <c r="O33" s="1" t="s">
        <v>35</v>
      </c>
      <c r="P33" s="4" t="s">
        <v>36</v>
      </c>
      <c r="Q33" s="4" t="s">
        <v>51</v>
      </c>
      <c r="R33" s="4">
        <v>0</v>
      </c>
      <c r="S33" s="4" t="s">
        <v>328</v>
      </c>
      <c r="T33" s="1" t="s">
        <v>53</v>
      </c>
      <c r="U33" s="1" t="s">
        <v>54</v>
      </c>
      <c r="V33" s="4" t="s">
        <v>41</v>
      </c>
      <c r="Y33" s="5" t="b">
        <f t="shared" si="8"/>
        <v>0</v>
      </c>
      <c r="Z33" s="6" t="b">
        <f t="shared" si="0"/>
        <v>0</v>
      </c>
      <c r="AA33" s="1" t="b">
        <f t="shared" si="1"/>
        <v>0</v>
      </c>
      <c r="AB33" s="1" t="b">
        <f t="shared" si="2"/>
        <v>0</v>
      </c>
      <c r="AC33" s="1" t="b">
        <f t="shared" si="3"/>
        <v>1</v>
      </c>
      <c r="AD33" s="1" t="b">
        <f t="shared" si="4"/>
        <v>1</v>
      </c>
      <c r="AE33" s="1" t="b">
        <f t="shared" si="5"/>
        <v>1</v>
      </c>
      <c r="AF33" s="1" t="b">
        <f t="shared" si="6"/>
        <v>1</v>
      </c>
      <c r="AL33" s="1" t="b">
        <f t="shared" si="7"/>
        <v>1</v>
      </c>
    </row>
    <row r="34" spans="1:38" s="4" customFormat="1" ht="90" hidden="1" x14ac:dyDescent="0.25">
      <c r="A34" s="4">
        <v>169991</v>
      </c>
      <c r="B34" s="4" t="s">
        <v>291</v>
      </c>
      <c r="C34" s="4">
        <v>5</v>
      </c>
      <c r="D34" s="4" t="s">
        <v>329</v>
      </c>
      <c r="E34" s="4" t="s">
        <v>330</v>
      </c>
      <c r="F34" s="4" t="s">
        <v>44</v>
      </c>
      <c r="G34" s="4" t="s">
        <v>59</v>
      </c>
      <c r="H34" s="4" t="s">
        <v>331</v>
      </c>
      <c r="I34" s="4" t="s">
        <v>30</v>
      </c>
      <c r="J34" s="4">
        <v>5</v>
      </c>
      <c r="K34" s="4" t="s">
        <v>332</v>
      </c>
      <c r="N34" s="4" t="s">
        <v>333</v>
      </c>
      <c r="O34" s="4" t="s">
        <v>240</v>
      </c>
      <c r="P34" s="4" t="s">
        <v>36</v>
      </c>
      <c r="Q34" s="4" t="s">
        <v>51</v>
      </c>
      <c r="R34" s="4">
        <v>1</v>
      </c>
      <c r="S34" s="4" t="s">
        <v>334</v>
      </c>
      <c r="T34" s="4" t="s">
        <v>113</v>
      </c>
      <c r="U34" s="4" t="s">
        <v>54</v>
      </c>
      <c r="V34" s="4" t="s">
        <v>41</v>
      </c>
      <c r="W34" s="1" t="s">
        <v>335</v>
      </c>
      <c r="X34" s="1" t="s">
        <v>336</v>
      </c>
      <c r="Y34" s="5" t="b">
        <f t="shared" si="8"/>
        <v>0</v>
      </c>
      <c r="Z34" s="6" t="b">
        <f t="shared" si="0"/>
        <v>0</v>
      </c>
      <c r="AA34" s="4" t="b">
        <f t="shared" si="1"/>
        <v>1</v>
      </c>
      <c r="AB34" s="4" t="b">
        <f t="shared" si="2"/>
        <v>1</v>
      </c>
      <c r="AC34" s="4" t="b">
        <f t="shared" si="3"/>
        <v>1</v>
      </c>
      <c r="AD34" s="4" t="b">
        <f t="shared" si="4"/>
        <v>0</v>
      </c>
      <c r="AE34" s="4" t="b">
        <f t="shared" si="5"/>
        <v>1</v>
      </c>
      <c r="AF34" s="4" t="b">
        <f t="shared" si="6"/>
        <v>1</v>
      </c>
      <c r="AL34" s="4" t="b">
        <f t="shared" si="7"/>
        <v>0</v>
      </c>
    </row>
    <row r="35" spans="1:38" s="4" customFormat="1" ht="180" hidden="1" x14ac:dyDescent="0.25">
      <c r="A35" s="4">
        <v>259230</v>
      </c>
      <c r="B35" s="4" t="s">
        <v>291</v>
      </c>
      <c r="C35" s="4">
        <v>6</v>
      </c>
      <c r="D35" s="4" t="s">
        <v>337</v>
      </c>
      <c r="E35" s="4" t="s">
        <v>338</v>
      </c>
      <c r="F35" s="4" t="s">
        <v>27</v>
      </c>
      <c r="G35" s="4" t="s">
        <v>59</v>
      </c>
      <c r="H35" s="4" t="s">
        <v>339</v>
      </c>
      <c r="I35" s="4" t="s">
        <v>30</v>
      </c>
      <c r="J35" s="4">
        <v>6</v>
      </c>
      <c r="K35" s="4" t="s">
        <v>340</v>
      </c>
      <c r="N35" s="4" t="s">
        <v>341</v>
      </c>
      <c r="O35" s="4" t="s">
        <v>35</v>
      </c>
      <c r="P35" s="4" t="s">
        <v>36</v>
      </c>
      <c r="Q35" s="4" t="s">
        <v>342</v>
      </c>
      <c r="R35" s="4">
        <v>0</v>
      </c>
      <c r="S35" s="4" t="s">
        <v>343</v>
      </c>
      <c r="T35" s="4" t="s">
        <v>39</v>
      </c>
      <c r="U35" s="4" t="s">
        <v>344</v>
      </c>
      <c r="V35" s="4" t="s">
        <v>41</v>
      </c>
      <c r="W35" s="1" t="s">
        <v>345</v>
      </c>
      <c r="X35" s="1" t="s">
        <v>346</v>
      </c>
      <c r="Y35" s="5" t="b">
        <f t="shared" si="8"/>
        <v>0</v>
      </c>
      <c r="Z35" s="6" t="b">
        <f t="shared" ref="Z35:Z66" si="9">AND(AA35:AK35)</f>
        <v>0</v>
      </c>
      <c r="AA35" s="4" t="b">
        <f t="shared" ref="AA35:AA66" si="10">TRIM(W35)&lt;&gt;""</f>
        <v>1</v>
      </c>
      <c r="AB35" s="4" t="b">
        <f t="shared" ref="AB35:AB66" si="11">TRIM(X35)&lt;&gt;""</f>
        <v>1</v>
      </c>
      <c r="AC35" s="4" t="b">
        <f t="shared" ref="AC35:AC66" si="12">NOT(OR(ISNUMBER(SEARCH("PARTAI",UPPER(W35))),
ISNUMBER(SEARCH("PAN",UPPER(W35))),
ISNUMBER(SEARCH("PBB",UPPER(W35))),
ISNUMBER(SEARCH("PDI",UPPER(W35))),
ISNUMBER(SEARCH("PD",UPPER(W35))),
ISNUMBER(SEARCH("GERINDRA",UPPER(W35))),
ISNUMBER(SEARCH("PGPI",UPPER(W35))),
ISNUMBER(SEARCH("GOLKAR",UPPER(W35))),
ISNUMBER(SEARCH("HANURA",UPPER(W35))),
ISNUMBER(SEARCH("PKPI",UPPER(W35))),
ISNUMBER(SEARCH("PKS",UPPER(W35))),
ISNUMBER(SEARCH("NASDEM",UPPER(W35))),
ISNUMBER(SEARCH("PPP",UPPER(W35))),
ISNUMBER(SEARCH("PKB",UPPER(W35))),
ISNUMBER(SEARCH("PSI",UPPER(W35))),
ISNUMBER(SEARCH("PI",UPPER(W35))),
))</f>
        <v>0</v>
      </c>
      <c r="AD35" s="4" t="b">
        <f t="shared" ref="AD35:AD66" si="13">NOT(OR(ISNUMBER(SEARCH("PARTAI",UPPER(X35))),
ISNUMBER(SEARCH("PAN",UPPER(X35))),
ISNUMBER(SEARCH("PBB",UPPER(X35))),
ISNUMBER(SEARCH("PDI",UPPER(X35))),
ISNUMBER(SEARCH("PD",UPPER(X35))),
ISNUMBER(SEARCH("GERINDRA",UPPER(X35))),
ISNUMBER(SEARCH("PGPI",UPPER(X35))),
ISNUMBER(SEARCH("GOLKAR",UPPER(X35))),
ISNUMBER(SEARCH("HANURA",UPPER(X35))),
ISNUMBER(SEARCH("PKPI",UPPER(X35))),
ISNUMBER(SEARCH("PKS",UPPER(X35))),
ISNUMBER(SEARCH("NASDEM",UPPER(X35))),
ISNUMBER(SEARCH("PPP",UPPER(X35))),
ISNUMBER(SEARCH("PKB",UPPER(X35))),
ISNUMBER(SEARCH("PSI",UPPER(X35))),
ISNUMBER(SEARCH("PI",UPPER(X35))),
))</f>
        <v>0</v>
      </c>
      <c r="AE35" s="4" t="b">
        <f t="shared" ref="AE35:AE66" si="14">NOT(OR(ISNUMBER(SEARCH("JOKO",UPPER(W35))),ISNUMBER(SEARCH("PRABOWO",UPPER(W35)))))</f>
        <v>1</v>
      </c>
      <c r="AF35" s="4" t="b">
        <f t="shared" ref="AF35:AF66" si="15">NOT(OR(ISNUMBER(SEARCH("JOKO",UPPER(X35))),ISNUMBER(SEARCH("PRABOWO",UPPER(X35)))))</f>
        <v>1</v>
      </c>
      <c r="AL35" s="4" t="b">
        <f t="shared" ref="AL35:AL66" si="16">UPPER(TRIM(O35))="ISLAM"</f>
        <v>1</v>
      </c>
    </row>
    <row r="36" spans="1:38" s="4" customFormat="1" ht="375" hidden="1" x14ac:dyDescent="0.25">
      <c r="A36" s="4">
        <v>155101</v>
      </c>
      <c r="B36" s="4" t="s">
        <v>291</v>
      </c>
      <c r="C36" s="4">
        <v>7</v>
      </c>
      <c r="D36" s="4" t="s">
        <v>347</v>
      </c>
      <c r="E36" s="4" t="s">
        <v>348</v>
      </c>
      <c r="F36" s="4" t="s">
        <v>27</v>
      </c>
      <c r="G36" s="4" t="s">
        <v>349</v>
      </c>
      <c r="H36" s="4" t="s">
        <v>350</v>
      </c>
      <c r="I36" s="4" t="s">
        <v>30</v>
      </c>
      <c r="J36" s="4">
        <v>7</v>
      </c>
      <c r="K36" s="4" t="s">
        <v>351</v>
      </c>
      <c r="M36" s="4" t="s">
        <v>141</v>
      </c>
      <c r="N36" s="4" t="s">
        <v>352</v>
      </c>
      <c r="O36" s="4" t="s">
        <v>35</v>
      </c>
      <c r="P36" s="4" t="s">
        <v>36</v>
      </c>
      <c r="Q36" s="4" t="s">
        <v>353</v>
      </c>
      <c r="R36" s="4">
        <v>3</v>
      </c>
      <c r="S36" s="4" t="s">
        <v>354</v>
      </c>
      <c r="T36" s="4" t="s">
        <v>113</v>
      </c>
      <c r="U36" s="4" t="s">
        <v>54</v>
      </c>
      <c r="V36" s="4" t="s">
        <v>41</v>
      </c>
      <c r="W36" s="1" t="s">
        <v>355</v>
      </c>
      <c r="X36" s="1" t="s">
        <v>356</v>
      </c>
      <c r="Y36" s="5" t="b">
        <f t="shared" ref="Y36:Y67" si="17">AND(AA36:AF36)</f>
        <v>0</v>
      </c>
      <c r="Z36" s="6" t="b">
        <f t="shared" si="9"/>
        <v>0</v>
      </c>
      <c r="AA36" s="4" t="b">
        <f t="shared" si="10"/>
        <v>1</v>
      </c>
      <c r="AB36" s="4" t="b">
        <f t="shared" si="11"/>
        <v>1</v>
      </c>
      <c r="AC36" s="4" t="b">
        <f t="shared" si="12"/>
        <v>1</v>
      </c>
      <c r="AD36" s="4" t="b">
        <f t="shared" si="13"/>
        <v>0</v>
      </c>
      <c r="AE36" s="4" t="b">
        <f t="shared" si="14"/>
        <v>1</v>
      </c>
      <c r="AF36" s="4" t="b">
        <f t="shared" si="15"/>
        <v>1</v>
      </c>
      <c r="AL36" s="4" t="b">
        <f t="shared" si="16"/>
        <v>1</v>
      </c>
    </row>
    <row r="37" spans="1:38" s="4" customFormat="1" hidden="1" x14ac:dyDescent="0.25">
      <c r="A37" s="4">
        <v>176541</v>
      </c>
      <c r="B37" s="4" t="s">
        <v>357</v>
      </c>
      <c r="C37" s="4">
        <v>1</v>
      </c>
      <c r="D37" s="4" t="s">
        <v>358</v>
      </c>
      <c r="E37" s="4" t="s">
        <v>359</v>
      </c>
      <c r="F37" s="4" t="s">
        <v>44</v>
      </c>
      <c r="G37" s="4" t="s">
        <v>360</v>
      </c>
      <c r="H37" s="4" t="s">
        <v>361</v>
      </c>
      <c r="I37" s="4" t="s">
        <v>30</v>
      </c>
      <c r="J37" s="4">
        <v>1</v>
      </c>
      <c r="K37" s="4" t="s">
        <v>362</v>
      </c>
      <c r="M37" s="4" t="s">
        <v>363</v>
      </c>
      <c r="N37" s="4" t="s">
        <v>364</v>
      </c>
      <c r="O37" s="4" t="s">
        <v>35</v>
      </c>
      <c r="P37" s="4" t="s">
        <v>36</v>
      </c>
      <c r="Q37" s="4" t="s">
        <v>365</v>
      </c>
      <c r="R37" s="4">
        <v>4</v>
      </c>
      <c r="S37" s="4" t="s">
        <v>366</v>
      </c>
      <c r="T37" s="4" t="s">
        <v>53</v>
      </c>
      <c r="U37" s="4" t="s">
        <v>54</v>
      </c>
      <c r="V37" s="4" t="s">
        <v>41</v>
      </c>
      <c r="W37" s="1" t="s">
        <v>367</v>
      </c>
      <c r="X37" s="1"/>
      <c r="Y37" s="5" t="b">
        <f t="shared" si="17"/>
        <v>0</v>
      </c>
      <c r="Z37" s="6" t="b">
        <f t="shared" si="9"/>
        <v>0</v>
      </c>
      <c r="AA37" s="4" t="b">
        <f t="shared" si="10"/>
        <v>1</v>
      </c>
      <c r="AB37" s="4" t="b">
        <f t="shared" si="11"/>
        <v>0</v>
      </c>
      <c r="AC37" s="4" t="b">
        <f t="shared" si="12"/>
        <v>1</v>
      </c>
      <c r="AD37" s="4" t="b">
        <f t="shared" si="13"/>
        <v>1</v>
      </c>
      <c r="AE37" s="4" t="b">
        <f t="shared" si="14"/>
        <v>0</v>
      </c>
      <c r="AF37" s="4" t="b">
        <f t="shared" si="15"/>
        <v>1</v>
      </c>
      <c r="AL37" s="4" t="b">
        <f t="shared" si="16"/>
        <v>1</v>
      </c>
    </row>
    <row r="38" spans="1:38" s="4" customFormat="1" ht="30" hidden="1" x14ac:dyDescent="0.25">
      <c r="A38" s="4">
        <v>114286</v>
      </c>
      <c r="B38" s="4" t="s">
        <v>357</v>
      </c>
      <c r="C38" s="4">
        <v>2</v>
      </c>
      <c r="D38" s="4" t="s">
        <v>368</v>
      </c>
      <c r="E38" s="4" t="s">
        <v>369</v>
      </c>
      <c r="F38" s="4" t="s">
        <v>27</v>
      </c>
      <c r="G38" s="4" t="s">
        <v>59</v>
      </c>
      <c r="H38" s="4" t="s">
        <v>370</v>
      </c>
      <c r="I38" s="4" t="s">
        <v>30</v>
      </c>
      <c r="J38" s="4">
        <v>2</v>
      </c>
      <c r="K38" s="4" t="s">
        <v>371</v>
      </c>
      <c r="M38" s="4" t="s">
        <v>372</v>
      </c>
      <c r="N38" s="4" t="s">
        <v>373</v>
      </c>
      <c r="O38" s="4" t="s">
        <v>35</v>
      </c>
      <c r="P38" s="4" t="s">
        <v>36</v>
      </c>
      <c r="Q38" s="4" t="s">
        <v>374</v>
      </c>
      <c r="R38" s="4">
        <v>5</v>
      </c>
      <c r="S38" s="4" t="s">
        <v>375</v>
      </c>
      <c r="T38" s="4" t="s">
        <v>53</v>
      </c>
      <c r="U38" s="4" t="s">
        <v>40</v>
      </c>
      <c r="V38" s="4" t="s">
        <v>41</v>
      </c>
      <c r="W38" s="1" t="s">
        <v>367</v>
      </c>
      <c r="X38" s="1" t="s">
        <v>376</v>
      </c>
      <c r="Y38" s="5" t="b">
        <f t="shared" si="17"/>
        <v>0</v>
      </c>
      <c r="Z38" s="6" t="b">
        <f t="shared" si="9"/>
        <v>0</v>
      </c>
      <c r="AA38" s="4" t="b">
        <f t="shared" si="10"/>
        <v>1</v>
      </c>
      <c r="AB38" s="4" t="b">
        <f t="shared" si="11"/>
        <v>1</v>
      </c>
      <c r="AC38" s="4" t="b">
        <f t="shared" si="12"/>
        <v>1</v>
      </c>
      <c r="AD38" s="4" t="b">
        <f t="shared" si="13"/>
        <v>1</v>
      </c>
      <c r="AE38" s="4" t="b">
        <f t="shared" si="14"/>
        <v>0</v>
      </c>
      <c r="AF38" s="4" t="b">
        <f t="shared" si="15"/>
        <v>1</v>
      </c>
      <c r="AL38" s="4" t="b">
        <f t="shared" si="16"/>
        <v>1</v>
      </c>
    </row>
    <row r="39" spans="1:38" s="4" customFormat="1" ht="30" hidden="1" x14ac:dyDescent="0.25">
      <c r="A39" s="4">
        <v>162176</v>
      </c>
      <c r="B39" s="4" t="s">
        <v>357</v>
      </c>
      <c r="C39" s="4">
        <v>3</v>
      </c>
      <c r="D39" s="4" t="s">
        <v>377</v>
      </c>
      <c r="E39" s="4" t="s">
        <v>378</v>
      </c>
      <c r="F39" s="4" t="s">
        <v>27</v>
      </c>
      <c r="G39" s="4" t="s">
        <v>59</v>
      </c>
      <c r="H39" s="4" t="s">
        <v>379</v>
      </c>
      <c r="I39" s="4" t="s">
        <v>30</v>
      </c>
      <c r="J39" s="4">
        <v>3</v>
      </c>
      <c r="K39" s="4" t="s">
        <v>380</v>
      </c>
      <c r="N39" s="4" t="s">
        <v>381</v>
      </c>
      <c r="O39" s="4" t="s">
        <v>288</v>
      </c>
      <c r="P39" s="4" t="s">
        <v>36</v>
      </c>
      <c r="Q39" s="4" t="s">
        <v>382</v>
      </c>
      <c r="R39" s="4">
        <v>4</v>
      </c>
      <c r="S39" s="4" t="s">
        <v>383</v>
      </c>
      <c r="T39" s="4" t="s">
        <v>113</v>
      </c>
      <c r="U39" s="4" t="s">
        <v>384</v>
      </c>
      <c r="V39" s="4" t="s">
        <v>41</v>
      </c>
      <c r="W39" s="1" t="s">
        <v>367</v>
      </c>
      <c r="X39" s="1" t="s">
        <v>385</v>
      </c>
      <c r="Y39" s="5" t="b">
        <f t="shared" si="17"/>
        <v>0</v>
      </c>
      <c r="Z39" s="6" t="b">
        <f t="shared" si="9"/>
        <v>0</v>
      </c>
      <c r="AA39" s="4" t="b">
        <f t="shared" si="10"/>
        <v>1</v>
      </c>
      <c r="AB39" s="4" t="b">
        <f t="shared" si="11"/>
        <v>1</v>
      </c>
      <c r="AC39" s="4" t="b">
        <f t="shared" si="12"/>
        <v>1</v>
      </c>
      <c r="AD39" s="4" t="b">
        <f t="shared" si="13"/>
        <v>1</v>
      </c>
      <c r="AE39" s="4" t="b">
        <f t="shared" si="14"/>
        <v>0</v>
      </c>
      <c r="AF39" s="4" t="b">
        <f t="shared" si="15"/>
        <v>1</v>
      </c>
      <c r="AL39" s="4" t="b">
        <f t="shared" si="16"/>
        <v>0</v>
      </c>
    </row>
    <row r="40" spans="1:38" s="4" customFormat="1" ht="30" hidden="1" x14ac:dyDescent="0.25">
      <c r="A40" s="4">
        <v>51292</v>
      </c>
      <c r="B40" s="4" t="s">
        <v>357</v>
      </c>
      <c r="C40" s="4">
        <v>4</v>
      </c>
      <c r="D40" s="4" t="s">
        <v>386</v>
      </c>
      <c r="E40" s="4" t="s">
        <v>387</v>
      </c>
      <c r="F40" s="4" t="s">
        <v>44</v>
      </c>
      <c r="G40" s="4" t="s">
        <v>107</v>
      </c>
      <c r="H40" s="4" t="s">
        <v>388</v>
      </c>
      <c r="I40" s="4" t="s">
        <v>30</v>
      </c>
      <c r="J40" s="4">
        <v>4</v>
      </c>
      <c r="K40" s="4" t="s">
        <v>389</v>
      </c>
      <c r="L40" s="4" t="s">
        <v>196</v>
      </c>
      <c r="N40" s="4" t="s">
        <v>390</v>
      </c>
      <c r="O40" s="4" t="s">
        <v>35</v>
      </c>
      <c r="P40" s="4" t="s">
        <v>94</v>
      </c>
      <c r="Q40" s="4" t="s">
        <v>391</v>
      </c>
      <c r="R40" s="4">
        <v>4</v>
      </c>
      <c r="S40" s="4" t="s">
        <v>392</v>
      </c>
      <c r="T40" s="4" t="s">
        <v>39</v>
      </c>
      <c r="U40" s="4" t="s">
        <v>54</v>
      </c>
      <c r="V40" s="4" t="s">
        <v>41</v>
      </c>
      <c r="W40" s="1" t="s">
        <v>393</v>
      </c>
      <c r="X40" s="1" t="s">
        <v>367</v>
      </c>
      <c r="Y40" s="5" t="b">
        <f t="shared" si="17"/>
        <v>0</v>
      </c>
      <c r="Z40" s="6" t="b">
        <f t="shared" si="9"/>
        <v>0</v>
      </c>
      <c r="AA40" s="4" t="b">
        <f t="shared" si="10"/>
        <v>1</v>
      </c>
      <c r="AB40" s="4" t="b">
        <f t="shared" si="11"/>
        <v>1</v>
      </c>
      <c r="AC40" s="4" t="b">
        <f t="shared" si="12"/>
        <v>1</v>
      </c>
      <c r="AD40" s="4" t="b">
        <f t="shared" si="13"/>
        <v>1</v>
      </c>
      <c r="AE40" s="4" t="b">
        <f t="shared" si="14"/>
        <v>1</v>
      </c>
      <c r="AF40" s="4" t="b">
        <f t="shared" si="15"/>
        <v>0</v>
      </c>
      <c r="AL40" s="4" t="b">
        <f t="shared" si="16"/>
        <v>1</v>
      </c>
    </row>
    <row r="41" spans="1:38" s="4" customFormat="1" hidden="1" x14ac:dyDescent="0.25">
      <c r="A41" s="4">
        <v>239676</v>
      </c>
      <c r="B41" s="4" t="s">
        <v>357</v>
      </c>
      <c r="C41" s="4">
        <v>5</v>
      </c>
      <c r="D41" s="4" t="s">
        <v>394</v>
      </c>
      <c r="E41" s="4" t="s">
        <v>395</v>
      </c>
      <c r="F41" s="4" t="s">
        <v>44</v>
      </c>
      <c r="G41" s="4" t="s">
        <v>396</v>
      </c>
      <c r="H41" s="4" t="s">
        <v>397</v>
      </c>
      <c r="I41" s="4" t="s">
        <v>30</v>
      </c>
      <c r="J41" s="4">
        <v>5</v>
      </c>
      <c r="K41" s="4" t="s">
        <v>398</v>
      </c>
      <c r="M41" s="4" t="s">
        <v>399</v>
      </c>
      <c r="N41" s="4" t="s">
        <v>400</v>
      </c>
      <c r="O41" s="4" t="s">
        <v>35</v>
      </c>
      <c r="P41" s="4" t="s">
        <v>94</v>
      </c>
      <c r="Q41" s="4" t="s">
        <v>401</v>
      </c>
      <c r="R41" s="4">
        <v>2</v>
      </c>
      <c r="S41" s="4" t="s">
        <v>402</v>
      </c>
      <c r="T41" s="4" t="s">
        <v>53</v>
      </c>
      <c r="U41" s="4" t="s">
        <v>54</v>
      </c>
      <c r="V41" s="4" t="s">
        <v>41</v>
      </c>
      <c r="W41" s="1" t="s">
        <v>403</v>
      </c>
      <c r="X41" s="1"/>
      <c r="Y41" s="5" t="b">
        <f t="shared" si="17"/>
        <v>0</v>
      </c>
      <c r="Z41" s="6" t="b">
        <f t="shared" si="9"/>
        <v>0</v>
      </c>
      <c r="AA41" s="4" t="b">
        <f t="shared" si="10"/>
        <v>1</v>
      </c>
      <c r="AB41" s="4" t="b">
        <f t="shared" si="11"/>
        <v>0</v>
      </c>
      <c r="AC41" s="4" t="b">
        <f t="shared" si="12"/>
        <v>1</v>
      </c>
      <c r="AD41" s="4" t="b">
        <f t="shared" si="13"/>
        <v>1</v>
      </c>
      <c r="AE41" s="4" t="b">
        <f t="shared" si="14"/>
        <v>1</v>
      </c>
      <c r="AF41" s="4" t="b">
        <f t="shared" si="15"/>
        <v>1</v>
      </c>
      <c r="AL41" s="4" t="b">
        <f t="shared" si="16"/>
        <v>1</v>
      </c>
    </row>
    <row r="42" spans="1:38" s="4" customFormat="1" hidden="1" x14ac:dyDescent="0.25">
      <c r="A42" s="4">
        <v>293565</v>
      </c>
      <c r="B42" s="4" t="s">
        <v>357</v>
      </c>
      <c r="C42" s="4">
        <v>6</v>
      </c>
      <c r="D42" s="4" t="s">
        <v>404</v>
      </c>
      <c r="E42" s="4" t="s">
        <v>405</v>
      </c>
      <c r="F42" s="4" t="s">
        <v>27</v>
      </c>
      <c r="G42" s="4" t="s">
        <v>324</v>
      </c>
      <c r="H42" s="4" t="s">
        <v>406</v>
      </c>
      <c r="I42" s="4" t="s">
        <v>30</v>
      </c>
      <c r="J42" s="4">
        <v>6</v>
      </c>
      <c r="K42" s="4" t="s">
        <v>407</v>
      </c>
      <c r="M42" s="4" t="s">
        <v>408</v>
      </c>
      <c r="N42" s="4" t="s">
        <v>409</v>
      </c>
      <c r="O42" s="4" t="s">
        <v>35</v>
      </c>
      <c r="P42" s="4" t="s">
        <v>36</v>
      </c>
      <c r="Q42" s="4" t="s">
        <v>410</v>
      </c>
      <c r="R42" s="4">
        <v>3</v>
      </c>
      <c r="S42" s="4" t="s">
        <v>411</v>
      </c>
      <c r="T42" s="4" t="s">
        <v>53</v>
      </c>
      <c r="U42" s="4" t="s">
        <v>54</v>
      </c>
      <c r="V42" s="4" t="s">
        <v>41</v>
      </c>
      <c r="W42" s="1" t="s">
        <v>367</v>
      </c>
      <c r="X42" s="1"/>
      <c r="Y42" s="5" t="b">
        <f t="shared" si="17"/>
        <v>0</v>
      </c>
      <c r="Z42" s="6" t="b">
        <f t="shared" si="9"/>
        <v>0</v>
      </c>
      <c r="AA42" s="4" t="b">
        <f t="shared" si="10"/>
        <v>1</v>
      </c>
      <c r="AB42" s="4" t="b">
        <f t="shared" si="11"/>
        <v>0</v>
      </c>
      <c r="AC42" s="4" t="b">
        <f t="shared" si="12"/>
        <v>1</v>
      </c>
      <c r="AD42" s="4" t="b">
        <f t="shared" si="13"/>
        <v>1</v>
      </c>
      <c r="AE42" s="4" t="b">
        <f t="shared" si="14"/>
        <v>0</v>
      </c>
      <c r="AF42" s="4" t="b">
        <f t="shared" si="15"/>
        <v>1</v>
      </c>
      <c r="AL42" s="4" t="b">
        <f t="shared" si="16"/>
        <v>1</v>
      </c>
    </row>
    <row r="43" spans="1:38" s="4" customFormat="1" ht="315" hidden="1" x14ac:dyDescent="0.25">
      <c r="A43" s="4">
        <v>64503</v>
      </c>
      <c r="B43" s="4" t="s">
        <v>357</v>
      </c>
      <c r="C43" s="4">
        <v>7</v>
      </c>
      <c r="D43" s="4" t="s">
        <v>412</v>
      </c>
      <c r="E43" s="4" t="s">
        <v>413</v>
      </c>
      <c r="F43" s="4" t="s">
        <v>27</v>
      </c>
      <c r="G43" s="4" t="s">
        <v>414</v>
      </c>
      <c r="H43" s="4" t="s">
        <v>415</v>
      </c>
      <c r="I43" s="4" t="s">
        <v>30</v>
      </c>
      <c r="J43" s="4">
        <v>7</v>
      </c>
      <c r="K43" s="4" t="s">
        <v>416</v>
      </c>
      <c r="L43" s="4" t="s">
        <v>238</v>
      </c>
      <c r="N43" s="4" t="s">
        <v>417</v>
      </c>
      <c r="O43" s="4" t="s">
        <v>35</v>
      </c>
      <c r="P43" s="4" t="s">
        <v>36</v>
      </c>
      <c r="Q43" s="4" t="s">
        <v>418</v>
      </c>
      <c r="R43" s="4">
        <v>3</v>
      </c>
      <c r="S43" s="4" t="s">
        <v>419</v>
      </c>
      <c r="T43" s="4" t="s">
        <v>113</v>
      </c>
      <c r="U43" s="4" t="s">
        <v>420</v>
      </c>
      <c r="V43" s="4" t="s">
        <v>41</v>
      </c>
      <c r="W43" s="1" t="s">
        <v>421</v>
      </c>
      <c r="X43" s="1" t="s">
        <v>422</v>
      </c>
      <c r="Y43" s="5" t="b">
        <f t="shared" si="17"/>
        <v>0</v>
      </c>
      <c r="Z43" s="6" t="b">
        <f t="shared" si="9"/>
        <v>0</v>
      </c>
      <c r="AA43" s="4" t="b">
        <f t="shared" si="10"/>
        <v>1</v>
      </c>
      <c r="AB43" s="4" t="b">
        <f t="shared" si="11"/>
        <v>1</v>
      </c>
      <c r="AC43" s="4" t="b">
        <f t="shared" si="12"/>
        <v>1</v>
      </c>
      <c r="AD43" s="4" t="b">
        <f t="shared" si="13"/>
        <v>1</v>
      </c>
      <c r="AE43" s="4" t="b">
        <f t="shared" si="14"/>
        <v>0</v>
      </c>
      <c r="AF43" s="4" t="b">
        <f t="shared" si="15"/>
        <v>1</v>
      </c>
      <c r="AL43" s="4" t="b">
        <f t="shared" si="16"/>
        <v>1</v>
      </c>
    </row>
    <row r="44" spans="1:38" s="10" customFormat="1" ht="30" x14ac:dyDescent="0.25">
      <c r="A44" s="4">
        <v>90407</v>
      </c>
      <c r="B44" s="10" t="s">
        <v>24</v>
      </c>
      <c r="C44" s="10">
        <v>2</v>
      </c>
      <c r="D44" s="4" t="s">
        <v>42</v>
      </c>
      <c r="E44" s="10" t="s">
        <v>43</v>
      </c>
      <c r="F44" s="10" t="s">
        <v>44</v>
      </c>
      <c r="G44" s="4" t="s">
        <v>45</v>
      </c>
      <c r="H44" s="11" t="s">
        <v>46</v>
      </c>
      <c r="I44" s="4" t="s">
        <v>30</v>
      </c>
      <c r="J44" s="4">
        <v>2</v>
      </c>
      <c r="K44" s="4" t="s">
        <v>47</v>
      </c>
      <c r="L44" s="4"/>
      <c r="M44" s="4" t="s">
        <v>48</v>
      </c>
      <c r="N44" s="11" t="s">
        <v>49</v>
      </c>
      <c r="O44" s="10" t="s">
        <v>35</v>
      </c>
      <c r="P44" s="4" t="s">
        <v>50</v>
      </c>
      <c r="Q44" s="4" t="s">
        <v>51</v>
      </c>
      <c r="R44" s="4" t="s">
        <v>51</v>
      </c>
      <c r="S44" s="4" t="s">
        <v>52</v>
      </c>
      <c r="T44" s="6" t="s">
        <v>53</v>
      </c>
      <c r="U44" s="10" t="s">
        <v>54</v>
      </c>
      <c r="V44" s="4" t="s">
        <v>41</v>
      </c>
      <c r="W44" s="10" t="s">
        <v>55</v>
      </c>
      <c r="X44" s="10" t="s">
        <v>56</v>
      </c>
      <c r="Y44" s="5" t="b">
        <f t="shared" si="17"/>
        <v>1</v>
      </c>
      <c r="Z44" s="6" t="b">
        <f t="shared" si="9"/>
        <v>1</v>
      </c>
      <c r="AA44" s="10" t="b">
        <f t="shared" si="10"/>
        <v>1</v>
      </c>
      <c r="AB44" s="10" t="b">
        <f t="shared" si="11"/>
        <v>1</v>
      </c>
      <c r="AC44" s="10" t="b">
        <f t="shared" si="12"/>
        <v>1</v>
      </c>
      <c r="AD44" s="10" t="b">
        <f t="shared" si="13"/>
        <v>1</v>
      </c>
      <c r="AE44" s="10" t="b">
        <f t="shared" si="14"/>
        <v>1</v>
      </c>
      <c r="AF44" s="10" t="b">
        <f t="shared" si="15"/>
        <v>1</v>
      </c>
      <c r="AL44" s="10" t="b">
        <f t="shared" si="16"/>
        <v>1</v>
      </c>
    </row>
    <row r="45" spans="1:38" s="10" customFormat="1" ht="45" x14ac:dyDescent="0.25">
      <c r="A45" s="4">
        <v>122219</v>
      </c>
      <c r="B45" s="10" t="s">
        <v>829</v>
      </c>
      <c r="C45" s="10">
        <v>2</v>
      </c>
      <c r="D45" s="4" t="s">
        <v>839</v>
      </c>
      <c r="E45" s="10" t="s">
        <v>840</v>
      </c>
      <c r="F45" s="10" t="s">
        <v>27</v>
      </c>
      <c r="G45" s="4" t="s">
        <v>59</v>
      </c>
      <c r="H45" s="11" t="s">
        <v>841</v>
      </c>
      <c r="I45" s="4" t="s">
        <v>30</v>
      </c>
      <c r="J45" s="4">
        <v>2</v>
      </c>
      <c r="K45" s="4" t="s">
        <v>842</v>
      </c>
      <c r="L45" s="4"/>
      <c r="M45" s="4" t="s">
        <v>843</v>
      </c>
      <c r="N45" s="11" t="s">
        <v>844</v>
      </c>
      <c r="O45" s="10" t="s">
        <v>35</v>
      </c>
      <c r="P45" s="4" t="s">
        <v>36</v>
      </c>
      <c r="Q45" s="4" t="s">
        <v>845</v>
      </c>
      <c r="R45" s="4">
        <v>2</v>
      </c>
      <c r="S45" s="4" t="s">
        <v>846</v>
      </c>
      <c r="T45" s="6" t="s">
        <v>53</v>
      </c>
      <c r="U45" s="10" t="s">
        <v>54</v>
      </c>
      <c r="V45" s="4" t="s">
        <v>41</v>
      </c>
      <c r="W45" s="10" t="s">
        <v>847</v>
      </c>
      <c r="X45" s="10" t="s">
        <v>848</v>
      </c>
      <c r="Y45" s="5" t="b">
        <f t="shared" si="17"/>
        <v>1</v>
      </c>
      <c r="Z45" s="6" t="b">
        <f t="shared" si="9"/>
        <v>1</v>
      </c>
      <c r="AA45" s="10" t="b">
        <f t="shared" si="10"/>
        <v>1</v>
      </c>
      <c r="AB45" s="10" t="b">
        <f t="shared" si="11"/>
        <v>1</v>
      </c>
      <c r="AC45" s="10" t="b">
        <f t="shared" si="12"/>
        <v>1</v>
      </c>
      <c r="AD45" s="10" t="b">
        <f t="shared" si="13"/>
        <v>1</v>
      </c>
      <c r="AE45" s="10" t="b">
        <f t="shared" si="14"/>
        <v>1</v>
      </c>
      <c r="AF45" s="10" t="b">
        <f t="shared" si="15"/>
        <v>1</v>
      </c>
      <c r="AL45" s="10" t="b">
        <f t="shared" si="16"/>
        <v>1</v>
      </c>
    </row>
    <row r="46" spans="1:38" s="4" customFormat="1" hidden="1" x14ac:dyDescent="0.25">
      <c r="A46" s="4">
        <v>164899</v>
      </c>
      <c r="B46" s="4" t="s">
        <v>423</v>
      </c>
      <c r="C46" s="4">
        <v>3</v>
      </c>
      <c r="D46" s="4" t="s">
        <v>444</v>
      </c>
      <c r="E46" s="4" t="s">
        <v>445</v>
      </c>
      <c r="F46" s="4" t="s">
        <v>44</v>
      </c>
      <c r="G46" s="4" t="s">
        <v>59</v>
      </c>
      <c r="H46" s="4" t="s">
        <v>446</v>
      </c>
      <c r="I46" s="4" t="s">
        <v>30</v>
      </c>
      <c r="J46" s="4">
        <v>3</v>
      </c>
      <c r="K46" s="4" t="s">
        <v>447</v>
      </c>
      <c r="N46" s="4" t="s">
        <v>448</v>
      </c>
      <c r="O46" s="4" t="s">
        <v>35</v>
      </c>
      <c r="P46" s="4" t="s">
        <v>50</v>
      </c>
      <c r="Q46" s="4" t="s">
        <v>51</v>
      </c>
      <c r="R46" s="4" t="s">
        <v>51</v>
      </c>
      <c r="S46" s="4" t="s">
        <v>449</v>
      </c>
      <c r="T46" s="4" t="s">
        <v>53</v>
      </c>
      <c r="U46" s="4" t="s">
        <v>54</v>
      </c>
      <c r="V46" s="4" t="s">
        <v>41</v>
      </c>
      <c r="W46" s="1"/>
      <c r="X46" s="1"/>
      <c r="Y46" s="5" t="b">
        <f t="shared" si="17"/>
        <v>0</v>
      </c>
      <c r="Z46" s="6" t="b">
        <f t="shared" si="9"/>
        <v>0</v>
      </c>
      <c r="AA46" s="4" t="b">
        <f t="shared" si="10"/>
        <v>0</v>
      </c>
      <c r="AB46" s="4" t="b">
        <f t="shared" si="11"/>
        <v>0</v>
      </c>
      <c r="AC46" s="4" t="b">
        <f t="shared" si="12"/>
        <v>1</v>
      </c>
      <c r="AD46" s="4" t="b">
        <f t="shared" si="13"/>
        <v>1</v>
      </c>
      <c r="AE46" s="4" t="b">
        <f t="shared" si="14"/>
        <v>1</v>
      </c>
      <c r="AF46" s="4" t="b">
        <f t="shared" si="15"/>
        <v>1</v>
      </c>
      <c r="AL46" s="4" t="b">
        <f t="shared" si="16"/>
        <v>1</v>
      </c>
    </row>
    <row r="47" spans="1:38" s="4" customFormat="1" ht="409.5" hidden="1" x14ac:dyDescent="0.25">
      <c r="A47" s="4">
        <v>242538</v>
      </c>
      <c r="B47" s="4" t="s">
        <v>423</v>
      </c>
      <c r="C47" s="4">
        <v>4</v>
      </c>
      <c r="D47" s="4" t="s">
        <v>450</v>
      </c>
      <c r="E47" s="4" t="s">
        <v>451</v>
      </c>
      <c r="F47" s="4" t="s">
        <v>44</v>
      </c>
      <c r="G47" s="4" t="s">
        <v>59</v>
      </c>
      <c r="H47" s="4" t="s">
        <v>452</v>
      </c>
      <c r="I47" s="4" t="s">
        <v>30</v>
      </c>
      <c r="J47" s="4">
        <v>4</v>
      </c>
      <c r="K47" s="4" t="s">
        <v>453</v>
      </c>
      <c r="N47" s="4" t="s">
        <v>454</v>
      </c>
      <c r="O47" s="4" t="s">
        <v>35</v>
      </c>
      <c r="P47" s="4" t="s">
        <v>50</v>
      </c>
      <c r="Q47" s="4" t="s">
        <v>51</v>
      </c>
      <c r="R47" s="4" t="s">
        <v>51</v>
      </c>
      <c r="S47" s="4" t="s">
        <v>455</v>
      </c>
      <c r="T47" s="4" t="s">
        <v>39</v>
      </c>
      <c r="U47" s="4" t="s">
        <v>54</v>
      </c>
      <c r="V47" s="4" t="s">
        <v>41</v>
      </c>
      <c r="W47" s="1" t="s">
        <v>456</v>
      </c>
      <c r="X47" s="1" t="s">
        <v>457</v>
      </c>
      <c r="Y47" s="5" t="b">
        <f t="shared" si="17"/>
        <v>0</v>
      </c>
      <c r="Z47" s="6" t="b">
        <f t="shared" si="9"/>
        <v>0</v>
      </c>
      <c r="AA47" s="4" t="b">
        <f t="shared" si="10"/>
        <v>1</v>
      </c>
      <c r="AB47" s="4" t="b">
        <f t="shared" si="11"/>
        <v>1</v>
      </c>
      <c r="AC47" s="4" t="b">
        <f t="shared" si="12"/>
        <v>0</v>
      </c>
      <c r="AD47" s="4" t="b">
        <f t="shared" si="13"/>
        <v>0</v>
      </c>
      <c r="AE47" s="4" t="b">
        <f t="shared" si="14"/>
        <v>1</v>
      </c>
      <c r="AF47" s="4" t="b">
        <f t="shared" si="15"/>
        <v>1</v>
      </c>
      <c r="AL47" s="4" t="b">
        <f t="shared" si="16"/>
        <v>1</v>
      </c>
    </row>
    <row r="48" spans="1:38" s="10" customFormat="1" ht="45" x14ac:dyDescent="0.25">
      <c r="A48" s="4">
        <v>115594</v>
      </c>
      <c r="B48" s="10" t="s">
        <v>620</v>
      </c>
      <c r="C48" s="10">
        <v>3</v>
      </c>
      <c r="D48" s="4" t="s">
        <v>643</v>
      </c>
      <c r="E48" s="10" t="s">
        <v>644</v>
      </c>
      <c r="F48" s="10" t="s">
        <v>27</v>
      </c>
      <c r="G48" s="4" t="s">
        <v>645</v>
      </c>
      <c r="H48" s="11" t="s">
        <v>646</v>
      </c>
      <c r="I48" s="4" t="s">
        <v>30</v>
      </c>
      <c r="J48" s="4">
        <v>3</v>
      </c>
      <c r="K48" s="4" t="s">
        <v>647</v>
      </c>
      <c r="L48" s="4" t="s">
        <v>62</v>
      </c>
      <c r="M48" s="4" t="s">
        <v>648</v>
      </c>
      <c r="N48" s="11" t="s">
        <v>649</v>
      </c>
      <c r="O48" s="10" t="s">
        <v>35</v>
      </c>
      <c r="P48" s="4" t="s">
        <v>36</v>
      </c>
      <c r="Q48" s="4" t="s">
        <v>650</v>
      </c>
      <c r="R48" s="4">
        <v>6</v>
      </c>
      <c r="S48" s="4" t="s">
        <v>651</v>
      </c>
      <c r="T48" s="6" t="s">
        <v>53</v>
      </c>
      <c r="U48" s="10" t="s">
        <v>54</v>
      </c>
      <c r="V48" s="4" t="s">
        <v>41</v>
      </c>
      <c r="W48" s="10" t="s">
        <v>652</v>
      </c>
      <c r="X48" s="10" t="s">
        <v>653</v>
      </c>
      <c r="Y48" s="5" t="b">
        <f t="shared" si="17"/>
        <v>1</v>
      </c>
      <c r="Z48" s="6" t="b">
        <f t="shared" si="9"/>
        <v>1</v>
      </c>
      <c r="AA48" s="10" t="b">
        <f t="shared" si="10"/>
        <v>1</v>
      </c>
      <c r="AB48" s="10" t="b">
        <f t="shared" si="11"/>
        <v>1</v>
      </c>
      <c r="AC48" s="10" t="b">
        <f t="shared" si="12"/>
        <v>1</v>
      </c>
      <c r="AD48" s="10" t="b">
        <f t="shared" si="13"/>
        <v>1</v>
      </c>
      <c r="AE48" s="10" t="b">
        <f t="shared" si="14"/>
        <v>1</v>
      </c>
      <c r="AF48" s="10" t="b">
        <f t="shared" si="15"/>
        <v>1</v>
      </c>
      <c r="AL48" s="10" t="b">
        <f t="shared" si="16"/>
        <v>1</v>
      </c>
    </row>
    <row r="49" spans="1:38" ht="60" x14ac:dyDescent="0.25">
      <c r="A49" s="4">
        <v>231365</v>
      </c>
      <c r="B49" s="1" t="s">
        <v>458</v>
      </c>
      <c r="C49" s="1">
        <v>1</v>
      </c>
      <c r="D49" s="4" t="s">
        <v>459</v>
      </c>
      <c r="E49" s="1" t="s">
        <v>460</v>
      </c>
      <c r="F49" s="1" t="s">
        <v>44</v>
      </c>
      <c r="G49" s="4" t="s">
        <v>59</v>
      </c>
      <c r="H49" s="4" t="s">
        <v>461</v>
      </c>
      <c r="I49" s="4" t="s">
        <v>30</v>
      </c>
      <c r="J49" s="4">
        <v>1</v>
      </c>
      <c r="K49" s="4" t="s">
        <v>462</v>
      </c>
      <c r="M49" s="4" t="s">
        <v>463</v>
      </c>
      <c r="N49" s="4" t="s">
        <v>464</v>
      </c>
      <c r="O49" s="1" t="s">
        <v>288</v>
      </c>
      <c r="P49" s="4" t="s">
        <v>36</v>
      </c>
      <c r="Q49" s="4" t="s">
        <v>465</v>
      </c>
      <c r="R49" s="4">
        <v>2</v>
      </c>
      <c r="S49" s="4" t="s">
        <v>466</v>
      </c>
      <c r="T49" s="6" t="s">
        <v>53</v>
      </c>
      <c r="U49" s="1" t="s">
        <v>467</v>
      </c>
      <c r="V49" s="4" t="s">
        <v>41</v>
      </c>
      <c r="W49" s="1" t="s">
        <v>468</v>
      </c>
      <c r="X49" s="1" t="s">
        <v>469</v>
      </c>
      <c r="Y49" s="5" t="b">
        <f t="shared" si="17"/>
        <v>1</v>
      </c>
      <c r="Z49" s="6" t="b">
        <f t="shared" si="9"/>
        <v>1</v>
      </c>
      <c r="AA49" s="1" t="b">
        <f t="shared" si="10"/>
        <v>1</v>
      </c>
      <c r="AB49" s="1" t="b">
        <f t="shared" si="11"/>
        <v>1</v>
      </c>
      <c r="AC49" s="1" t="b">
        <f t="shared" si="12"/>
        <v>1</v>
      </c>
      <c r="AD49" s="1" t="b">
        <f t="shared" si="13"/>
        <v>1</v>
      </c>
      <c r="AE49" s="1" t="b">
        <f t="shared" si="14"/>
        <v>1</v>
      </c>
      <c r="AF49" s="1" t="b">
        <f t="shared" si="15"/>
        <v>1</v>
      </c>
      <c r="AL49" s="1" t="b">
        <f t="shared" si="16"/>
        <v>0</v>
      </c>
    </row>
    <row r="50" spans="1:38" s="4" customFormat="1" ht="120" hidden="1" x14ac:dyDescent="0.25">
      <c r="A50" s="4">
        <v>232011</v>
      </c>
      <c r="B50" s="4" t="s">
        <v>458</v>
      </c>
      <c r="C50" s="4">
        <v>3</v>
      </c>
      <c r="D50" s="4" t="s">
        <v>481</v>
      </c>
      <c r="E50" s="4" t="s">
        <v>482</v>
      </c>
      <c r="F50" s="4" t="s">
        <v>27</v>
      </c>
      <c r="G50" s="4" t="s">
        <v>483</v>
      </c>
      <c r="H50" s="4" t="s">
        <v>484</v>
      </c>
      <c r="I50" s="4" t="s">
        <v>30</v>
      </c>
      <c r="J50" s="4">
        <v>3</v>
      </c>
      <c r="K50" s="4" t="s">
        <v>485</v>
      </c>
      <c r="N50" s="4" t="s">
        <v>486</v>
      </c>
      <c r="O50" s="4" t="s">
        <v>35</v>
      </c>
      <c r="P50" s="4" t="s">
        <v>94</v>
      </c>
      <c r="Q50" s="4" t="s">
        <v>51</v>
      </c>
      <c r="R50" s="4">
        <v>1</v>
      </c>
      <c r="S50" s="4" t="s">
        <v>487</v>
      </c>
      <c r="T50" s="4" t="s">
        <v>53</v>
      </c>
      <c r="U50" s="4" t="s">
        <v>420</v>
      </c>
      <c r="V50" s="4" t="s">
        <v>41</v>
      </c>
      <c r="W50" s="1" t="s">
        <v>488</v>
      </c>
      <c r="X50" s="1" t="s">
        <v>489</v>
      </c>
      <c r="Y50" s="5" t="b">
        <f t="shared" si="17"/>
        <v>0</v>
      </c>
      <c r="Z50" s="6" t="b">
        <f t="shared" si="9"/>
        <v>0</v>
      </c>
      <c r="AA50" s="4" t="b">
        <f t="shared" si="10"/>
        <v>1</v>
      </c>
      <c r="AB50" s="4" t="b">
        <f t="shared" si="11"/>
        <v>1</v>
      </c>
      <c r="AC50" s="4" t="b">
        <f t="shared" si="12"/>
        <v>0</v>
      </c>
      <c r="AD50" s="4" t="b">
        <f t="shared" si="13"/>
        <v>1</v>
      </c>
      <c r="AE50" s="4" t="b">
        <f t="shared" si="14"/>
        <v>1</v>
      </c>
      <c r="AF50" s="4" t="b">
        <f t="shared" si="15"/>
        <v>1</v>
      </c>
      <c r="AL50" s="4" t="b">
        <f t="shared" si="16"/>
        <v>1</v>
      </c>
    </row>
    <row r="51" spans="1:38" s="4" customFormat="1" ht="60" hidden="1" x14ac:dyDescent="0.25">
      <c r="A51" s="4">
        <v>233677</v>
      </c>
      <c r="B51" s="4" t="s">
        <v>458</v>
      </c>
      <c r="C51" s="4">
        <v>4</v>
      </c>
      <c r="D51" s="4" t="s">
        <v>490</v>
      </c>
      <c r="E51" s="4" t="s">
        <v>491</v>
      </c>
      <c r="F51" s="4" t="s">
        <v>27</v>
      </c>
      <c r="G51" s="4" t="s">
        <v>45</v>
      </c>
      <c r="H51" s="4" t="s">
        <v>492</v>
      </c>
      <c r="I51" s="4" t="s">
        <v>30</v>
      </c>
      <c r="J51" s="4">
        <v>4</v>
      </c>
      <c r="K51" s="4" t="s">
        <v>493</v>
      </c>
      <c r="L51" s="4" t="s">
        <v>238</v>
      </c>
      <c r="M51" s="4" t="s">
        <v>73</v>
      </c>
      <c r="N51" s="4" t="s">
        <v>494</v>
      </c>
      <c r="O51" s="4" t="s">
        <v>35</v>
      </c>
      <c r="P51" s="4" t="s">
        <v>36</v>
      </c>
      <c r="Q51" s="4" t="s">
        <v>495</v>
      </c>
      <c r="R51" s="4">
        <v>2</v>
      </c>
      <c r="S51" s="4" t="s">
        <v>496</v>
      </c>
      <c r="T51" s="4" t="s">
        <v>53</v>
      </c>
      <c r="U51" s="4" t="s">
        <v>54</v>
      </c>
      <c r="V51" s="4" t="s">
        <v>41</v>
      </c>
      <c r="W51" s="1" t="s">
        <v>497</v>
      </c>
      <c r="X51" s="1" t="s">
        <v>498</v>
      </c>
      <c r="Y51" s="5" t="b">
        <f t="shared" si="17"/>
        <v>0</v>
      </c>
      <c r="Z51" s="6" t="b">
        <f t="shared" si="9"/>
        <v>0</v>
      </c>
      <c r="AA51" s="4" t="b">
        <f t="shared" si="10"/>
        <v>1</v>
      </c>
      <c r="AB51" s="4" t="b">
        <f t="shared" si="11"/>
        <v>1</v>
      </c>
      <c r="AC51" s="4" t="b">
        <f t="shared" si="12"/>
        <v>0</v>
      </c>
      <c r="AD51" s="4" t="b">
        <f t="shared" si="13"/>
        <v>0</v>
      </c>
      <c r="AE51" s="4" t="b">
        <f t="shared" si="14"/>
        <v>1</v>
      </c>
      <c r="AF51" s="4" t="b">
        <f t="shared" si="15"/>
        <v>1</v>
      </c>
      <c r="AL51" s="4" t="b">
        <f t="shared" si="16"/>
        <v>1</v>
      </c>
    </row>
    <row r="52" spans="1:38" ht="30" x14ac:dyDescent="0.25">
      <c r="A52" s="4">
        <v>39823</v>
      </c>
      <c r="B52" s="1" t="s">
        <v>961</v>
      </c>
      <c r="C52" s="1">
        <v>3</v>
      </c>
      <c r="D52" s="4" t="s">
        <v>983</v>
      </c>
      <c r="E52" s="1" t="s">
        <v>984</v>
      </c>
      <c r="F52" s="1" t="s">
        <v>27</v>
      </c>
      <c r="G52" s="4" t="s">
        <v>985</v>
      </c>
      <c r="H52" s="4" t="s">
        <v>986</v>
      </c>
      <c r="I52" s="4" t="s">
        <v>30</v>
      </c>
      <c r="J52" s="4">
        <v>3</v>
      </c>
      <c r="K52" s="4" t="s">
        <v>987</v>
      </c>
      <c r="M52" s="4" t="s">
        <v>988</v>
      </c>
      <c r="N52" s="4" t="s">
        <v>989</v>
      </c>
      <c r="O52" s="1" t="s">
        <v>35</v>
      </c>
      <c r="P52" s="4" t="s">
        <v>36</v>
      </c>
      <c r="Q52" s="4" t="s">
        <v>990</v>
      </c>
      <c r="R52" s="4">
        <v>3</v>
      </c>
      <c r="S52" s="4" t="s">
        <v>991</v>
      </c>
      <c r="T52" s="6" t="s">
        <v>53</v>
      </c>
      <c r="U52" s="1" t="s">
        <v>54</v>
      </c>
      <c r="V52" s="4" t="s">
        <v>41</v>
      </c>
      <c r="W52" s="1" t="s">
        <v>992</v>
      </c>
      <c r="X52" s="1" t="s">
        <v>993</v>
      </c>
      <c r="Y52" s="5" t="b">
        <f t="shared" si="17"/>
        <v>1</v>
      </c>
      <c r="Z52" s="6" t="b">
        <f t="shared" si="9"/>
        <v>1</v>
      </c>
      <c r="AA52" s="1" t="b">
        <f t="shared" si="10"/>
        <v>1</v>
      </c>
      <c r="AB52" s="1" t="b">
        <f t="shared" si="11"/>
        <v>1</v>
      </c>
      <c r="AC52" s="1" t="b">
        <f t="shared" si="12"/>
        <v>1</v>
      </c>
      <c r="AD52" s="1" t="b">
        <f t="shared" si="13"/>
        <v>1</v>
      </c>
      <c r="AE52" s="1" t="b">
        <f t="shared" si="14"/>
        <v>1</v>
      </c>
      <c r="AF52" s="1" t="b">
        <f t="shared" si="15"/>
        <v>1</v>
      </c>
      <c r="AL52" s="1" t="b">
        <f t="shared" si="16"/>
        <v>1</v>
      </c>
    </row>
    <row r="53" spans="1:38" s="4" customFormat="1" ht="105" hidden="1" x14ac:dyDescent="0.25">
      <c r="A53" s="4">
        <v>235899</v>
      </c>
      <c r="B53" s="4" t="s">
        <v>458</v>
      </c>
      <c r="C53" s="4">
        <v>6</v>
      </c>
      <c r="D53" s="4" t="s">
        <v>509</v>
      </c>
      <c r="E53" s="4" t="s">
        <v>510</v>
      </c>
      <c r="F53" s="4" t="s">
        <v>27</v>
      </c>
      <c r="G53" s="4" t="s">
        <v>294</v>
      </c>
      <c r="H53" s="4" t="s">
        <v>511</v>
      </c>
      <c r="I53" s="4" t="s">
        <v>30</v>
      </c>
      <c r="J53" s="4">
        <v>6</v>
      </c>
      <c r="K53" s="4" t="s">
        <v>512</v>
      </c>
      <c r="M53" s="4" t="s">
        <v>513</v>
      </c>
      <c r="N53" s="4" t="s">
        <v>514</v>
      </c>
      <c r="O53" s="4" t="s">
        <v>35</v>
      </c>
      <c r="P53" s="4" t="s">
        <v>36</v>
      </c>
      <c r="Q53" s="4" t="s">
        <v>515</v>
      </c>
      <c r="R53" s="4">
        <v>0</v>
      </c>
      <c r="S53" s="4" t="s">
        <v>516</v>
      </c>
      <c r="T53" s="4" t="s">
        <v>113</v>
      </c>
      <c r="U53" s="4" t="s">
        <v>506</v>
      </c>
      <c r="V53" s="4" t="s">
        <v>41</v>
      </c>
      <c r="W53" s="1" t="s">
        <v>517</v>
      </c>
      <c r="X53" s="1" t="s">
        <v>518</v>
      </c>
      <c r="Y53" s="5" t="b">
        <f t="shared" si="17"/>
        <v>0</v>
      </c>
      <c r="Z53" s="6" t="b">
        <f t="shared" si="9"/>
        <v>0</v>
      </c>
      <c r="AA53" s="4" t="b">
        <f t="shared" si="10"/>
        <v>1</v>
      </c>
      <c r="AB53" s="4" t="b">
        <f t="shared" si="11"/>
        <v>1</v>
      </c>
      <c r="AC53" s="4" t="b">
        <f t="shared" si="12"/>
        <v>1</v>
      </c>
      <c r="AD53" s="4" t="b">
        <f t="shared" si="13"/>
        <v>0</v>
      </c>
      <c r="AE53" s="4" t="b">
        <f t="shared" si="14"/>
        <v>1</v>
      </c>
      <c r="AF53" s="4" t="b">
        <f t="shared" si="15"/>
        <v>1</v>
      </c>
      <c r="AL53" s="4" t="b">
        <f t="shared" si="16"/>
        <v>1</v>
      </c>
    </row>
    <row r="54" spans="1:38" s="4" customFormat="1" ht="60" hidden="1" x14ac:dyDescent="0.25">
      <c r="A54" s="4">
        <v>233013</v>
      </c>
      <c r="B54" s="4" t="s">
        <v>458</v>
      </c>
      <c r="C54" s="4">
        <v>7</v>
      </c>
      <c r="D54" s="4" t="s">
        <v>519</v>
      </c>
      <c r="E54" s="4" t="s">
        <v>520</v>
      </c>
      <c r="F54" s="4" t="s">
        <v>27</v>
      </c>
      <c r="G54" s="4" t="s">
        <v>521</v>
      </c>
      <c r="H54" s="4" t="s">
        <v>522</v>
      </c>
      <c r="I54" s="4" t="s">
        <v>30</v>
      </c>
      <c r="J54" s="4">
        <v>7</v>
      </c>
      <c r="K54" s="4" t="s">
        <v>523</v>
      </c>
      <c r="M54" s="4" t="s">
        <v>524</v>
      </c>
      <c r="N54" s="4" t="s">
        <v>525</v>
      </c>
      <c r="O54" s="4" t="s">
        <v>35</v>
      </c>
      <c r="P54" s="4" t="s">
        <v>36</v>
      </c>
      <c r="Q54" s="4" t="s">
        <v>526</v>
      </c>
      <c r="R54" s="4">
        <v>2</v>
      </c>
      <c r="S54" s="4" t="s">
        <v>527</v>
      </c>
      <c r="T54" s="4" t="s">
        <v>113</v>
      </c>
      <c r="U54" s="4" t="s">
        <v>420</v>
      </c>
      <c r="V54" s="4" t="s">
        <v>41</v>
      </c>
      <c r="W54" s="1" t="s">
        <v>528</v>
      </c>
      <c r="X54" s="1" t="s">
        <v>529</v>
      </c>
      <c r="Y54" s="5" t="b">
        <f t="shared" si="17"/>
        <v>0</v>
      </c>
      <c r="Z54" s="6" t="b">
        <f t="shared" si="9"/>
        <v>0</v>
      </c>
      <c r="AA54" s="4" t="b">
        <f t="shared" si="10"/>
        <v>1</v>
      </c>
      <c r="AB54" s="4" t="b">
        <f t="shared" si="11"/>
        <v>1</v>
      </c>
      <c r="AC54" s="4" t="b">
        <f t="shared" si="12"/>
        <v>1</v>
      </c>
      <c r="AD54" s="4" t="b">
        <f t="shared" si="13"/>
        <v>0</v>
      </c>
      <c r="AE54" s="4" t="b">
        <f t="shared" si="14"/>
        <v>1</v>
      </c>
      <c r="AF54" s="4" t="b">
        <f t="shared" si="15"/>
        <v>1</v>
      </c>
      <c r="AL54" s="4" t="b">
        <f t="shared" si="16"/>
        <v>1</v>
      </c>
    </row>
    <row r="55" spans="1:38" s="4" customFormat="1" hidden="1" x14ac:dyDescent="0.25">
      <c r="A55" s="4">
        <v>134626</v>
      </c>
      <c r="B55" s="4" t="s">
        <v>530</v>
      </c>
      <c r="C55" s="4">
        <v>1</v>
      </c>
      <c r="D55" s="4" t="s">
        <v>531</v>
      </c>
      <c r="E55" s="4" t="s">
        <v>532</v>
      </c>
      <c r="F55" s="4" t="s">
        <v>27</v>
      </c>
      <c r="G55" s="4" t="s">
        <v>533</v>
      </c>
      <c r="H55" s="4" t="s">
        <v>534</v>
      </c>
      <c r="I55" s="4" t="s">
        <v>30</v>
      </c>
      <c r="J55" s="4">
        <v>1</v>
      </c>
      <c r="K55" s="4" t="s">
        <v>535</v>
      </c>
      <c r="L55" s="4" t="s">
        <v>62</v>
      </c>
      <c r="M55" s="4" t="s">
        <v>536</v>
      </c>
      <c r="N55" s="4" t="s">
        <v>537</v>
      </c>
      <c r="O55" s="4" t="s">
        <v>35</v>
      </c>
      <c r="P55" s="4" t="s">
        <v>36</v>
      </c>
      <c r="Q55" s="4" t="s">
        <v>538</v>
      </c>
      <c r="R55" s="4">
        <v>5</v>
      </c>
      <c r="S55" s="4" t="s">
        <v>539</v>
      </c>
      <c r="T55" s="4" t="s">
        <v>67</v>
      </c>
      <c r="U55" s="4" t="s">
        <v>384</v>
      </c>
      <c r="V55" s="4" t="s">
        <v>41</v>
      </c>
      <c r="W55" s="1"/>
      <c r="X55" s="1"/>
      <c r="Y55" s="5" t="b">
        <f t="shared" si="17"/>
        <v>0</v>
      </c>
      <c r="Z55" s="6" t="b">
        <f t="shared" si="9"/>
        <v>0</v>
      </c>
      <c r="AA55" s="4" t="b">
        <f t="shared" si="10"/>
        <v>0</v>
      </c>
      <c r="AB55" s="4" t="b">
        <f t="shared" si="11"/>
        <v>0</v>
      </c>
      <c r="AC55" s="4" t="b">
        <f t="shared" si="12"/>
        <v>1</v>
      </c>
      <c r="AD55" s="4" t="b">
        <f t="shared" si="13"/>
        <v>1</v>
      </c>
      <c r="AE55" s="4" t="b">
        <f t="shared" si="14"/>
        <v>1</v>
      </c>
      <c r="AF55" s="4" t="b">
        <f t="shared" si="15"/>
        <v>1</v>
      </c>
      <c r="AL55" s="4" t="b">
        <f t="shared" si="16"/>
        <v>1</v>
      </c>
    </row>
    <row r="56" spans="1:38" s="4" customFormat="1" hidden="1" x14ac:dyDescent="0.25">
      <c r="A56" s="4">
        <v>302862</v>
      </c>
      <c r="B56" s="4" t="s">
        <v>530</v>
      </c>
      <c r="C56" s="4">
        <v>2</v>
      </c>
      <c r="D56" s="4" t="s">
        <v>540</v>
      </c>
      <c r="E56" s="4" t="s">
        <v>541</v>
      </c>
      <c r="F56" s="4" t="s">
        <v>44</v>
      </c>
      <c r="G56" s="4" t="s">
        <v>158</v>
      </c>
      <c r="H56" s="4" t="s">
        <v>542</v>
      </c>
      <c r="I56" s="4" t="s">
        <v>30</v>
      </c>
      <c r="J56" s="4">
        <v>2</v>
      </c>
      <c r="K56" s="4" t="s">
        <v>543</v>
      </c>
      <c r="N56" s="4" t="s">
        <v>544</v>
      </c>
      <c r="O56" s="4" t="s">
        <v>35</v>
      </c>
      <c r="P56" s="4" t="s">
        <v>36</v>
      </c>
      <c r="Q56" s="4" t="s">
        <v>545</v>
      </c>
      <c r="R56" s="4">
        <v>3</v>
      </c>
      <c r="S56" s="4" t="s">
        <v>546</v>
      </c>
      <c r="T56" s="4" t="s">
        <v>51</v>
      </c>
      <c r="U56" s="4" t="s">
        <v>54</v>
      </c>
      <c r="V56" s="4" t="s">
        <v>41</v>
      </c>
      <c r="W56" s="1"/>
      <c r="X56" s="1"/>
      <c r="Y56" s="5" t="b">
        <f t="shared" si="17"/>
        <v>0</v>
      </c>
      <c r="Z56" s="6" t="b">
        <f t="shared" si="9"/>
        <v>0</v>
      </c>
      <c r="AA56" s="4" t="b">
        <f t="shared" si="10"/>
        <v>0</v>
      </c>
      <c r="AB56" s="4" t="b">
        <f t="shared" si="11"/>
        <v>0</v>
      </c>
      <c r="AC56" s="4" t="b">
        <f t="shared" si="12"/>
        <v>1</v>
      </c>
      <c r="AD56" s="4" t="b">
        <f t="shared" si="13"/>
        <v>1</v>
      </c>
      <c r="AE56" s="4" t="b">
        <f t="shared" si="14"/>
        <v>1</v>
      </c>
      <c r="AF56" s="4" t="b">
        <f t="shared" si="15"/>
        <v>1</v>
      </c>
      <c r="AL56" s="4" t="b">
        <f t="shared" si="16"/>
        <v>1</v>
      </c>
    </row>
    <row r="57" spans="1:38" s="4" customFormat="1" hidden="1" x14ac:dyDescent="0.25">
      <c r="A57" s="4">
        <v>246985</v>
      </c>
      <c r="B57" s="4" t="s">
        <v>530</v>
      </c>
      <c r="C57" s="4">
        <v>3</v>
      </c>
      <c r="D57" s="4" t="s">
        <v>547</v>
      </c>
      <c r="E57" s="4" t="s">
        <v>548</v>
      </c>
      <c r="F57" s="4" t="s">
        <v>27</v>
      </c>
      <c r="G57" s="4" t="s">
        <v>59</v>
      </c>
      <c r="H57" s="4" t="s">
        <v>549</v>
      </c>
      <c r="I57" s="4" t="s">
        <v>30</v>
      </c>
      <c r="J57" s="4">
        <v>3</v>
      </c>
      <c r="K57" s="4" t="s">
        <v>550</v>
      </c>
      <c r="M57" s="4" t="s">
        <v>551</v>
      </c>
      <c r="N57" s="4" t="s">
        <v>552</v>
      </c>
      <c r="O57" s="4" t="s">
        <v>35</v>
      </c>
      <c r="P57" s="4" t="s">
        <v>36</v>
      </c>
      <c r="Q57" s="4" t="s">
        <v>553</v>
      </c>
      <c r="R57" s="4">
        <v>5</v>
      </c>
      <c r="S57" s="4" t="s">
        <v>554</v>
      </c>
      <c r="T57" s="4" t="s">
        <v>53</v>
      </c>
      <c r="U57" s="4" t="s">
        <v>555</v>
      </c>
      <c r="V57" s="4" t="s">
        <v>41</v>
      </c>
      <c r="W57" s="1"/>
      <c r="X57" s="1"/>
      <c r="Y57" s="5" t="b">
        <f t="shared" si="17"/>
        <v>0</v>
      </c>
      <c r="Z57" s="6" t="b">
        <f t="shared" si="9"/>
        <v>0</v>
      </c>
      <c r="AA57" s="4" t="b">
        <f t="shared" si="10"/>
        <v>0</v>
      </c>
      <c r="AB57" s="4" t="b">
        <f t="shared" si="11"/>
        <v>0</v>
      </c>
      <c r="AC57" s="4" t="b">
        <f t="shared" si="12"/>
        <v>1</v>
      </c>
      <c r="AD57" s="4" t="b">
        <f t="shared" si="13"/>
        <v>1</v>
      </c>
      <c r="AE57" s="4" t="b">
        <f t="shared" si="14"/>
        <v>1</v>
      </c>
      <c r="AF57" s="4" t="b">
        <f t="shared" si="15"/>
        <v>1</v>
      </c>
      <c r="AL57" s="4" t="b">
        <f t="shared" si="16"/>
        <v>1</v>
      </c>
    </row>
    <row r="58" spans="1:38" s="4" customFormat="1" hidden="1" x14ac:dyDescent="0.25">
      <c r="A58" s="4">
        <v>284647</v>
      </c>
      <c r="B58" s="4" t="s">
        <v>530</v>
      </c>
      <c r="C58" s="4">
        <v>4</v>
      </c>
      <c r="D58" s="4" t="s">
        <v>556</v>
      </c>
      <c r="E58" s="4" t="s">
        <v>557</v>
      </c>
      <c r="F58" s="4" t="s">
        <v>44</v>
      </c>
      <c r="G58" s="4" t="s">
        <v>558</v>
      </c>
      <c r="H58" s="4" t="s">
        <v>559</v>
      </c>
      <c r="I58" s="4" t="s">
        <v>30</v>
      </c>
      <c r="J58" s="4">
        <v>4</v>
      </c>
      <c r="K58" s="4" t="s">
        <v>560</v>
      </c>
      <c r="L58" s="4" t="s">
        <v>561</v>
      </c>
      <c r="M58" s="4" t="s">
        <v>562</v>
      </c>
      <c r="N58" s="4" t="s">
        <v>563</v>
      </c>
      <c r="O58" s="4" t="s">
        <v>35</v>
      </c>
      <c r="P58" s="4" t="s">
        <v>36</v>
      </c>
      <c r="Q58" s="4" t="s">
        <v>564</v>
      </c>
      <c r="R58" s="4">
        <v>2</v>
      </c>
      <c r="S58" s="4" t="s">
        <v>565</v>
      </c>
      <c r="T58" s="4" t="s">
        <v>67</v>
      </c>
      <c r="U58" s="4" t="s">
        <v>566</v>
      </c>
      <c r="V58" s="4" t="s">
        <v>41</v>
      </c>
      <c r="W58" s="1"/>
      <c r="X58" s="1"/>
      <c r="Y58" s="5" t="b">
        <f t="shared" si="17"/>
        <v>0</v>
      </c>
      <c r="Z58" s="6" t="b">
        <f t="shared" si="9"/>
        <v>0</v>
      </c>
      <c r="AA58" s="4" t="b">
        <f t="shared" si="10"/>
        <v>0</v>
      </c>
      <c r="AB58" s="4" t="b">
        <f t="shared" si="11"/>
        <v>0</v>
      </c>
      <c r="AC58" s="4" t="b">
        <f t="shared" si="12"/>
        <v>1</v>
      </c>
      <c r="AD58" s="4" t="b">
        <f t="shared" si="13"/>
        <v>1</v>
      </c>
      <c r="AE58" s="4" t="b">
        <f t="shared" si="14"/>
        <v>1</v>
      </c>
      <c r="AF58" s="4" t="b">
        <f t="shared" si="15"/>
        <v>1</v>
      </c>
      <c r="AL58" s="4" t="b">
        <f t="shared" si="16"/>
        <v>1</v>
      </c>
    </row>
    <row r="59" spans="1:38" ht="45" x14ac:dyDescent="0.25">
      <c r="A59" s="4">
        <v>130963</v>
      </c>
      <c r="B59" s="1" t="s">
        <v>829</v>
      </c>
      <c r="C59" s="1">
        <v>4</v>
      </c>
      <c r="D59" s="4" t="s">
        <v>857</v>
      </c>
      <c r="E59" s="1" t="s">
        <v>858</v>
      </c>
      <c r="F59" s="1" t="s">
        <v>27</v>
      </c>
      <c r="G59" s="4" t="s">
        <v>859</v>
      </c>
      <c r="H59" s="4" t="s">
        <v>860</v>
      </c>
      <c r="I59" s="4" t="s">
        <v>30</v>
      </c>
      <c r="J59" s="4">
        <v>4</v>
      </c>
      <c r="K59" s="4" t="s">
        <v>861</v>
      </c>
      <c r="M59" s="4" t="s">
        <v>862</v>
      </c>
      <c r="N59" s="4" t="s">
        <v>863</v>
      </c>
      <c r="O59" s="1" t="s">
        <v>35</v>
      </c>
      <c r="P59" s="4" t="s">
        <v>36</v>
      </c>
      <c r="Q59" s="4" t="s">
        <v>864</v>
      </c>
      <c r="R59" s="4">
        <v>0</v>
      </c>
      <c r="S59" s="4" t="s">
        <v>865</v>
      </c>
      <c r="T59" s="6" t="s">
        <v>53</v>
      </c>
      <c r="U59" s="1" t="s">
        <v>866</v>
      </c>
      <c r="V59" s="4" t="s">
        <v>41</v>
      </c>
      <c r="W59" s="1" t="s">
        <v>867</v>
      </c>
      <c r="X59" s="1" t="s">
        <v>868</v>
      </c>
      <c r="Y59" s="5" t="b">
        <f t="shared" si="17"/>
        <v>1</v>
      </c>
      <c r="Z59" s="6" t="b">
        <f t="shared" si="9"/>
        <v>1</v>
      </c>
      <c r="AA59" s="1" t="b">
        <f t="shared" si="10"/>
        <v>1</v>
      </c>
      <c r="AB59" s="1" t="b">
        <f t="shared" si="11"/>
        <v>1</v>
      </c>
      <c r="AC59" s="1" t="b">
        <f t="shared" si="12"/>
        <v>1</v>
      </c>
      <c r="AD59" s="1" t="b">
        <f t="shared" si="13"/>
        <v>1</v>
      </c>
      <c r="AE59" s="1" t="b">
        <f t="shared" si="14"/>
        <v>1</v>
      </c>
      <c r="AF59" s="1" t="b">
        <f t="shared" si="15"/>
        <v>1</v>
      </c>
      <c r="AL59" s="1" t="b">
        <f t="shared" si="16"/>
        <v>1</v>
      </c>
    </row>
    <row r="60" spans="1:38" s="4" customFormat="1" hidden="1" x14ac:dyDescent="0.25">
      <c r="A60" s="4">
        <v>302867</v>
      </c>
      <c r="B60" s="4" t="s">
        <v>530</v>
      </c>
      <c r="C60" s="4">
        <v>6</v>
      </c>
      <c r="D60" s="4" t="s">
        <v>576</v>
      </c>
      <c r="E60" s="4" t="s">
        <v>577</v>
      </c>
      <c r="F60" s="4" t="s">
        <v>27</v>
      </c>
      <c r="G60" s="4" t="s">
        <v>578</v>
      </c>
      <c r="H60" s="4" t="s">
        <v>579</v>
      </c>
      <c r="I60" s="4" t="s">
        <v>30</v>
      </c>
      <c r="J60" s="4">
        <v>6</v>
      </c>
      <c r="K60" s="4" t="s">
        <v>580</v>
      </c>
      <c r="N60" s="4" t="s">
        <v>581</v>
      </c>
      <c r="O60" s="4" t="s">
        <v>35</v>
      </c>
      <c r="P60" s="4" t="s">
        <v>36</v>
      </c>
      <c r="Q60" s="4" t="s">
        <v>582</v>
      </c>
      <c r="R60" s="4">
        <v>1</v>
      </c>
      <c r="S60" s="4" t="s">
        <v>583</v>
      </c>
      <c r="T60" s="4" t="s">
        <v>51</v>
      </c>
      <c r="U60" s="4" t="s">
        <v>54</v>
      </c>
      <c r="V60" s="4" t="s">
        <v>41</v>
      </c>
      <c r="W60" s="1"/>
      <c r="X60" s="1"/>
      <c r="Y60" s="5" t="b">
        <f t="shared" si="17"/>
        <v>0</v>
      </c>
      <c r="Z60" s="6" t="b">
        <f t="shared" si="9"/>
        <v>0</v>
      </c>
      <c r="AA60" s="4" t="b">
        <f t="shared" si="10"/>
        <v>0</v>
      </c>
      <c r="AB60" s="4" t="b">
        <f t="shared" si="11"/>
        <v>0</v>
      </c>
      <c r="AC60" s="4" t="b">
        <f t="shared" si="12"/>
        <v>1</v>
      </c>
      <c r="AD60" s="4" t="b">
        <f t="shared" si="13"/>
        <v>1</v>
      </c>
      <c r="AE60" s="4" t="b">
        <f t="shared" si="14"/>
        <v>1</v>
      </c>
      <c r="AF60" s="4" t="b">
        <f t="shared" si="15"/>
        <v>1</v>
      </c>
      <c r="AL60" s="4" t="b">
        <f t="shared" si="16"/>
        <v>1</v>
      </c>
    </row>
    <row r="61" spans="1:38" s="4" customFormat="1" hidden="1" x14ac:dyDescent="0.25">
      <c r="A61" s="4">
        <v>165144</v>
      </c>
      <c r="B61" s="4" t="s">
        <v>584</v>
      </c>
      <c r="C61" s="4">
        <v>1</v>
      </c>
      <c r="D61" s="4" t="s">
        <v>585</v>
      </c>
      <c r="E61" s="4" t="s">
        <v>586</v>
      </c>
      <c r="F61" s="4" t="s">
        <v>27</v>
      </c>
      <c r="G61" s="4" t="s">
        <v>59</v>
      </c>
      <c r="H61" s="4" t="s">
        <v>587</v>
      </c>
      <c r="I61" s="4" t="s">
        <v>30</v>
      </c>
      <c r="J61" s="4">
        <v>1</v>
      </c>
      <c r="K61" s="4" t="s">
        <v>588</v>
      </c>
      <c r="N61" s="4" t="s">
        <v>589</v>
      </c>
      <c r="O61" s="4" t="s">
        <v>35</v>
      </c>
      <c r="P61" s="4" t="s">
        <v>50</v>
      </c>
      <c r="Q61" s="4" t="s">
        <v>51</v>
      </c>
      <c r="R61" s="4" t="s">
        <v>51</v>
      </c>
      <c r="S61" s="4" t="s">
        <v>590</v>
      </c>
      <c r="T61" s="4" t="s">
        <v>39</v>
      </c>
      <c r="U61" s="4" t="s">
        <v>54</v>
      </c>
      <c r="V61" s="4" t="s">
        <v>41</v>
      </c>
      <c r="W61" s="1"/>
      <c r="X61" s="1"/>
      <c r="Y61" s="5" t="b">
        <f t="shared" si="17"/>
        <v>0</v>
      </c>
      <c r="Z61" s="6" t="b">
        <f t="shared" si="9"/>
        <v>0</v>
      </c>
      <c r="AA61" s="4" t="b">
        <f t="shared" si="10"/>
        <v>0</v>
      </c>
      <c r="AB61" s="4" t="b">
        <f t="shared" si="11"/>
        <v>0</v>
      </c>
      <c r="AC61" s="4" t="b">
        <f t="shared" si="12"/>
        <v>1</v>
      </c>
      <c r="AD61" s="4" t="b">
        <f t="shared" si="13"/>
        <v>1</v>
      </c>
      <c r="AE61" s="4" t="b">
        <f t="shared" si="14"/>
        <v>1</v>
      </c>
      <c r="AF61" s="4" t="b">
        <f t="shared" si="15"/>
        <v>1</v>
      </c>
      <c r="AL61" s="4" t="b">
        <f t="shared" si="16"/>
        <v>1</v>
      </c>
    </row>
    <row r="62" spans="1:38" s="4" customFormat="1" hidden="1" x14ac:dyDescent="0.25">
      <c r="A62" s="4">
        <v>84524</v>
      </c>
      <c r="B62" s="4" t="s">
        <v>584</v>
      </c>
      <c r="C62" s="4">
        <v>2</v>
      </c>
      <c r="D62" s="4" t="s">
        <v>591</v>
      </c>
      <c r="E62" s="4" t="s">
        <v>592</v>
      </c>
      <c r="F62" s="4" t="s">
        <v>44</v>
      </c>
      <c r="G62" s="4" t="s">
        <v>59</v>
      </c>
      <c r="H62" s="4" t="s">
        <v>593</v>
      </c>
      <c r="I62" s="4" t="s">
        <v>30</v>
      </c>
      <c r="J62" s="4">
        <v>2</v>
      </c>
      <c r="K62" s="4" t="s">
        <v>594</v>
      </c>
      <c r="N62" s="4" t="s">
        <v>595</v>
      </c>
      <c r="O62" s="4" t="s">
        <v>35</v>
      </c>
      <c r="P62" s="4" t="s">
        <v>36</v>
      </c>
      <c r="Q62" s="4">
        <v>0</v>
      </c>
      <c r="R62" s="4">
        <v>0</v>
      </c>
      <c r="S62" s="4" t="s">
        <v>596</v>
      </c>
      <c r="T62" s="4" t="s">
        <v>51</v>
      </c>
      <c r="U62" s="4" t="s">
        <v>54</v>
      </c>
      <c r="V62" s="4" t="s">
        <v>41</v>
      </c>
      <c r="W62" s="1"/>
      <c r="X62" s="1"/>
      <c r="Y62" s="5" t="b">
        <f t="shared" si="17"/>
        <v>0</v>
      </c>
      <c r="Z62" s="6" t="b">
        <f t="shared" si="9"/>
        <v>0</v>
      </c>
      <c r="AA62" s="4" t="b">
        <f t="shared" si="10"/>
        <v>0</v>
      </c>
      <c r="AB62" s="4" t="b">
        <f t="shared" si="11"/>
        <v>0</v>
      </c>
      <c r="AC62" s="4" t="b">
        <f t="shared" si="12"/>
        <v>1</v>
      </c>
      <c r="AD62" s="4" t="b">
        <f t="shared" si="13"/>
        <v>1</v>
      </c>
      <c r="AE62" s="4" t="b">
        <f t="shared" si="14"/>
        <v>1</v>
      </c>
      <c r="AF62" s="4" t="b">
        <f t="shared" si="15"/>
        <v>1</v>
      </c>
      <c r="AL62" s="4" t="b">
        <f t="shared" si="16"/>
        <v>1</v>
      </c>
    </row>
    <row r="63" spans="1:38" ht="45" x14ac:dyDescent="0.25">
      <c r="A63" s="4">
        <v>234261</v>
      </c>
      <c r="B63" s="1" t="s">
        <v>458</v>
      </c>
      <c r="C63" s="1">
        <v>2</v>
      </c>
      <c r="D63" s="4" t="s">
        <v>470</v>
      </c>
      <c r="E63" s="1" t="s">
        <v>471</v>
      </c>
      <c r="F63" s="1" t="s">
        <v>44</v>
      </c>
      <c r="G63" s="4" t="s">
        <v>294</v>
      </c>
      <c r="H63" s="4" t="s">
        <v>472</v>
      </c>
      <c r="I63" s="4" t="s">
        <v>30</v>
      </c>
      <c r="J63" s="4">
        <v>2</v>
      </c>
      <c r="K63" s="4" t="s">
        <v>473</v>
      </c>
      <c r="M63" s="4" t="s">
        <v>474</v>
      </c>
      <c r="N63" s="4" t="s">
        <v>475</v>
      </c>
      <c r="O63" s="1" t="s">
        <v>35</v>
      </c>
      <c r="P63" s="4" t="s">
        <v>36</v>
      </c>
      <c r="Q63" s="4" t="s">
        <v>476</v>
      </c>
      <c r="R63" s="4">
        <v>1</v>
      </c>
      <c r="S63" s="4" t="s">
        <v>477</v>
      </c>
      <c r="T63" s="6" t="s">
        <v>53</v>
      </c>
      <c r="U63" s="1" t="s">
        <v>478</v>
      </c>
      <c r="V63" s="4" t="s">
        <v>41</v>
      </c>
      <c r="W63" s="1" t="s">
        <v>479</v>
      </c>
      <c r="X63" s="1" t="s">
        <v>480</v>
      </c>
      <c r="Y63" s="5" t="b">
        <f t="shared" si="17"/>
        <v>1</v>
      </c>
      <c r="Z63" s="6" t="b">
        <f t="shared" si="9"/>
        <v>1</v>
      </c>
      <c r="AA63" s="1" t="b">
        <f t="shared" si="10"/>
        <v>1</v>
      </c>
      <c r="AB63" s="1" t="b">
        <f t="shared" si="11"/>
        <v>1</v>
      </c>
      <c r="AC63" s="1" t="b">
        <f t="shared" si="12"/>
        <v>1</v>
      </c>
      <c r="AD63" s="1" t="b">
        <f t="shared" si="13"/>
        <v>1</v>
      </c>
      <c r="AE63" s="1" t="b">
        <f t="shared" si="14"/>
        <v>1</v>
      </c>
      <c r="AF63" s="1" t="b">
        <f t="shared" si="15"/>
        <v>1</v>
      </c>
      <c r="AL63" s="1" t="b">
        <f t="shared" si="16"/>
        <v>1</v>
      </c>
    </row>
    <row r="64" spans="1:38" s="4" customFormat="1" hidden="1" x14ac:dyDescent="0.25">
      <c r="A64" s="4">
        <v>267045</v>
      </c>
      <c r="B64" s="4" t="s">
        <v>584</v>
      </c>
      <c r="C64" s="4">
        <v>4</v>
      </c>
      <c r="D64" s="4" t="s">
        <v>606</v>
      </c>
      <c r="E64" s="4" t="s">
        <v>607</v>
      </c>
      <c r="F64" s="4" t="s">
        <v>44</v>
      </c>
      <c r="G64" s="4" t="s">
        <v>608</v>
      </c>
      <c r="H64" s="4" t="s">
        <v>609</v>
      </c>
      <c r="I64" s="4" t="s">
        <v>30</v>
      </c>
      <c r="J64" s="4">
        <v>4</v>
      </c>
      <c r="K64" s="4" t="s">
        <v>610</v>
      </c>
      <c r="N64" s="4" t="s">
        <v>611</v>
      </c>
      <c r="O64" s="4" t="s">
        <v>35</v>
      </c>
      <c r="P64" s="4" t="s">
        <v>36</v>
      </c>
      <c r="Q64" s="4" t="s">
        <v>612</v>
      </c>
      <c r="R64" s="4">
        <v>5</v>
      </c>
      <c r="S64" s="4" t="s">
        <v>613</v>
      </c>
      <c r="T64" s="4" t="s">
        <v>39</v>
      </c>
      <c r="U64" s="4" t="s">
        <v>54</v>
      </c>
      <c r="V64" s="4" t="s">
        <v>41</v>
      </c>
      <c r="W64" s="1"/>
      <c r="X64" s="1"/>
      <c r="Y64" s="5" t="b">
        <f t="shared" si="17"/>
        <v>0</v>
      </c>
      <c r="Z64" s="6" t="b">
        <f t="shared" si="9"/>
        <v>0</v>
      </c>
      <c r="AA64" s="4" t="b">
        <f t="shared" si="10"/>
        <v>0</v>
      </c>
      <c r="AB64" s="4" t="b">
        <f t="shared" si="11"/>
        <v>0</v>
      </c>
      <c r="AC64" s="4" t="b">
        <f t="shared" si="12"/>
        <v>1</v>
      </c>
      <c r="AD64" s="4" t="b">
        <f t="shared" si="13"/>
        <v>1</v>
      </c>
      <c r="AE64" s="4" t="b">
        <f t="shared" si="14"/>
        <v>1</v>
      </c>
      <c r="AF64" s="4" t="b">
        <f t="shared" si="15"/>
        <v>1</v>
      </c>
      <c r="AL64" s="4" t="b">
        <f t="shared" si="16"/>
        <v>1</v>
      </c>
    </row>
    <row r="65" spans="1:38" s="4" customFormat="1" hidden="1" x14ac:dyDescent="0.25">
      <c r="A65" s="4">
        <v>271433</v>
      </c>
      <c r="B65" s="4" t="s">
        <v>584</v>
      </c>
      <c r="C65" s="4">
        <v>5</v>
      </c>
      <c r="D65" s="4" t="s">
        <v>614</v>
      </c>
      <c r="E65" s="4" t="s">
        <v>615</v>
      </c>
      <c r="F65" s="4" t="s">
        <v>27</v>
      </c>
      <c r="G65" s="4" t="s">
        <v>59</v>
      </c>
      <c r="H65" s="4" t="s">
        <v>616</v>
      </c>
      <c r="I65" s="4" t="s">
        <v>30</v>
      </c>
      <c r="J65" s="4">
        <v>5</v>
      </c>
      <c r="K65" s="4" t="s">
        <v>617</v>
      </c>
      <c r="N65" s="4" t="s">
        <v>618</v>
      </c>
      <c r="O65" s="4" t="s">
        <v>35</v>
      </c>
      <c r="P65" s="4" t="s">
        <v>50</v>
      </c>
      <c r="Q65" s="4" t="s">
        <v>51</v>
      </c>
      <c r="R65" s="4" t="s">
        <v>51</v>
      </c>
      <c r="S65" s="4" t="s">
        <v>619</v>
      </c>
      <c r="T65" s="4" t="s">
        <v>113</v>
      </c>
      <c r="U65" s="4" t="s">
        <v>54</v>
      </c>
      <c r="V65" s="4" t="s">
        <v>41</v>
      </c>
      <c r="W65" s="1"/>
      <c r="X65" s="1"/>
      <c r="Y65" s="5" t="b">
        <f t="shared" si="17"/>
        <v>0</v>
      </c>
      <c r="Z65" s="6" t="b">
        <f t="shared" si="9"/>
        <v>0</v>
      </c>
      <c r="AA65" s="4" t="b">
        <f t="shared" si="10"/>
        <v>0</v>
      </c>
      <c r="AB65" s="4" t="b">
        <f t="shared" si="11"/>
        <v>0</v>
      </c>
      <c r="AC65" s="4" t="b">
        <f t="shared" si="12"/>
        <v>1</v>
      </c>
      <c r="AD65" s="4" t="b">
        <f t="shared" si="13"/>
        <v>1</v>
      </c>
      <c r="AE65" s="4" t="b">
        <f t="shared" si="14"/>
        <v>1</v>
      </c>
      <c r="AF65" s="4" t="b">
        <f t="shared" si="15"/>
        <v>1</v>
      </c>
      <c r="AL65" s="4" t="b">
        <f t="shared" si="16"/>
        <v>1</v>
      </c>
    </row>
    <row r="66" spans="1:38" s="4" customFormat="1" ht="120" hidden="1" x14ac:dyDescent="0.25">
      <c r="A66" s="4">
        <v>126739</v>
      </c>
      <c r="B66" s="4" t="s">
        <v>620</v>
      </c>
      <c r="C66" s="4">
        <v>1</v>
      </c>
      <c r="D66" s="4" t="s">
        <v>621</v>
      </c>
      <c r="E66" s="4" t="s">
        <v>622</v>
      </c>
      <c r="F66" s="4" t="s">
        <v>27</v>
      </c>
      <c r="G66" s="4" t="s">
        <v>623</v>
      </c>
      <c r="H66" s="4" t="s">
        <v>624</v>
      </c>
      <c r="I66" s="4" t="s">
        <v>30</v>
      </c>
      <c r="J66" s="4">
        <v>1</v>
      </c>
      <c r="K66" s="4" t="s">
        <v>625</v>
      </c>
      <c r="N66" s="4" t="s">
        <v>626</v>
      </c>
      <c r="O66" s="4" t="s">
        <v>35</v>
      </c>
      <c r="P66" s="4" t="s">
        <v>36</v>
      </c>
      <c r="Q66" s="4" t="s">
        <v>627</v>
      </c>
      <c r="R66" s="4">
        <v>7</v>
      </c>
      <c r="S66" s="4" t="s">
        <v>628</v>
      </c>
      <c r="T66" s="4" t="s">
        <v>67</v>
      </c>
      <c r="U66" s="4" t="s">
        <v>40</v>
      </c>
      <c r="V66" s="4" t="s">
        <v>41</v>
      </c>
      <c r="W66" s="1" t="s">
        <v>629</v>
      </c>
      <c r="X66" s="1" t="s">
        <v>630</v>
      </c>
      <c r="Y66" s="5" t="b">
        <f t="shared" si="17"/>
        <v>0</v>
      </c>
      <c r="Z66" s="6" t="b">
        <f t="shared" si="9"/>
        <v>0</v>
      </c>
      <c r="AA66" s="4" t="b">
        <f t="shared" si="10"/>
        <v>1</v>
      </c>
      <c r="AB66" s="4" t="b">
        <f t="shared" si="11"/>
        <v>1</v>
      </c>
      <c r="AC66" s="4" t="b">
        <f t="shared" si="12"/>
        <v>0</v>
      </c>
      <c r="AD66" s="4" t="b">
        <f t="shared" si="13"/>
        <v>1</v>
      </c>
      <c r="AE66" s="4" t="b">
        <f t="shared" si="14"/>
        <v>1</v>
      </c>
      <c r="AF66" s="4" t="b">
        <f t="shared" si="15"/>
        <v>1</v>
      </c>
      <c r="AL66" s="4" t="b">
        <f t="shared" si="16"/>
        <v>1</v>
      </c>
    </row>
    <row r="67" spans="1:38" ht="45" x14ac:dyDescent="0.25">
      <c r="A67" s="4">
        <v>70136</v>
      </c>
      <c r="B67" s="1" t="s">
        <v>961</v>
      </c>
      <c r="C67" s="1">
        <v>2</v>
      </c>
      <c r="D67" s="4" t="s">
        <v>972</v>
      </c>
      <c r="E67" s="1" t="s">
        <v>973</v>
      </c>
      <c r="F67" s="1" t="s">
        <v>27</v>
      </c>
      <c r="G67" s="4" t="s">
        <v>974</v>
      </c>
      <c r="H67" s="4" t="s">
        <v>975</v>
      </c>
      <c r="I67" s="4" t="s">
        <v>30</v>
      </c>
      <c r="J67" s="4">
        <v>2</v>
      </c>
      <c r="K67" s="4" t="s">
        <v>976</v>
      </c>
      <c r="M67" s="4" t="s">
        <v>977</v>
      </c>
      <c r="N67" s="4" t="s">
        <v>978</v>
      </c>
      <c r="O67" s="1" t="s">
        <v>35</v>
      </c>
      <c r="P67" s="4" t="s">
        <v>36</v>
      </c>
      <c r="Q67" s="4" t="s">
        <v>979</v>
      </c>
      <c r="R67" s="4">
        <v>2</v>
      </c>
      <c r="S67" s="4" t="s">
        <v>980</v>
      </c>
      <c r="T67" s="14" t="s">
        <v>113</v>
      </c>
      <c r="U67" s="1" t="s">
        <v>420</v>
      </c>
      <c r="V67" s="4" t="s">
        <v>41</v>
      </c>
      <c r="W67" s="1" t="s">
        <v>981</v>
      </c>
      <c r="X67" s="1" t="s">
        <v>982</v>
      </c>
      <c r="Y67" s="5" t="b">
        <f t="shared" si="17"/>
        <v>1</v>
      </c>
      <c r="Z67" s="6" t="b">
        <f t="shared" ref="Z67:Z98" si="18">AND(AA67:AK67)</f>
        <v>1</v>
      </c>
      <c r="AA67" s="1" t="b">
        <f t="shared" ref="AA67:AA98" si="19">TRIM(W67)&lt;&gt;""</f>
        <v>1</v>
      </c>
      <c r="AB67" s="1" t="b">
        <f t="shared" ref="AB67:AB98" si="20">TRIM(X67)&lt;&gt;""</f>
        <v>1</v>
      </c>
      <c r="AC67" s="1" t="b">
        <f t="shared" ref="AC67:AC98" si="21">NOT(OR(ISNUMBER(SEARCH("PARTAI",UPPER(W67))),
ISNUMBER(SEARCH("PAN",UPPER(W67))),
ISNUMBER(SEARCH("PBB",UPPER(W67))),
ISNUMBER(SEARCH("PDI",UPPER(W67))),
ISNUMBER(SEARCH("PD",UPPER(W67))),
ISNUMBER(SEARCH("GERINDRA",UPPER(W67))),
ISNUMBER(SEARCH("PGPI",UPPER(W67))),
ISNUMBER(SEARCH("GOLKAR",UPPER(W67))),
ISNUMBER(SEARCH("HANURA",UPPER(W67))),
ISNUMBER(SEARCH("PKPI",UPPER(W67))),
ISNUMBER(SEARCH("PKS",UPPER(W67))),
ISNUMBER(SEARCH("NASDEM",UPPER(W67))),
ISNUMBER(SEARCH("PPP",UPPER(W67))),
ISNUMBER(SEARCH("PKB",UPPER(W67))),
ISNUMBER(SEARCH("PSI",UPPER(W67))),
ISNUMBER(SEARCH("PI",UPPER(W67))),
))</f>
        <v>1</v>
      </c>
      <c r="AD67" s="1" t="b">
        <f t="shared" ref="AD67:AD98" si="22">NOT(OR(ISNUMBER(SEARCH("PARTAI",UPPER(X67))),
ISNUMBER(SEARCH("PAN",UPPER(X67))),
ISNUMBER(SEARCH("PBB",UPPER(X67))),
ISNUMBER(SEARCH("PDI",UPPER(X67))),
ISNUMBER(SEARCH("PD",UPPER(X67))),
ISNUMBER(SEARCH("GERINDRA",UPPER(X67))),
ISNUMBER(SEARCH("PGPI",UPPER(X67))),
ISNUMBER(SEARCH("GOLKAR",UPPER(X67))),
ISNUMBER(SEARCH("HANURA",UPPER(X67))),
ISNUMBER(SEARCH("PKPI",UPPER(X67))),
ISNUMBER(SEARCH("PKS",UPPER(X67))),
ISNUMBER(SEARCH("NASDEM",UPPER(X67))),
ISNUMBER(SEARCH("PPP",UPPER(X67))),
ISNUMBER(SEARCH("PKB",UPPER(X67))),
ISNUMBER(SEARCH("PSI",UPPER(X67))),
ISNUMBER(SEARCH("PI",UPPER(X67))),
))</f>
        <v>1</v>
      </c>
      <c r="AE67" s="1" t="b">
        <f t="shared" ref="AE67:AE98" si="23">NOT(OR(ISNUMBER(SEARCH("JOKO",UPPER(W67))),ISNUMBER(SEARCH("PRABOWO",UPPER(W67)))))</f>
        <v>1</v>
      </c>
      <c r="AF67" s="1" t="b">
        <f t="shared" ref="AF67:AF98" si="24">NOT(OR(ISNUMBER(SEARCH("JOKO",UPPER(X67))),ISNUMBER(SEARCH("PRABOWO",UPPER(X67)))))</f>
        <v>1</v>
      </c>
      <c r="AL67" s="1" t="b">
        <f t="shared" ref="AL67:AL98" si="25">UPPER(TRIM(O67))="ISLAM"</f>
        <v>1</v>
      </c>
    </row>
    <row r="68" spans="1:38" ht="45" x14ac:dyDescent="0.25">
      <c r="A68" s="4">
        <v>30119</v>
      </c>
      <c r="B68" s="1" t="s">
        <v>898</v>
      </c>
      <c r="C68" s="1">
        <v>4</v>
      </c>
      <c r="D68" s="4" t="s">
        <v>926</v>
      </c>
      <c r="E68" s="1" t="s">
        <v>927</v>
      </c>
      <c r="F68" s="1" t="s">
        <v>27</v>
      </c>
      <c r="G68" s="4" t="s">
        <v>59</v>
      </c>
      <c r="H68" s="4" t="s">
        <v>928</v>
      </c>
      <c r="I68" s="4" t="s">
        <v>30</v>
      </c>
      <c r="J68" s="4">
        <v>4</v>
      </c>
      <c r="K68" s="4" t="s">
        <v>929</v>
      </c>
      <c r="N68" s="4" t="s">
        <v>930</v>
      </c>
      <c r="O68" s="1" t="s">
        <v>240</v>
      </c>
      <c r="P68" s="4" t="s">
        <v>36</v>
      </c>
      <c r="Q68" s="4" t="s">
        <v>931</v>
      </c>
      <c r="R68" s="4">
        <v>1</v>
      </c>
      <c r="S68" s="4" t="s">
        <v>932</v>
      </c>
      <c r="T68" s="14" t="s">
        <v>113</v>
      </c>
      <c r="U68" s="1" t="s">
        <v>54</v>
      </c>
      <c r="V68" s="4" t="s">
        <v>41</v>
      </c>
      <c r="W68" s="1" t="s">
        <v>933</v>
      </c>
      <c r="X68" s="1" t="s">
        <v>933</v>
      </c>
      <c r="Y68" s="5" t="b">
        <f t="shared" ref="Y68:Y99" si="26">AND(AA68:AF68)</f>
        <v>1</v>
      </c>
      <c r="Z68" s="6" t="b">
        <f t="shared" si="18"/>
        <v>1</v>
      </c>
      <c r="AA68" s="1" t="b">
        <f t="shared" si="19"/>
        <v>1</v>
      </c>
      <c r="AB68" s="1" t="b">
        <f t="shared" si="20"/>
        <v>1</v>
      </c>
      <c r="AC68" s="1" t="b">
        <f t="shared" si="21"/>
        <v>1</v>
      </c>
      <c r="AD68" s="1" t="b">
        <f t="shared" si="22"/>
        <v>1</v>
      </c>
      <c r="AE68" s="1" t="b">
        <f t="shared" si="23"/>
        <v>1</v>
      </c>
      <c r="AF68" s="1" t="b">
        <f t="shared" si="24"/>
        <v>1</v>
      </c>
      <c r="AL68" s="1" t="b">
        <f t="shared" si="25"/>
        <v>0</v>
      </c>
    </row>
    <row r="69" spans="1:38" s="4" customFormat="1" ht="90" hidden="1" x14ac:dyDescent="0.25">
      <c r="A69" s="4">
        <v>134768</v>
      </c>
      <c r="B69" s="4" t="s">
        <v>620</v>
      </c>
      <c r="C69" s="4">
        <v>4</v>
      </c>
      <c r="D69" s="4" t="s">
        <v>654</v>
      </c>
      <c r="E69" s="4" t="s">
        <v>655</v>
      </c>
      <c r="F69" s="4" t="s">
        <v>44</v>
      </c>
      <c r="G69" s="4" t="s">
        <v>656</v>
      </c>
      <c r="H69" s="4" t="s">
        <v>657</v>
      </c>
      <c r="I69" s="4" t="s">
        <v>30</v>
      </c>
      <c r="J69" s="4">
        <v>4</v>
      </c>
      <c r="K69" s="4" t="s">
        <v>658</v>
      </c>
      <c r="L69" s="4" t="s">
        <v>196</v>
      </c>
      <c r="M69" s="4" t="s">
        <v>659</v>
      </c>
      <c r="N69" s="4" t="s">
        <v>660</v>
      </c>
      <c r="O69" s="4" t="s">
        <v>35</v>
      </c>
      <c r="P69" s="4" t="s">
        <v>36</v>
      </c>
      <c r="Q69" s="4" t="s">
        <v>661</v>
      </c>
      <c r="R69" s="4">
        <v>4</v>
      </c>
      <c r="S69" s="4" t="s">
        <v>662</v>
      </c>
      <c r="T69" s="4" t="s">
        <v>53</v>
      </c>
      <c r="U69" s="4" t="s">
        <v>663</v>
      </c>
      <c r="V69" s="4" t="s">
        <v>41</v>
      </c>
      <c r="W69" s="1" t="s">
        <v>664</v>
      </c>
      <c r="X69" s="1"/>
      <c r="Y69" s="5" t="b">
        <f t="shared" si="26"/>
        <v>0</v>
      </c>
      <c r="Z69" s="6" t="b">
        <f t="shared" si="18"/>
        <v>0</v>
      </c>
      <c r="AA69" s="4" t="b">
        <f t="shared" si="19"/>
        <v>1</v>
      </c>
      <c r="AB69" s="4" t="b">
        <f t="shared" si="20"/>
        <v>0</v>
      </c>
      <c r="AC69" s="4" t="b">
        <f t="shared" si="21"/>
        <v>1</v>
      </c>
      <c r="AD69" s="4" t="b">
        <f t="shared" si="22"/>
        <v>1</v>
      </c>
      <c r="AE69" s="4" t="b">
        <f t="shared" si="23"/>
        <v>1</v>
      </c>
      <c r="AF69" s="4" t="b">
        <f t="shared" si="24"/>
        <v>1</v>
      </c>
      <c r="AL69" s="4" t="b">
        <f t="shared" si="25"/>
        <v>1</v>
      </c>
    </row>
    <row r="70" spans="1:38" s="4" customFormat="1" ht="345" hidden="1" x14ac:dyDescent="0.25">
      <c r="A70" s="4">
        <v>128688</v>
      </c>
      <c r="B70" s="4" t="s">
        <v>620</v>
      </c>
      <c r="C70" s="4">
        <v>5</v>
      </c>
      <c r="D70" s="4" t="s">
        <v>665</v>
      </c>
      <c r="E70" s="4" t="s">
        <v>666</v>
      </c>
      <c r="F70" s="4" t="s">
        <v>44</v>
      </c>
      <c r="G70" s="4" t="s">
        <v>294</v>
      </c>
      <c r="H70" s="4" t="s">
        <v>667</v>
      </c>
      <c r="I70" s="4" t="s">
        <v>30</v>
      </c>
      <c r="J70" s="4">
        <v>5</v>
      </c>
      <c r="K70" s="4" t="s">
        <v>668</v>
      </c>
      <c r="M70" s="4" t="s">
        <v>669</v>
      </c>
      <c r="N70" s="4" t="s">
        <v>670</v>
      </c>
      <c r="O70" s="4" t="s">
        <v>35</v>
      </c>
      <c r="P70" s="4" t="s">
        <v>36</v>
      </c>
      <c r="Q70" s="4" t="s">
        <v>671</v>
      </c>
      <c r="R70" s="4">
        <v>0</v>
      </c>
      <c r="S70" s="4" t="s">
        <v>672</v>
      </c>
      <c r="T70" s="4" t="s">
        <v>53</v>
      </c>
      <c r="U70" s="4" t="s">
        <v>673</v>
      </c>
      <c r="V70" s="4" t="s">
        <v>41</v>
      </c>
      <c r="W70" s="1" t="s">
        <v>674</v>
      </c>
      <c r="X70" s="1" t="s">
        <v>675</v>
      </c>
      <c r="Y70" s="5" t="b">
        <f t="shared" si="26"/>
        <v>0</v>
      </c>
      <c r="Z70" s="6" t="b">
        <f t="shared" si="18"/>
        <v>0</v>
      </c>
      <c r="AA70" s="4" t="b">
        <f t="shared" si="19"/>
        <v>1</v>
      </c>
      <c r="AB70" s="4" t="b">
        <f t="shared" si="20"/>
        <v>1</v>
      </c>
      <c r="AC70" s="4" t="b">
        <f t="shared" si="21"/>
        <v>0</v>
      </c>
      <c r="AD70" s="4" t="b">
        <f t="shared" si="22"/>
        <v>0</v>
      </c>
      <c r="AE70" s="4" t="b">
        <f t="shared" si="23"/>
        <v>1</v>
      </c>
      <c r="AF70" s="4" t="b">
        <f t="shared" si="24"/>
        <v>1</v>
      </c>
      <c r="AL70" s="4" t="b">
        <f t="shared" si="25"/>
        <v>1</v>
      </c>
    </row>
    <row r="71" spans="1:38" s="4" customFormat="1" ht="135" hidden="1" x14ac:dyDescent="0.25">
      <c r="A71" s="4">
        <v>151002</v>
      </c>
      <c r="B71" s="4" t="s">
        <v>620</v>
      </c>
      <c r="C71" s="4">
        <v>6</v>
      </c>
      <c r="D71" s="4" t="s">
        <v>676</v>
      </c>
      <c r="E71" s="4" t="s">
        <v>677</v>
      </c>
      <c r="F71" s="4" t="s">
        <v>27</v>
      </c>
      <c r="G71" s="4" t="s">
        <v>59</v>
      </c>
      <c r="H71" s="4" t="s">
        <v>678</v>
      </c>
      <c r="I71" s="4" t="s">
        <v>30</v>
      </c>
      <c r="J71" s="4">
        <v>6</v>
      </c>
      <c r="K71" s="4" t="s">
        <v>679</v>
      </c>
      <c r="M71" s="4" t="s">
        <v>680</v>
      </c>
      <c r="N71" s="4" t="s">
        <v>681</v>
      </c>
      <c r="O71" s="4" t="s">
        <v>35</v>
      </c>
      <c r="P71" s="4" t="s">
        <v>36</v>
      </c>
      <c r="Q71" s="4" t="s">
        <v>682</v>
      </c>
      <c r="R71" s="4">
        <v>1</v>
      </c>
      <c r="S71" s="4" t="s">
        <v>683</v>
      </c>
      <c r="T71" s="4" t="s">
        <v>53</v>
      </c>
      <c r="U71" s="4" t="s">
        <v>54</v>
      </c>
      <c r="V71" s="4" t="s">
        <v>41</v>
      </c>
      <c r="W71" s="1" t="s">
        <v>684</v>
      </c>
      <c r="X71" s="1" t="s">
        <v>685</v>
      </c>
      <c r="Y71" s="5" t="b">
        <f t="shared" si="26"/>
        <v>0</v>
      </c>
      <c r="Z71" s="6" t="b">
        <f t="shared" si="18"/>
        <v>0</v>
      </c>
      <c r="AA71" s="4" t="b">
        <f t="shared" si="19"/>
        <v>1</v>
      </c>
      <c r="AB71" s="4" t="b">
        <f t="shared" si="20"/>
        <v>1</v>
      </c>
      <c r="AC71" s="4" t="b">
        <f t="shared" si="21"/>
        <v>1</v>
      </c>
      <c r="AD71" s="4" t="b">
        <f t="shared" si="22"/>
        <v>0</v>
      </c>
      <c r="AE71" s="4" t="b">
        <f t="shared" si="23"/>
        <v>1</v>
      </c>
      <c r="AF71" s="4" t="b">
        <f t="shared" si="24"/>
        <v>1</v>
      </c>
      <c r="AL71" s="4" t="b">
        <f t="shared" si="25"/>
        <v>1</v>
      </c>
    </row>
    <row r="72" spans="1:38" s="4" customFormat="1" ht="105" hidden="1" x14ac:dyDescent="0.25">
      <c r="A72" s="4">
        <v>53329</v>
      </c>
      <c r="B72" s="4" t="s">
        <v>620</v>
      </c>
      <c r="C72" s="4">
        <v>7</v>
      </c>
      <c r="D72" s="4" t="s">
        <v>686</v>
      </c>
      <c r="E72" s="4" t="s">
        <v>687</v>
      </c>
      <c r="F72" s="4" t="s">
        <v>44</v>
      </c>
      <c r="G72" s="4" t="s">
        <v>294</v>
      </c>
      <c r="H72" s="4" t="s">
        <v>688</v>
      </c>
      <c r="I72" s="4" t="s">
        <v>30</v>
      </c>
      <c r="J72" s="4">
        <v>7</v>
      </c>
      <c r="K72" s="4" t="s">
        <v>689</v>
      </c>
      <c r="M72" s="4" t="s">
        <v>690</v>
      </c>
      <c r="N72" s="4" t="s">
        <v>691</v>
      </c>
      <c r="O72" s="4" t="s">
        <v>35</v>
      </c>
      <c r="P72" s="4" t="s">
        <v>36</v>
      </c>
      <c r="Q72" s="4" t="s">
        <v>692</v>
      </c>
      <c r="R72" s="4">
        <v>2</v>
      </c>
      <c r="S72" s="4" t="s">
        <v>693</v>
      </c>
      <c r="T72" s="4" t="s">
        <v>113</v>
      </c>
      <c r="U72" s="4" t="s">
        <v>54</v>
      </c>
      <c r="V72" s="4" t="s">
        <v>41</v>
      </c>
      <c r="W72" s="1" t="s">
        <v>694</v>
      </c>
      <c r="X72" s="1" t="s">
        <v>695</v>
      </c>
      <c r="Y72" s="5" t="b">
        <f t="shared" si="26"/>
        <v>0</v>
      </c>
      <c r="Z72" s="6" t="b">
        <f t="shared" si="18"/>
        <v>0</v>
      </c>
      <c r="AA72" s="4" t="b">
        <f t="shared" si="19"/>
        <v>1</v>
      </c>
      <c r="AB72" s="4" t="b">
        <f t="shared" si="20"/>
        <v>1</v>
      </c>
      <c r="AC72" s="4" t="b">
        <f t="shared" si="21"/>
        <v>1</v>
      </c>
      <c r="AD72" s="4" t="b">
        <f t="shared" si="22"/>
        <v>0</v>
      </c>
      <c r="AE72" s="4" t="b">
        <f t="shared" si="23"/>
        <v>1</v>
      </c>
      <c r="AF72" s="4" t="b">
        <f t="shared" si="24"/>
        <v>1</v>
      </c>
      <c r="AL72" s="4" t="b">
        <f t="shared" si="25"/>
        <v>1</v>
      </c>
    </row>
    <row r="73" spans="1:38" s="4" customFormat="1" ht="75" hidden="1" x14ac:dyDescent="0.25">
      <c r="A73" s="4">
        <v>29490</v>
      </c>
      <c r="B73" s="4" t="s">
        <v>696</v>
      </c>
      <c r="C73" s="4">
        <v>1</v>
      </c>
      <c r="D73" s="4" t="s">
        <v>697</v>
      </c>
      <c r="E73" s="4" t="s">
        <v>698</v>
      </c>
      <c r="F73" s="4" t="s">
        <v>27</v>
      </c>
      <c r="G73" s="4" t="s">
        <v>699</v>
      </c>
      <c r="H73" s="4" t="s">
        <v>700</v>
      </c>
      <c r="I73" s="4" t="s">
        <v>30</v>
      </c>
      <c r="J73" s="4">
        <v>1</v>
      </c>
      <c r="K73" s="4" t="s">
        <v>701</v>
      </c>
      <c r="N73" s="4" t="s">
        <v>702</v>
      </c>
      <c r="O73" s="4" t="s">
        <v>35</v>
      </c>
      <c r="P73" s="4" t="s">
        <v>36</v>
      </c>
      <c r="Q73" s="4" t="s">
        <v>703</v>
      </c>
      <c r="R73" s="4">
        <v>0</v>
      </c>
      <c r="S73" s="4" t="s">
        <v>704</v>
      </c>
      <c r="T73" s="4" t="s">
        <v>39</v>
      </c>
      <c r="U73" s="4" t="s">
        <v>54</v>
      </c>
      <c r="V73" s="4" t="s">
        <v>41</v>
      </c>
      <c r="W73" s="1" t="s">
        <v>705</v>
      </c>
      <c r="X73" s="1" t="s">
        <v>706</v>
      </c>
      <c r="Y73" s="5" t="b">
        <f t="shared" si="26"/>
        <v>0</v>
      </c>
      <c r="Z73" s="6" t="b">
        <f t="shared" si="18"/>
        <v>0</v>
      </c>
      <c r="AA73" s="4" t="b">
        <f t="shared" si="19"/>
        <v>1</v>
      </c>
      <c r="AB73" s="4" t="b">
        <f t="shared" si="20"/>
        <v>1</v>
      </c>
      <c r="AC73" s="4" t="b">
        <f t="shared" si="21"/>
        <v>0</v>
      </c>
      <c r="AD73" s="4" t="b">
        <f t="shared" si="22"/>
        <v>0</v>
      </c>
      <c r="AE73" s="4" t="b">
        <f t="shared" si="23"/>
        <v>1</v>
      </c>
      <c r="AF73" s="4" t="b">
        <f t="shared" si="24"/>
        <v>1</v>
      </c>
      <c r="AL73" s="4" t="b">
        <f t="shared" si="25"/>
        <v>1</v>
      </c>
    </row>
    <row r="74" spans="1:38" s="4" customFormat="1" ht="45" hidden="1" x14ac:dyDescent="0.25">
      <c r="A74" s="4">
        <v>21095</v>
      </c>
      <c r="B74" s="4" t="s">
        <v>696</v>
      </c>
      <c r="C74" s="4">
        <v>2</v>
      </c>
      <c r="D74" s="4" t="s">
        <v>707</v>
      </c>
      <c r="E74" s="4" t="s">
        <v>708</v>
      </c>
      <c r="F74" s="4" t="s">
        <v>27</v>
      </c>
      <c r="G74" s="4" t="s">
        <v>709</v>
      </c>
      <c r="H74" s="4" t="s">
        <v>710</v>
      </c>
      <c r="I74" s="4" t="s">
        <v>30</v>
      </c>
      <c r="J74" s="4">
        <v>2</v>
      </c>
      <c r="K74" s="4" t="s">
        <v>711</v>
      </c>
      <c r="N74" s="4" t="s">
        <v>712</v>
      </c>
      <c r="O74" s="4" t="s">
        <v>35</v>
      </c>
      <c r="P74" s="4" t="s">
        <v>36</v>
      </c>
      <c r="Q74" s="4" t="s">
        <v>713</v>
      </c>
      <c r="R74" s="4">
        <v>3</v>
      </c>
      <c r="S74" s="4" t="s">
        <v>714</v>
      </c>
      <c r="T74" s="4" t="s">
        <v>39</v>
      </c>
      <c r="U74" s="4" t="s">
        <v>54</v>
      </c>
      <c r="V74" s="4" t="s">
        <v>41</v>
      </c>
      <c r="W74" s="1" t="s">
        <v>715</v>
      </c>
      <c r="X74" s="1" t="s">
        <v>716</v>
      </c>
      <c r="Y74" s="5" t="b">
        <f t="shared" si="26"/>
        <v>0</v>
      </c>
      <c r="Z74" s="6" t="b">
        <f t="shared" si="18"/>
        <v>0</v>
      </c>
      <c r="AA74" s="4" t="b">
        <f t="shared" si="19"/>
        <v>1</v>
      </c>
      <c r="AB74" s="4" t="b">
        <f t="shared" si="20"/>
        <v>1</v>
      </c>
      <c r="AC74" s="4" t="b">
        <f t="shared" si="21"/>
        <v>1</v>
      </c>
      <c r="AD74" s="4" t="b">
        <f t="shared" si="22"/>
        <v>0</v>
      </c>
      <c r="AE74" s="4" t="b">
        <f t="shared" si="23"/>
        <v>1</v>
      </c>
      <c r="AF74" s="4" t="b">
        <f t="shared" si="24"/>
        <v>1</v>
      </c>
      <c r="AL74" s="4" t="b">
        <f t="shared" si="25"/>
        <v>1</v>
      </c>
    </row>
    <row r="75" spans="1:38" s="4" customFormat="1" ht="45" hidden="1" x14ac:dyDescent="0.25">
      <c r="A75" s="4">
        <v>281863</v>
      </c>
      <c r="B75" s="4" t="s">
        <v>696</v>
      </c>
      <c r="C75" s="4">
        <v>3</v>
      </c>
      <c r="D75" s="4" t="s">
        <v>717</v>
      </c>
      <c r="E75" s="4" t="s">
        <v>718</v>
      </c>
      <c r="F75" s="4" t="s">
        <v>44</v>
      </c>
      <c r="G75" s="4" t="s">
        <v>719</v>
      </c>
      <c r="H75" s="4" t="s">
        <v>720</v>
      </c>
      <c r="I75" s="4" t="s">
        <v>30</v>
      </c>
      <c r="J75" s="4">
        <v>3</v>
      </c>
      <c r="K75" s="4" t="s">
        <v>721</v>
      </c>
      <c r="N75" s="4" t="s">
        <v>722</v>
      </c>
      <c r="O75" s="4" t="s">
        <v>35</v>
      </c>
      <c r="P75" s="4" t="s">
        <v>36</v>
      </c>
      <c r="Q75" s="4" t="s">
        <v>723</v>
      </c>
      <c r="R75" s="4">
        <v>1</v>
      </c>
      <c r="S75" s="4" t="s">
        <v>724</v>
      </c>
      <c r="T75" s="4" t="s">
        <v>39</v>
      </c>
      <c r="U75" s="4" t="s">
        <v>725</v>
      </c>
      <c r="V75" s="4" t="s">
        <v>41</v>
      </c>
      <c r="W75" s="1" t="s">
        <v>726</v>
      </c>
      <c r="X75" s="1" t="s">
        <v>727</v>
      </c>
      <c r="Y75" s="5" t="b">
        <f t="shared" si="26"/>
        <v>0</v>
      </c>
      <c r="Z75" s="6" t="b">
        <f t="shared" si="18"/>
        <v>0</v>
      </c>
      <c r="AA75" s="4" t="b">
        <f t="shared" si="19"/>
        <v>1</v>
      </c>
      <c r="AB75" s="4" t="b">
        <f t="shared" si="20"/>
        <v>1</v>
      </c>
      <c r="AC75" s="4" t="b">
        <f t="shared" si="21"/>
        <v>1</v>
      </c>
      <c r="AD75" s="4" t="b">
        <f t="shared" si="22"/>
        <v>0</v>
      </c>
      <c r="AE75" s="4" t="b">
        <f t="shared" si="23"/>
        <v>1</v>
      </c>
      <c r="AF75" s="4" t="b">
        <f t="shared" si="24"/>
        <v>1</v>
      </c>
      <c r="AL75" s="4" t="b">
        <f t="shared" si="25"/>
        <v>1</v>
      </c>
    </row>
    <row r="76" spans="1:38" s="4" customFormat="1" ht="30" hidden="1" x14ac:dyDescent="0.25">
      <c r="A76" s="4">
        <v>23172</v>
      </c>
      <c r="B76" s="4" t="s">
        <v>696</v>
      </c>
      <c r="C76" s="4">
        <v>4</v>
      </c>
      <c r="D76" s="4" t="s">
        <v>728</v>
      </c>
      <c r="E76" s="4" t="s">
        <v>729</v>
      </c>
      <c r="F76" s="4" t="s">
        <v>44</v>
      </c>
      <c r="G76" s="4" t="s">
        <v>59</v>
      </c>
      <c r="H76" s="4" t="s">
        <v>730</v>
      </c>
      <c r="I76" s="4" t="s">
        <v>30</v>
      </c>
      <c r="J76" s="4">
        <v>4</v>
      </c>
      <c r="K76" s="4" t="s">
        <v>731</v>
      </c>
      <c r="M76" s="4" t="s">
        <v>732</v>
      </c>
      <c r="N76" s="4" t="s">
        <v>733</v>
      </c>
      <c r="O76" s="4" t="s">
        <v>35</v>
      </c>
      <c r="P76" s="4" t="s">
        <v>36</v>
      </c>
      <c r="Q76" s="4" t="s">
        <v>734</v>
      </c>
      <c r="R76" s="4">
        <v>2</v>
      </c>
      <c r="S76" s="4" t="s">
        <v>735</v>
      </c>
      <c r="T76" s="4" t="s">
        <v>53</v>
      </c>
      <c r="U76" s="4" t="s">
        <v>54</v>
      </c>
      <c r="V76" s="4" t="s">
        <v>41</v>
      </c>
      <c r="W76" s="1" t="s">
        <v>736</v>
      </c>
      <c r="X76" s="1" t="s">
        <v>716</v>
      </c>
      <c r="Y76" s="5" t="b">
        <f t="shared" si="26"/>
        <v>0</v>
      </c>
      <c r="Z76" s="6" t="b">
        <f t="shared" si="18"/>
        <v>0</v>
      </c>
      <c r="AA76" s="4" t="b">
        <f t="shared" si="19"/>
        <v>1</v>
      </c>
      <c r="AB76" s="4" t="b">
        <f t="shared" si="20"/>
        <v>1</v>
      </c>
      <c r="AC76" s="4" t="b">
        <f t="shared" si="21"/>
        <v>0</v>
      </c>
      <c r="AD76" s="4" t="b">
        <f t="shared" si="22"/>
        <v>0</v>
      </c>
      <c r="AE76" s="4" t="b">
        <f t="shared" si="23"/>
        <v>1</v>
      </c>
      <c r="AF76" s="4" t="b">
        <f t="shared" si="24"/>
        <v>1</v>
      </c>
      <c r="AL76" s="4" t="b">
        <f t="shared" si="25"/>
        <v>1</v>
      </c>
    </row>
    <row r="77" spans="1:38" s="4" customFormat="1" hidden="1" x14ac:dyDescent="0.25">
      <c r="A77" s="4">
        <v>96782</v>
      </c>
      <c r="B77" s="4" t="s">
        <v>696</v>
      </c>
      <c r="C77" s="4">
        <v>5</v>
      </c>
      <c r="D77" s="4" t="s">
        <v>737</v>
      </c>
      <c r="E77" s="4" t="s">
        <v>738</v>
      </c>
      <c r="F77" s="4" t="s">
        <v>27</v>
      </c>
      <c r="G77" s="4" t="s">
        <v>739</v>
      </c>
      <c r="H77" s="4" t="s">
        <v>740</v>
      </c>
      <c r="I77" s="4" t="s">
        <v>30</v>
      </c>
      <c r="J77" s="4">
        <v>5</v>
      </c>
      <c r="K77" s="4" t="s">
        <v>741</v>
      </c>
      <c r="M77" s="4" t="s">
        <v>120</v>
      </c>
      <c r="N77" s="4" t="s">
        <v>742</v>
      </c>
      <c r="O77" s="4" t="s">
        <v>35</v>
      </c>
      <c r="P77" s="4" t="s">
        <v>36</v>
      </c>
      <c r="Q77" s="4" t="s">
        <v>743</v>
      </c>
      <c r="R77" s="4">
        <v>3</v>
      </c>
      <c r="S77" s="4" t="s">
        <v>744</v>
      </c>
      <c r="T77" s="4" t="s">
        <v>113</v>
      </c>
      <c r="U77" s="4" t="s">
        <v>745</v>
      </c>
      <c r="V77" s="4" t="s">
        <v>41</v>
      </c>
      <c r="W77" s="1" t="s">
        <v>746</v>
      </c>
      <c r="X77" s="1" t="s">
        <v>716</v>
      </c>
      <c r="Y77" s="5" t="b">
        <f t="shared" si="26"/>
        <v>0</v>
      </c>
      <c r="Z77" s="6" t="b">
        <f t="shared" si="18"/>
        <v>0</v>
      </c>
      <c r="AA77" s="4" t="b">
        <f t="shared" si="19"/>
        <v>1</v>
      </c>
      <c r="AB77" s="4" t="b">
        <f t="shared" si="20"/>
        <v>1</v>
      </c>
      <c r="AC77" s="4" t="b">
        <f t="shared" si="21"/>
        <v>1</v>
      </c>
      <c r="AD77" s="4" t="b">
        <f t="shared" si="22"/>
        <v>0</v>
      </c>
      <c r="AE77" s="4" t="b">
        <f t="shared" si="23"/>
        <v>1</v>
      </c>
      <c r="AF77" s="4" t="b">
        <f t="shared" si="24"/>
        <v>1</v>
      </c>
      <c r="AL77" s="4" t="b">
        <f t="shared" si="25"/>
        <v>1</v>
      </c>
    </row>
    <row r="78" spans="1:38" s="4" customFormat="1" ht="30" hidden="1" x14ac:dyDescent="0.25">
      <c r="A78" s="4">
        <v>25755</v>
      </c>
      <c r="B78" s="4" t="s">
        <v>696</v>
      </c>
      <c r="C78" s="4">
        <v>6</v>
      </c>
      <c r="D78" s="4" t="s">
        <v>747</v>
      </c>
      <c r="E78" s="4" t="s">
        <v>748</v>
      </c>
      <c r="F78" s="4" t="s">
        <v>44</v>
      </c>
      <c r="G78" s="4" t="s">
        <v>294</v>
      </c>
      <c r="H78" s="4" t="s">
        <v>749</v>
      </c>
      <c r="I78" s="4" t="s">
        <v>30</v>
      </c>
      <c r="J78" s="4">
        <v>6</v>
      </c>
      <c r="K78" s="4" t="s">
        <v>750</v>
      </c>
      <c r="N78" s="4" t="s">
        <v>751</v>
      </c>
      <c r="O78" s="4" t="s">
        <v>35</v>
      </c>
      <c r="P78" s="4" t="s">
        <v>50</v>
      </c>
      <c r="Q78" s="4" t="s">
        <v>51</v>
      </c>
      <c r="R78" s="4" t="s">
        <v>51</v>
      </c>
      <c r="S78" s="4" t="s">
        <v>752</v>
      </c>
      <c r="T78" s="4" t="s">
        <v>53</v>
      </c>
      <c r="U78" s="4" t="s">
        <v>54</v>
      </c>
      <c r="V78" s="4" t="s">
        <v>41</v>
      </c>
      <c r="W78" s="1" t="s">
        <v>753</v>
      </c>
      <c r="X78" s="1" t="s">
        <v>754</v>
      </c>
      <c r="Y78" s="5" t="b">
        <f t="shared" si="26"/>
        <v>0</v>
      </c>
      <c r="Z78" s="6" t="b">
        <f t="shared" si="18"/>
        <v>0</v>
      </c>
      <c r="AA78" s="4" t="b">
        <f t="shared" si="19"/>
        <v>1</v>
      </c>
      <c r="AB78" s="4" t="b">
        <f t="shared" si="20"/>
        <v>1</v>
      </c>
      <c r="AC78" s="4" t="b">
        <f t="shared" si="21"/>
        <v>1</v>
      </c>
      <c r="AD78" s="4" t="b">
        <f t="shared" si="22"/>
        <v>0</v>
      </c>
      <c r="AE78" s="4" t="b">
        <f t="shared" si="23"/>
        <v>1</v>
      </c>
      <c r="AF78" s="4" t="b">
        <f t="shared" si="24"/>
        <v>1</v>
      </c>
      <c r="AL78" s="4" t="b">
        <f t="shared" si="25"/>
        <v>1</v>
      </c>
    </row>
    <row r="79" spans="1:38" s="4" customFormat="1" hidden="1" x14ac:dyDescent="0.25">
      <c r="A79" s="4">
        <v>23365</v>
      </c>
      <c r="B79" s="4" t="s">
        <v>696</v>
      </c>
      <c r="C79" s="4">
        <v>7</v>
      </c>
      <c r="D79" s="4" t="s">
        <v>755</v>
      </c>
      <c r="E79" s="4" t="s">
        <v>756</v>
      </c>
      <c r="F79" s="4" t="s">
        <v>27</v>
      </c>
      <c r="G79" s="4" t="s">
        <v>59</v>
      </c>
      <c r="H79" s="4" t="s">
        <v>757</v>
      </c>
      <c r="I79" s="4" t="s">
        <v>30</v>
      </c>
      <c r="J79" s="4">
        <v>7</v>
      </c>
      <c r="K79" s="4" t="s">
        <v>758</v>
      </c>
      <c r="M79" s="4" t="s">
        <v>759</v>
      </c>
      <c r="N79" s="4" t="s">
        <v>760</v>
      </c>
      <c r="O79" s="4" t="s">
        <v>35</v>
      </c>
      <c r="P79" s="4" t="s">
        <v>50</v>
      </c>
      <c r="Q79" s="4" t="s">
        <v>51</v>
      </c>
      <c r="R79" s="4" t="s">
        <v>51</v>
      </c>
      <c r="S79" s="4" t="s">
        <v>761</v>
      </c>
      <c r="T79" s="4" t="s">
        <v>113</v>
      </c>
      <c r="U79" s="4" t="s">
        <v>762</v>
      </c>
      <c r="V79" s="4" t="s">
        <v>41</v>
      </c>
      <c r="W79" s="1" t="s">
        <v>763</v>
      </c>
      <c r="X79" s="1" t="s">
        <v>727</v>
      </c>
      <c r="Y79" s="5" t="b">
        <f t="shared" si="26"/>
        <v>0</v>
      </c>
      <c r="Z79" s="6" t="b">
        <f t="shared" si="18"/>
        <v>0</v>
      </c>
      <c r="AA79" s="4" t="b">
        <f t="shared" si="19"/>
        <v>1</v>
      </c>
      <c r="AB79" s="4" t="b">
        <f t="shared" si="20"/>
        <v>1</v>
      </c>
      <c r="AC79" s="4" t="b">
        <f t="shared" si="21"/>
        <v>1</v>
      </c>
      <c r="AD79" s="4" t="b">
        <f t="shared" si="22"/>
        <v>0</v>
      </c>
      <c r="AE79" s="4" t="b">
        <f t="shared" si="23"/>
        <v>1</v>
      </c>
      <c r="AF79" s="4" t="b">
        <f t="shared" si="24"/>
        <v>1</v>
      </c>
      <c r="AL79" s="4" t="b">
        <f t="shared" si="25"/>
        <v>1</v>
      </c>
    </row>
    <row r="80" spans="1:38" ht="45" x14ac:dyDescent="0.25">
      <c r="A80" s="4">
        <v>32270</v>
      </c>
      <c r="B80" s="1" t="s">
        <v>898</v>
      </c>
      <c r="C80" s="1">
        <v>7</v>
      </c>
      <c r="D80" s="4" t="s">
        <v>950</v>
      </c>
      <c r="E80" s="1" t="s">
        <v>951</v>
      </c>
      <c r="F80" s="1" t="s">
        <v>27</v>
      </c>
      <c r="G80" s="4" t="s">
        <v>952</v>
      </c>
      <c r="H80" s="4" t="s">
        <v>953</v>
      </c>
      <c r="I80" s="4" t="s">
        <v>30</v>
      </c>
      <c r="J80" s="4">
        <v>7</v>
      </c>
      <c r="K80" s="4" t="s">
        <v>954</v>
      </c>
      <c r="N80" s="4" t="s">
        <v>955</v>
      </c>
      <c r="O80" s="1" t="s">
        <v>240</v>
      </c>
      <c r="P80" s="4" t="s">
        <v>36</v>
      </c>
      <c r="Q80" s="4" t="s">
        <v>956</v>
      </c>
      <c r="R80" s="4">
        <v>1</v>
      </c>
      <c r="S80" s="4" t="s">
        <v>957</v>
      </c>
      <c r="T80" s="14" t="s">
        <v>113</v>
      </c>
      <c r="U80" s="1" t="s">
        <v>958</v>
      </c>
      <c r="V80" s="4" t="s">
        <v>41</v>
      </c>
      <c r="W80" s="1" t="s">
        <v>959</v>
      </c>
      <c r="X80" s="1" t="s">
        <v>960</v>
      </c>
      <c r="Y80" s="5" t="b">
        <f t="shared" si="26"/>
        <v>1</v>
      </c>
      <c r="Z80" s="6" t="b">
        <f t="shared" si="18"/>
        <v>1</v>
      </c>
      <c r="AA80" s="1" t="b">
        <f t="shared" si="19"/>
        <v>1</v>
      </c>
      <c r="AB80" s="1" t="b">
        <f t="shared" si="20"/>
        <v>1</v>
      </c>
      <c r="AC80" s="1" t="b">
        <f t="shared" si="21"/>
        <v>1</v>
      </c>
      <c r="AD80" s="1" t="b">
        <f t="shared" si="22"/>
        <v>1</v>
      </c>
      <c r="AE80" s="1" t="b">
        <f t="shared" si="23"/>
        <v>1</v>
      </c>
      <c r="AF80" s="1" t="b">
        <f t="shared" si="24"/>
        <v>1</v>
      </c>
      <c r="AL80" s="1" t="b">
        <f t="shared" si="25"/>
        <v>0</v>
      </c>
    </row>
    <row r="81" spans="1:38" ht="45" x14ac:dyDescent="0.25">
      <c r="A81" s="4">
        <v>172412</v>
      </c>
      <c r="B81" s="1" t="s">
        <v>829</v>
      </c>
      <c r="C81" s="1">
        <v>1</v>
      </c>
      <c r="D81" s="4" t="s">
        <v>830</v>
      </c>
      <c r="E81" s="1" t="s">
        <v>831</v>
      </c>
      <c r="F81" s="1" t="s">
        <v>44</v>
      </c>
      <c r="G81" s="4" t="s">
        <v>59</v>
      </c>
      <c r="H81" s="4" t="s">
        <v>832</v>
      </c>
      <c r="I81" s="4" t="s">
        <v>30</v>
      </c>
      <c r="J81" s="4">
        <v>1</v>
      </c>
      <c r="K81" s="4" t="s">
        <v>833</v>
      </c>
      <c r="L81" s="4" t="s">
        <v>170</v>
      </c>
      <c r="N81" s="4" t="s">
        <v>834</v>
      </c>
      <c r="O81" s="1" t="s">
        <v>35</v>
      </c>
      <c r="P81" s="4" t="s">
        <v>36</v>
      </c>
      <c r="Q81" s="4" t="s">
        <v>835</v>
      </c>
      <c r="R81" s="4">
        <v>3</v>
      </c>
      <c r="S81" s="4" t="s">
        <v>836</v>
      </c>
      <c r="T81" s="14" t="s">
        <v>113</v>
      </c>
      <c r="U81" s="1" t="s">
        <v>54</v>
      </c>
      <c r="V81" s="4" t="s">
        <v>41</v>
      </c>
      <c r="W81" s="1" t="s">
        <v>837</v>
      </c>
      <c r="X81" s="1" t="s">
        <v>838</v>
      </c>
      <c r="Y81" s="5" t="b">
        <f t="shared" si="26"/>
        <v>1</v>
      </c>
      <c r="Z81" s="6" t="b">
        <f t="shared" si="18"/>
        <v>1</v>
      </c>
      <c r="AA81" s="1" t="b">
        <f t="shared" si="19"/>
        <v>1</v>
      </c>
      <c r="AB81" s="1" t="b">
        <f t="shared" si="20"/>
        <v>1</v>
      </c>
      <c r="AC81" s="1" t="b">
        <f t="shared" si="21"/>
        <v>1</v>
      </c>
      <c r="AD81" s="1" t="b">
        <f t="shared" si="22"/>
        <v>1</v>
      </c>
      <c r="AE81" s="1" t="b">
        <f t="shared" si="23"/>
        <v>1</v>
      </c>
      <c r="AF81" s="1" t="b">
        <f t="shared" si="24"/>
        <v>1</v>
      </c>
      <c r="AL81" s="1" t="b">
        <f t="shared" si="25"/>
        <v>1</v>
      </c>
    </row>
    <row r="82" spans="1:38" ht="45" x14ac:dyDescent="0.25">
      <c r="A82" s="4">
        <v>295977</v>
      </c>
      <c r="B82" s="1" t="s">
        <v>829</v>
      </c>
      <c r="C82" s="1">
        <v>6</v>
      </c>
      <c r="D82" s="4" t="s">
        <v>879</v>
      </c>
      <c r="E82" s="1" t="s">
        <v>880</v>
      </c>
      <c r="F82" s="1" t="s">
        <v>44</v>
      </c>
      <c r="G82" s="4" t="s">
        <v>59</v>
      </c>
      <c r="H82" s="4" t="s">
        <v>881</v>
      </c>
      <c r="I82" s="4" t="s">
        <v>30</v>
      </c>
      <c r="J82" s="4">
        <v>6</v>
      </c>
      <c r="K82" s="4" t="s">
        <v>882</v>
      </c>
      <c r="N82" s="4" t="s">
        <v>883</v>
      </c>
      <c r="O82" s="1" t="s">
        <v>35</v>
      </c>
      <c r="P82" s="4" t="s">
        <v>36</v>
      </c>
      <c r="Q82" s="4" t="s">
        <v>884</v>
      </c>
      <c r="R82" s="4">
        <v>3</v>
      </c>
      <c r="S82" s="4" t="s">
        <v>885</v>
      </c>
      <c r="T82" s="14" t="s">
        <v>113</v>
      </c>
      <c r="U82" s="1" t="s">
        <v>54</v>
      </c>
      <c r="V82" s="4" t="s">
        <v>41</v>
      </c>
      <c r="W82" s="1" t="s">
        <v>886</v>
      </c>
      <c r="X82" s="1" t="s">
        <v>887</v>
      </c>
      <c r="Y82" s="5" t="b">
        <f t="shared" si="26"/>
        <v>1</v>
      </c>
      <c r="Z82" s="6" t="b">
        <f t="shared" si="18"/>
        <v>1</v>
      </c>
      <c r="AA82" s="1" t="b">
        <f t="shared" si="19"/>
        <v>1</v>
      </c>
      <c r="AB82" s="1" t="b">
        <f t="shared" si="20"/>
        <v>1</v>
      </c>
      <c r="AC82" s="1" t="b">
        <f t="shared" si="21"/>
        <v>1</v>
      </c>
      <c r="AD82" s="1" t="b">
        <f t="shared" si="22"/>
        <v>1</v>
      </c>
      <c r="AE82" s="1" t="b">
        <f t="shared" si="23"/>
        <v>1</v>
      </c>
      <c r="AF82" s="1" t="b">
        <f t="shared" si="24"/>
        <v>1</v>
      </c>
      <c r="AL82" s="1" t="b">
        <f t="shared" si="25"/>
        <v>1</v>
      </c>
    </row>
    <row r="83" spans="1:38" s="4" customFormat="1" ht="75" hidden="1" x14ac:dyDescent="0.25">
      <c r="A83" s="4">
        <v>65379</v>
      </c>
      <c r="B83" s="4" t="s">
        <v>764</v>
      </c>
      <c r="C83" s="4">
        <v>4</v>
      </c>
      <c r="D83" s="4" t="s">
        <v>792</v>
      </c>
      <c r="E83" s="4" t="s">
        <v>793</v>
      </c>
      <c r="F83" s="4" t="s">
        <v>44</v>
      </c>
      <c r="G83" s="4" t="s">
        <v>794</v>
      </c>
      <c r="H83" s="4" t="s">
        <v>795</v>
      </c>
      <c r="I83" s="4" t="s">
        <v>30</v>
      </c>
      <c r="J83" s="4">
        <v>4</v>
      </c>
      <c r="K83" s="4" t="s">
        <v>796</v>
      </c>
      <c r="N83" s="4" t="s">
        <v>797</v>
      </c>
      <c r="O83" s="4" t="s">
        <v>798</v>
      </c>
      <c r="P83" s="4" t="s">
        <v>50</v>
      </c>
      <c r="Q83" s="4" t="s">
        <v>51</v>
      </c>
      <c r="R83" s="4" t="s">
        <v>51</v>
      </c>
      <c r="S83" s="4" t="s">
        <v>799</v>
      </c>
      <c r="T83" s="4" t="s">
        <v>39</v>
      </c>
      <c r="U83" s="4" t="s">
        <v>800</v>
      </c>
      <c r="V83" s="4" t="s">
        <v>41</v>
      </c>
      <c r="W83" s="1" t="s">
        <v>801</v>
      </c>
      <c r="X83" s="1" t="s">
        <v>802</v>
      </c>
      <c r="Y83" s="5" t="b">
        <f t="shared" si="26"/>
        <v>0</v>
      </c>
      <c r="Z83" s="6" t="b">
        <f t="shared" si="18"/>
        <v>0</v>
      </c>
      <c r="AA83" s="4" t="b">
        <f t="shared" si="19"/>
        <v>1</v>
      </c>
      <c r="AB83" s="4" t="b">
        <f t="shared" si="20"/>
        <v>1</v>
      </c>
      <c r="AC83" s="4" t="b">
        <f t="shared" si="21"/>
        <v>0</v>
      </c>
      <c r="AD83" s="4" t="b">
        <f t="shared" si="22"/>
        <v>1</v>
      </c>
      <c r="AE83" s="4" t="b">
        <f t="shared" si="23"/>
        <v>1</v>
      </c>
      <c r="AF83" s="4" t="b">
        <f t="shared" si="24"/>
        <v>1</v>
      </c>
      <c r="AL83" s="4" t="b">
        <f t="shared" si="25"/>
        <v>0</v>
      </c>
    </row>
    <row r="84" spans="1:38" s="4" customFormat="1" hidden="1" x14ac:dyDescent="0.25">
      <c r="A84" s="4">
        <v>50968</v>
      </c>
      <c r="B84" s="4" t="s">
        <v>764</v>
      </c>
      <c r="C84" s="4">
        <v>5</v>
      </c>
      <c r="D84" s="4" t="s">
        <v>803</v>
      </c>
      <c r="E84" s="4" t="s">
        <v>804</v>
      </c>
      <c r="F84" s="4" t="s">
        <v>44</v>
      </c>
      <c r="G84" s="4" t="s">
        <v>805</v>
      </c>
      <c r="H84" s="4" t="s">
        <v>806</v>
      </c>
      <c r="I84" s="4" t="s">
        <v>30</v>
      </c>
      <c r="J84" s="4">
        <v>5</v>
      </c>
      <c r="K84" s="4" t="s">
        <v>807</v>
      </c>
      <c r="N84" s="4" t="s">
        <v>808</v>
      </c>
      <c r="O84" s="4" t="s">
        <v>240</v>
      </c>
      <c r="P84" s="4" t="s">
        <v>94</v>
      </c>
      <c r="Q84" s="4" t="s">
        <v>51</v>
      </c>
      <c r="R84" s="4">
        <v>1</v>
      </c>
      <c r="S84" s="4" t="s">
        <v>809</v>
      </c>
      <c r="T84" s="4" t="s">
        <v>39</v>
      </c>
      <c r="U84" s="4" t="s">
        <v>745</v>
      </c>
      <c r="V84" s="4" t="s">
        <v>41</v>
      </c>
      <c r="W84" s="1" t="s">
        <v>810</v>
      </c>
      <c r="X84" s="1"/>
      <c r="Y84" s="5" t="b">
        <f t="shared" si="26"/>
        <v>0</v>
      </c>
      <c r="Z84" s="6" t="b">
        <f t="shared" si="18"/>
        <v>0</v>
      </c>
      <c r="AA84" s="4" t="b">
        <f t="shared" si="19"/>
        <v>1</v>
      </c>
      <c r="AB84" s="4" t="b">
        <f t="shared" si="20"/>
        <v>0</v>
      </c>
      <c r="AC84" s="4" t="b">
        <f t="shared" si="21"/>
        <v>1</v>
      </c>
      <c r="AD84" s="4" t="b">
        <f t="shared" si="22"/>
        <v>1</v>
      </c>
      <c r="AE84" s="4" t="b">
        <f t="shared" si="23"/>
        <v>1</v>
      </c>
      <c r="AF84" s="4" t="b">
        <f t="shared" si="24"/>
        <v>1</v>
      </c>
      <c r="AL84" s="4" t="b">
        <f t="shared" si="25"/>
        <v>0</v>
      </c>
    </row>
    <row r="85" spans="1:38" s="4" customFormat="1" ht="75" hidden="1" x14ac:dyDescent="0.25">
      <c r="A85" s="4">
        <v>38576</v>
      </c>
      <c r="B85" s="4" t="s">
        <v>764</v>
      </c>
      <c r="C85" s="4">
        <v>6</v>
      </c>
      <c r="D85" s="4" t="s">
        <v>811</v>
      </c>
      <c r="E85" s="4" t="s">
        <v>812</v>
      </c>
      <c r="F85" s="4" t="s">
        <v>27</v>
      </c>
      <c r="G85" s="4" t="s">
        <v>813</v>
      </c>
      <c r="H85" s="4" t="s">
        <v>814</v>
      </c>
      <c r="I85" s="4" t="s">
        <v>30</v>
      </c>
      <c r="J85" s="4">
        <v>6</v>
      </c>
      <c r="K85" s="4" t="s">
        <v>815</v>
      </c>
      <c r="N85" s="4" t="s">
        <v>816</v>
      </c>
      <c r="O85" s="4" t="s">
        <v>35</v>
      </c>
      <c r="P85" s="4" t="s">
        <v>36</v>
      </c>
      <c r="Q85" s="4" t="s">
        <v>817</v>
      </c>
      <c r="R85" s="4">
        <v>4</v>
      </c>
      <c r="S85" s="4" t="s">
        <v>818</v>
      </c>
      <c r="T85" s="4" t="s">
        <v>39</v>
      </c>
      <c r="U85" s="4" t="s">
        <v>54</v>
      </c>
      <c r="V85" s="4" t="s">
        <v>41</v>
      </c>
      <c r="W85" s="1" t="s">
        <v>819</v>
      </c>
      <c r="X85" s="1" t="s">
        <v>820</v>
      </c>
      <c r="Y85" s="5" t="b">
        <f t="shared" si="26"/>
        <v>0</v>
      </c>
      <c r="Z85" s="6" t="b">
        <f t="shared" si="18"/>
        <v>0</v>
      </c>
      <c r="AA85" s="4" t="b">
        <f t="shared" si="19"/>
        <v>1</v>
      </c>
      <c r="AB85" s="4" t="b">
        <f t="shared" si="20"/>
        <v>1</v>
      </c>
      <c r="AC85" s="4" t="b">
        <f t="shared" si="21"/>
        <v>0</v>
      </c>
      <c r="AD85" s="4" t="b">
        <f t="shared" si="22"/>
        <v>1</v>
      </c>
      <c r="AE85" s="4" t="b">
        <f t="shared" si="23"/>
        <v>1</v>
      </c>
      <c r="AF85" s="4" t="b">
        <f t="shared" si="24"/>
        <v>1</v>
      </c>
      <c r="AL85" s="4" t="b">
        <f t="shared" si="25"/>
        <v>1</v>
      </c>
    </row>
    <row r="86" spans="1:38" s="4" customFormat="1" hidden="1" x14ac:dyDescent="0.25">
      <c r="A86" s="4">
        <v>111947</v>
      </c>
      <c r="B86" s="4" t="s">
        <v>764</v>
      </c>
      <c r="C86" s="4">
        <v>7</v>
      </c>
      <c r="D86" s="4" t="s">
        <v>821</v>
      </c>
      <c r="E86" s="4" t="s">
        <v>822</v>
      </c>
      <c r="F86" s="4" t="s">
        <v>44</v>
      </c>
      <c r="G86" s="4" t="s">
        <v>294</v>
      </c>
      <c r="H86" s="4" t="s">
        <v>823</v>
      </c>
      <c r="I86" s="4" t="s">
        <v>30</v>
      </c>
      <c r="J86" s="4">
        <v>7</v>
      </c>
      <c r="K86" s="4" t="s">
        <v>824</v>
      </c>
      <c r="N86" s="4" t="s">
        <v>825</v>
      </c>
      <c r="O86" s="4" t="s">
        <v>288</v>
      </c>
      <c r="P86" s="4" t="s">
        <v>36</v>
      </c>
      <c r="Q86" s="4" t="s">
        <v>826</v>
      </c>
      <c r="R86" s="4">
        <v>1</v>
      </c>
      <c r="S86" s="4" t="s">
        <v>827</v>
      </c>
      <c r="T86" s="4" t="s">
        <v>53</v>
      </c>
      <c r="U86" s="4" t="s">
        <v>828</v>
      </c>
      <c r="V86" s="4" t="s">
        <v>41</v>
      </c>
      <c r="W86" s="1"/>
      <c r="X86" s="1"/>
      <c r="Y86" s="5" t="b">
        <f t="shared" si="26"/>
        <v>0</v>
      </c>
      <c r="Z86" s="6" t="b">
        <f t="shared" si="18"/>
        <v>0</v>
      </c>
      <c r="AA86" s="4" t="b">
        <f t="shared" si="19"/>
        <v>0</v>
      </c>
      <c r="AB86" s="4" t="b">
        <f t="shared" si="20"/>
        <v>0</v>
      </c>
      <c r="AC86" s="4" t="b">
        <f t="shared" si="21"/>
        <v>1</v>
      </c>
      <c r="AD86" s="4" t="b">
        <f t="shared" si="22"/>
        <v>1</v>
      </c>
      <c r="AE86" s="4" t="b">
        <f t="shared" si="23"/>
        <v>1</v>
      </c>
      <c r="AF86" s="4" t="b">
        <f t="shared" si="24"/>
        <v>1</v>
      </c>
      <c r="AL86" s="4" t="b">
        <f t="shared" si="25"/>
        <v>0</v>
      </c>
    </row>
    <row r="87" spans="1:38" ht="150" x14ac:dyDescent="0.25">
      <c r="A87" s="4">
        <v>155009</v>
      </c>
      <c r="B87" s="1" t="s">
        <v>291</v>
      </c>
      <c r="C87" s="1">
        <v>1</v>
      </c>
      <c r="D87" s="4" t="s">
        <v>292</v>
      </c>
      <c r="E87" s="1" t="s">
        <v>293</v>
      </c>
      <c r="F87" s="1" t="s">
        <v>44</v>
      </c>
      <c r="G87" s="4" t="s">
        <v>294</v>
      </c>
      <c r="H87" s="4" t="s">
        <v>295</v>
      </c>
      <c r="I87" s="4" t="s">
        <v>30</v>
      </c>
      <c r="J87" s="4">
        <v>1</v>
      </c>
      <c r="K87" s="4" t="s">
        <v>296</v>
      </c>
      <c r="N87" s="4" t="s">
        <v>297</v>
      </c>
      <c r="O87" s="1" t="s">
        <v>35</v>
      </c>
      <c r="P87" s="4" t="s">
        <v>36</v>
      </c>
      <c r="Q87" s="4" t="s">
        <v>298</v>
      </c>
      <c r="R87" s="4">
        <v>3</v>
      </c>
      <c r="S87" s="4" t="s">
        <v>299</v>
      </c>
      <c r="T87" s="14" t="s">
        <v>113</v>
      </c>
      <c r="U87" s="1" t="s">
        <v>54</v>
      </c>
      <c r="V87" s="4" t="s">
        <v>41</v>
      </c>
      <c r="W87" s="1" t="s">
        <v>300</v>
      </c>
      <c r="X87" s="1" t="s">
        <v>301</v>
      </c>
      <c r="Y87" s="5" t="b">
        <f t="shared" si="26"/>
        <v>1</v>
      </c>
      <c r="Z87" s="6" t="b">
        <f t="shared" si="18"/>
        <v>1</v>
      </c>
      <c r="AA87" s="1" t="b">
        <f t="shared" si="19"/>
        <v>1</v>
      </c>
      <c r="AB87" s="1" t="b">
        <f t="shared" si="20"/>
        <v>1</v>
      </c>
      <c r="AC87" s="1" t="b">
        <f t="shared" si="21"/>
        <v>1</v>
      </c>
      <c r="AD87" s="1" t="b">
        <f t="shared" si="22"/>
        <v>1</v>
      </c>
      <c r="AE87" s="1" t="b">
        <f t="shared" si="23"/>
        <v>1</v>
      </c>
      <c r="AF87" s="1" t="b">
        <f t="shared" si="24"/>
        <v>1</v>
      </c>
      <c r="AL87" s="1" t="b">
        <f t="shared" si="25"/>
        <v>1</v>
      </c>
    </row>
    <row r="88" spans="1:38" s="9" customFormat="1" ht="30" x14ac:dyDescent="0.25">
      <c r="A88" s="4">
        <v>234967</v>
      </c>
      <c r="B88" s="1" t="s">
        <v>458</v>
      </c>
      <c r="C88" s="1">
        <v>5</v>
      </c>
      <c r="D88" s="4" t="s">
        <v>499</v>
      </c>
      <c r="E88" s="1" t="s">
        <v>500</v>
      </c>
      <c r="F88" s="1" t="s">
        <v>44</v>
      </c>
      <c r="G88" s="4" t="s">
        <v>59</v>
      </c>
      <c r="H88" s="4" t="s">
        <v>501</v>
      </c>
      <c r="I88" s="4" t="s">
        <v>30</v>
      </c>
      <c r="J88" s="4">
        <v>5</v>
      </c>
      <c r="K88" s="4" t="s">
        <v>502</v>
      </c>
      <c r="L88" s="4" t="s">
        <v>170</v>
      </c>
      <c r="M88" s="4" t="s">
        <v>503</v>
      </c>
      <c r="N88" s="4" t="s">
        <v>504</v>
      </c>
      <c r="O88" s="1" t="s">
        <v>35</v>
      </c>
      <c r="P88" s="4" t="s">
        <v>50</v>
      </c>
      <c r="Q88" s="4" t="s">
        <v>51</v>
      </c>
      <c r="R88" s="4" t="s">
        <v>51</v>
      </c>
      <c r="S88" s="4" t="s">
        <v>505</v>
      </c>
      <c r="T88" s="14" t="s">
        <v>113</v>
      </c>
      <c r="U88" s="1" t="s">
        <v>506</v>
      </c>
      <c r="V88" s="4" t="s">
        <v>41</v>
      </c>
      <c r="W88" s="1" t="s">
        <v>507</v>
      </c>
      <c r="X88" s="1" t="s">
        <v>508</v>
      </c>
      <c r="Y88" s="5" t="b">
        <f t="shared" si="26"/>
        <v>1</v>
      </c>
      <c r="Z88" s="6" t="b">
        <f t="shared" si="18"/>
        <v>1</v>
      </c>
      <c r="AA88" s="1" t="b">
        <f t="shared" si="19"/>
        <v>1</v>
      </c>
      <c r="AB88" s="1" t="b">
        <f t="shared" si="20"/>
        <v>1</v>
      </c>
      <c r="AC88" s="1" t="b">
        <f t="shared" si="21"/>
        <v>1</v>
      </c>
      <c r="AD88" s="1" t="b">
        <f t="shared" si="22"/>
        <v>1</v>
      </c>
      <c r="AE88" s="1" t="b">
        <f t="shared" si="23"/>
        <v>1</v>
      </c>
      <c r="AF88" s="1" t="b">
        <f t="shared" si="24"/>
        <v>1</v>
      </c>
      <c r="AG88" s="1"/>
      <c r="AH88" s="1"/>
      <c r="AI88" s="1"/>
      <c r="AJ88" s="1"/>
      <c r="AK88" s="1"/>
      <c r="AL88" s="1" t="b">
        <f t="shared" si="25"/>
        <v>1</v>
      </c>
    </row>
    <row r="89" spans="1:38" ht="135" hidden="1" x14ac:dyDescent="0.25">
      <c r="A89" s="4">
        <v>168732</v>
      </c>
      <c r="B89" s="1" t="s">
        <v>104</v>
      </c>
      <c r="C89" s="1">
        <v>6</v>
      </c>
      <c r="D89" s="4" t="s">
        <v>156</v>
      </c>
      <c r="E89" s="1" t="s">
        <v>157</v>
      </c>
      <c r="F89" s="1" t="s">
        <v>27</v>
      </c>
      <c r="G89" s="4" t="s">
        <v>158</v>
      </c>
      <c r="H89" s="4" t="s">
        <v>159</v>
      </c>
      <c r="I89" s="4" t="s">
        <v>30</v>
      </c>
      <c r="J89" s="4">
        <v>6</v>
      </c>
      <c r="K89" s="4" t="s">
        <v>160</v>
      </c>
      <c r="N89" s="4" t="s">
        <v>161</v>
      </c>
      <c r="O89" s="1" t="s">
        <v>35</v>
      </c>
      <c r="P89" s="4" t="s">
        <v>36</v>
      </c>
      <c r="Q89" s="4" t="s">
        <v>162</v>
      </c>
      <c r="R89" s="4">
        <v>2</v>
      </c>
      <c r="S89" s="4" t="s">
        <v>163</v>
      </c>
      <c r="T89" s="1" t="s">
        <v>39</v>
      </c>
      <c r="U89" s="1" t="s">
        <v>54</v>
      </c>
      <c r="V89" s="4" t="s">
        <v>41</v>
      </c>
      <c r="W89" s="1" t="s">
        <v>164</v>
      </c>
      <c r="X89" s="1" t="s">
        <v>165</v>
      </c>
      <c r="Y89" s="5" t="b">
        <f t="shared" si="26"/>
        <v>1</v>
      </c>
      <c r="Z89" s="6" t="b">
        <f t="shared" si="18"/>
        <v>1</v>
      </c>
      <c r="AA89" s="1" t="b">
        <f t="shared" si="19"/>
        <v>1</v>
      </c>
      <c r="AB89" s="1" t="b">
        <f t="shared" si="20"/>
        <v>1</v>
      </c>
      <c r="AC89" s="1" t="b">
        <f t="shared" si="21"/>
        <v>1</v>
      </c>
      <c r="AD89" s="1" t="b">
        <f t="shared" si="22"/>
        <v>1</v>
      </c>
      <c r="AE89" s="1" t="b">
        <f t="shared" si="23"/>
        <v>1</v>
      </c>
      <c r="AF89" s="1" t="b">
        <f t="shared" si="24"/>
        <v>1</v>
      </c>
      <c r="AL89" s="1" t="b">
        <f t="shared" si="25"/>
        <v>1</v>
      </c>
    </row>
    <row r="90" spans="1:38" ht="210" hidden="1" x14ac:dyDescent="0.25">
      <c r="A90" s="4">
        <v>292669</v>
      </c>
      <c r="B90" s="1" t="s">
        <v>423</v>
      </c>
      <c r="C90" s="1">
        <v>2</v>
      </c>
      <c r="D90" s="4" t="s">
        <v>433</v>
      </c>
      <c r="E90" s="1" t="s">
        <v>434</v>
      </c>
      <c r="F90" s="1" t="s">
        <v>27</v>
      </c>
      <c r="G90" s="4" t="s">
        <v>435</v>
      </c>
      <c r="H90" s="4" t="s">
        <v>436</v>
      </c>
      <c r="I90" s="4" t="s">
        <v>30</v>
      </c>
      <c r="J90" s="4">
        <v>2</v>
      </c>
      <c r="K90" s="4" t="s">
        <v>437</v>
      </c>
      <c r="N90" s="4" t="s">
        <v>438</v>
      </c>
      <c r="O90" s="1" t="s">
        <v>35</v>
      </c>
      <c r="P90" s="4" t="s">
        <v>36</v>
      </c>
      <c r="Q90" s="4" t="s">
        <v>439</v>
      </c>
      <c r="R90" s="4">
        <v>2</v>
      </c>
      <c r="S90" s="4" t="s">
        <v>440</v>
      </c>
      <c r="T90" s="1" t="s">
        <v>39</v>
      </c>
      <c r="U90" s="1" t="s">
        <v>441</v>
      </c>
      <c r="V90" s="4" t="s">
        <v>41</v>
      </c>
      <c r="W90" s="1" t="s">
        <v>442</v>
      </c>
      <c r="X90" s="1" t="s">
        <v>443</v>
      </c>
      <c r="Y90" s="5" t="b">
        <f t="shared" si="26"/>
        <v>1</v>
      </c>
      <c r="Z90" s="6" t="b">
        <f t="shared" si="18"/>
        <v>1</v>
      </c>
      <c r="AA90" s="1" t="b">
        <f t="shared" si="19"/>
        <v>1</v>
      </c>
      <c r="AB90" s="1" t="b">
        <f t="shared" si="20"/>
        <v>1</v>
      </c>
      <c r="AC90" s="1" t="b">
        <f t="shared" si="21"/>
        <v>1</v>
      </c>
      <c r="AD90" s="1" t="b">
        <f t="shared" si="22"/>
        <v>1</v>
      </c>
      <c r="AE90" s="1" t="b">
        <f t="shared" si="23"/>
        <v>1</v>
      </c>
      <c r="AF90" s="1" t="b">
        <f t="shared" si="24"/>
        <v>1</v>
      </c>
      <c r="AL90" s="1" t="b">
        <f t="shared" si="25"/>
        <v>1</v>
      </c>
    </row>
    <row r="91" spans="1:38" ht="60" hidden="1" x14ac:dyDescent="0.25">
      <c r="A91" s="4">
        <v>78387</v>
      </c>
      <c r="B91" s="1" t="s">
        <v>104</v>
      </c>
      <c r="C91" s="1">
        <v>3</v>
      </c>
      <c r="D91" s="4" t="s">
        <v>126</v>
      </c>
      <c r="E91" s="1" t="s">
        <v>127</v>
      </c>
      <c r="F91" s="1" t="s">
        <v>44</v>
      </c>
      <c r="G91" s="4" t="s">
        <v>128</v>
      </c>
      <c r="H91" s="4" t="s">
        <v>129</v>
      </c>
      <c r="I91" s="4" t="s">
        <v>30</v>
      </c>
      <c r="J91" s="4">
        <v>3</v>
      </c>
      <c r="K91" s="4" t="s">
        <v>130</v>
      </c>
      <c r="N91" s="4" t="s">
        <v>131</v>
      </c>
      <c r="O91" s="1" t="s">
        <v>35</v>
      </c>
      <c r="P91" s="4" t="s">
        <v>36</v>
      </c>
      <c r="Q91" s="4" t="s">
        <v>132</v>
      </c>
      <c r="R91" s="4">
        <v>4</v>
      </c>
      <c r="S91" s="4" t="s">
        <v>133</v>
      </c>
      <c r="T91" s="1" t="s">
        <v>39</v>
      </c>
      <c r="U91" s="1" t="s">
        <v>54</v>
      </c>
      <c r="V91" s="4" t="s">
        <v>41</v>
      </c>
      <c r="W91" s="1" t="s">
        <v>134</v>
      </c>
      <c r="X91" s="1" t="s">
        <v>135</v>
      </c>
      <c r="Y91" s="5" t="b">
        <f t="shared" si="26"/>
        <v>1</v>
      </c>
      <c r="Z91" s="6" t="b">
        <f t="shared" si="18"/>
        <v>1</v>
      </c>
      <c r="AA91" s="1" t="b">
        <f t="shared" si="19"/>
        <v>1</v>
      </c>
      <c r="AB91" s="1" t="b">
        <f t="shared" si="20"/>
        <v>1</v>
      </c>
      <c r="AC91" s="1" t="b">
        <f t="shared" si="21"/>
        <v>1</v>
      </c>
      <c r="AD91" s="1" t="b">
        <f t="shared" si="22"/>
        <v>1</v>
      </c>
      <c r="AE91" s="1" t="b">
        <f t="shared" si="23"/>
        <v>1</v>
      </c>
      <c r="AF91" s="1" t="b">
        <f t="shared" si="24"/>
        <v>1</v>
      </c>
      <c r="AL91" s="1" t="b">
        <f t="shared" si="25"/>
        <v>1</v>
      </c>
    </row>
    <row r="92" spans="1:38" ht="45" hidden="1" x14ac:dyDescent="0.25">
      <c r="A92" s="4">
        <v>178213</v>
      </c>
      <c r="B92" s="1" t="s">
        <v>961</v>
      </c>
      <c r="C92" s="1">
        <v>1</v>
      </c>
      <c r="D92" s="4" t="s">
        <v>962</v>
      </c>
      <c r="E92" s="1" t="s">
        <v>963</v>
      </c>
      <c r="F92" s="1" t="s">
        <v>44</v>
      </c>
      <c r="G92" s="4" t="s">
        <v>964</v>
      </c>
      <c r="H92" s="4" t="s">
        <v>965</v>
      </c>
      <c r="I92" s="4" t="s">
        <v>30</v>
      </c>
      <c r="J92" s="4">
        <v>1</v>
      </c>
      <c r="K92" s="4" t="s">
        <v>966</v>
      </c>
      <c r="N92" s="4" t="s">
        <v>967</v>
      </c>
      <c r="O92" s="1" t="s">
        <v>240</v>
      </c>
      <c r="P92" s="4" t="s">
        <v>36</v>
      </c>
      <c r="Q92" s="4" t="s">
        <v>968</v>
      </c>
      <c r="R92" s="4">
        <v>5</v>
      </c>
      <c r="S92" s="4" t="s">
        <v>969</v>
      </c>
      <c r="T92" s="1" t="s">
        <v>39</v>
      </c>
      <c r="U92" s="1" t="s">
        <v>54</v>
      </c>
      <c r="V92" s="4" t="s">
        <v>41</v>
      </c>
      <c r="W92" s="1" t="s">
        <v>970</v>
      </c>
      <c r="X92" s="1" t="s">
        <v>971</v>
      </c>
      <c r="Y92" s="5" t="b">
        <f t="shared" si="26"/>
        <v>1</v>
      </c>
      <c r="Z92" s="6" t="b">
        <f t="shared" si="18"/>
        <v>1</v>
      </c>
      <c r="AA92" s="1" t="b">
        <f t="shared" si="19"/>
        <v>1</v>
      </c>
      <c r="AB92" s="1" t="b">
        <f t="shared" si="20"/>
        <v>1</v>
      </c>
      <c r="AC92" s="1" t="b">
        <f t="shared" si="21"/>
        <v>1</v>
      </c>
      <c r="AD92" s="1" t="b">
        <f t="shared" si="22"/>
        <v>1</v>
      </c>
      <c r="AE92" s="1" t="b">
        <f t="shared" si="23"/>
        <v>1</v>
      </c>
      <c r="AF92" s="1" t="b">
        <f t="shared" si="24"/>
        <v>1</v>
      </c>
      <c r="AL92" s="1" t="b">
        <f t="shared" si="25"/>
        <v>0</v>
      </c>
    </row>
    <row r="93" spans="1:38" s="4" customFormat="1" ht="30" hidden="1" x14ac:dyDescent="0.25">
      <c r="A93" s="4">
        <v>79078</v>
      </c>
      <c r="B93" s="4" t="s">
        <v>829</v>
      </c>
      <c r="C93" s="4">
        <v>7</v>
      </c>
      <c r="D93" s="4" t="s">
        <v>888</v>
      </c>
      <c r="E93" s="4" t="s">
        <v>889</v>
      </c>
      <c r="F93" s="4" t="s">
        <v>27</v>
      </c>
      <c r="G93" s="4" t="s">
        <v>890</v>
      </c>
      <c r="H93" s="4" t="s">
        <v>891</v>
      </c>
      <c r="I93" s="4" t="s">
        <v>30</v>
      </c>
      <c r="J93" s="4">
        <v>7</v>
      </c>
      <c r="K93" s="4" t="s">
        <v>892</v>
      </c>
      <c r="N93" s="4" t="s">
        <v>893</v>
      </c>
      <c r="O93" s="4" t="s">
        <v>35</v>
      </c>
      <c r="P93" s="4" t="s">
        <v>36</v>
      </c>
      <c r="Q93" s="4" t="s">
        <v>894</v>
      </c>
      <c r="R93" s="4">
        <v>3</v>
      </c>
      <c r="S93" s="4" t="s">
        <v>895</v>
      </c>
      <c r="T93" s="4" t="s">
        <v>39</v>
      </c>
      <c r="U93" s="4" t="s">
        <v>420</v>
      </c>
      <c r="V93" s="4" t="s">
        <v>41</v>
      </c>
      <c r="W93" s="1" t="s">
        <v>896</v>
      </c>
      <c r="X93" s="1" t="s">
        <v>897</v>
      </c>
      <c r="Y93" s="5" t="b">
        <f t="shared" si="26"/>
        <v>0</v>
      </c>
      <c r="Z93" s="6" t="b">
        <f t="shared" si="18"/>
        <v>0</v>
      </c>
      <c r="AA93" s="4" t="b">
        <f t="shared" si="19"/>
        <v>1</v>
      </c>
      <c r="AB93" s="4" t="b">
        <f t="shared" si="20"/>
        <v>1</v>
      </c>
      <c r="AC93" s="4" t="b">
        <f t="shared" si="21"/>
        <v>1</v>
      </c>
      <c r="AD93" s="4" t="b">
        <f t="shared" si="22"/>
        <v>0</v>
      </c>
      <c r="AE93" s="4" t="b">
        <f t="shared" si="23"/>
        <v>1</v>
      </c>
      <c r="AF93" s="4" t="b">
        <f t="shared" si="24"/>
        <v>1</v>
      </c>
      <c r="AL93" s="4" t="b">
        <f t="shared" si="25"/>
        <v>1</v>
      </c>
    </row>
    <row r="94" spans="1:38" s="4" customFormat="1" hidden="1" x14ac:dyDescent="0.25">
      <c r="A94" s="4">
        <v>191350</v>
      </c>
      <c r="B94" s="4" t="s">
        <v>898</v>
      </c>
      <c r="C94" s="4">
        <v>1</v>
      </c>
      <c r="D94" s="4" t="s">
        <v>899</v>
      </c>
      <c r="E94" s="4" t="s">
        <v>900</v>
      </c>
      <c r="F94" s="4" t="s">
        <v>44</v>
      </c>
      <c r="G94" s="4" t="s">
        <v>59</v>
      </c>
      <c r="H94" s="4" t="s">
        <v>901</v>
      </c>
      <c r="I94" s="4" t="s">
        <v>30</v>
      </c>
      <c r="J94" s="4">
        <v>1</v>
      </c>
      <c r="K94" s="4" t="s">
        <v>902</v>
      </c>
      <c r="N94" s="4" t="s">
        <v>903</v>
      </c>
      <c r="O94" s="4" t="s">
        <v>35</v>
      </c>
      <c r="P94" s="4" t="s">
        <v>50</v>
      </c>
      <c r="Q94" s="4" t="s">
        <v>51</v>
      </c>
      <c r="R94" s="4" t="s">
        <v>51</v>
      </c>
      <c r="S94" s="4" t="s">
        <v>904</v>
      </c>
      <c r="T94" s="4" t="s">
        <v>113</v>
      </c>
      <c r="U94" s="4" t="s">
        <v>905</v>
      </c>
      <c r="V94" s="4" t="s">
        <v>41</v>
      </c>
      <c r="W94" s="1"/>
      <c r="X94" s="1"/>
      <c r="Y94" s="5" t="b">
        <f t="shared" si="26"/>
        <v>0</v>
      </c>
      <c r="Z94" s="6" t="b">
        <f t="shared" si="18"/>
        <v>0</v>
      </c>
      <c r="AA94" s="4" t="b">
        <f t="shared" si="19"/>
        <v>0</v>
      </c>
      <c r="AB94" s="4" t="b">
        <f t="shared" si="20"/>
        <v>0</v>
      </c>
      <c r="AC94" s="4" t="b">
        <f t="shared" si="21"/>
        <v>1</v>
      </c>
      <c r="AD94" s="4" t="b">
        <f t="shared" si="22"/>
        <v>1</v>
      </c>
      <c r="AE94" s="4" t="b">
        <f t="shared" si="23"/>
        <v>1</v>
      </c>
      <c r="AF94" s="4" t="b">
        <f t="shared" si="24"/>
        <v>1</v>
      </c>
      <c r="AL94" s="4" t="b">
        <f t="shared" si="25"/>
        <v>1</v>
      </c>
    </row>
    <row r="95" spans="1:38" s="4" customFormat="1" ht="60" hidden="1" x14ac:dyDescent="0.25">
      <c r="A95" s="4">
        <v>45552</v>
      </c>
      <c r="B95" s="4" t="s">
        <v>898</v>
      </c>
      <c r="C95" s="4">
        <v>2</v>
      </c>
      <c r="D95" s="4" t="s">
        <v>906</v>
      </c>
      <c r="E95" s="4" t="s">
        <v>907</v>
      </c>
      <c r="F95" s="4" t="s">
        <v>27</v>
      </c>
      <c r="G95" s="4" t="s">
        <v>59</v>
      </c>
      <c r="H95" s="4" t="s">
        <v>908</v>
      </c>
      <c r="I95" s="4" t="s">
        <v>30</v>
      </c>
      <c r="J95" s="4">
        <v>2</v>
      </c>
      <c r="K95" s="4" t="s">
        <v>909</v>
      </c>
      <c r="N95" s="4" t="s">
        <v>910</v>
      </c>
      <c r="O95" s="4" t="s">
        <v>288</v>
      </c>
      <c r="P95" s="4" t="s">
        <v>36</v>
      </c>
      <c r="Q95" s="4" t="s">
        <v>911</v>
      </c>
      <c r="R95" s="4">
        <v>3</v>
      </c>
      <c r="S95" s="4" t="s">
        <v>912</v>
      </c>
      <c r="T95" s="4" t="s">
        <v>913</v>
      </c>
      <c r="U95" s="4" t="s">
        <v>54</v>
      </c>
      <c r="V95" s="4" t="s">
        <v>41</v>
      </c>
      <c r="W95" s="1" t="s">
        <v>914</v>
      </c>
      <c r="X95" s="1" t="s">
        <v>915</v>
      </c>
      <c r="Y95" s="5" t="b">
        <f t="shared" si="26"/>
        <v>0</v>
      </c>
      <c r="Z95" s="6" t="b">
        <f t="shared" si="18"/>
        <v>0</v>
      </c>
      <c r="AA95" s="4" t="b">
        <f t="shared" si="19"/>
        <v>1</v>
      </c>
      <c r="AB95" s="4" t="b">
        <f t="shared" si="20"/>
        <v>1</v>
      </c>
      <c r="AC95" s="4" t="b">
        <f t="shared" si="21"/>
        <v>0</v>
      </c>
      <c r="AD95" s="4" t="b">
        <f t="shared" si="22"/>
        <v>1</v>
      </c>
      <c r="AE95" s="4" t="b">
        <f t="shared" si="23"/>
        <v>1</v>
      </c>
      <c r="AF95" s="4" t="b">
        <f t="shared" si="24"/>
        <v>1</v>
      </c>
      <c r="AL95" s="4" t="b">
        <f t="shared" si="25"/>
        <v>0</v>
      </c>
    </row>
    <row r="96" spans="1:38" s="4" customFormat="1" ht="120" hidden="1" x14ac:dyDescent="0.25">
      <c r="A96" s="4">
        <v>58244</v>
      </c>
      <c r="B96" s="4" t="s">
        <v>898</v>
      </c>
      <c r="C96" s="4">
        <v>3</v>
      </c>
      <c r="D96" s="4" t="s">
        <v>916</v>
      </c>
      <c r="E96" s="4" t="s">
        <v>917</v>
      </c>
      <c r="F96" s="4" t="s">
        <v>27</v>
      </c>
      <c r="G96" s="4" t="s">
        <v>918</v>
      </c>
      <c r="H96" s="4" t="s">
        <v>919</v>
      </c>
      <c r="I96" s="4" t="s">
        <v>30</v>
      </c>
      <c r="J96" s="4">
        <v>3</v>
      </c>
      <c r="K96" s="4" t="s">
        <v>920</v>
      </c>
      <c r="L96" s="4" t="s">
        <v>150</v>
      </c>
      <c r="N96" s="4" t="s">
        <v>921</v>
      </c>
      <c r="O96" s="4" t="s">
        <v>35</v>
      </c>
      <c r="P96" s="4" t="s">
        <v>36</v>
      </c>
      <c r="Q96" s="4" t="s">
        <v>922</v>
      </c>
      <c r="R96" s="4">
        <v>3</v>
      </c>
      <c r="S96" s="4" t="s">
        <v>923</v>
      </c>
      <c r="T96" s="4" t="s">
        <v>113</v>
      </c>
      <c r="U96" s="4" t="s">
        <v>191</v>
      </c>
      <c r="V96" s="4" t="s">
        <v>41</v>
      </c>
      <c r="W96" s="1" t="s">
        <v>924</v>
      </c>
      <c r="X96" s="1" t="s">
        <v>925</v>
      </c>
      <c r="Y96" s="5" t="b">
        <f t="shared" si="26"/>
        <v>0</v>
      </c>
      <c r="Z96" s="6" t="b">
        <f t="shared" si="18"/>
        <v>0</v>
      </c>
      <c r="AA96" s="4" t="b">
        <f t="shared" si="19"/>
        <v>1</v>
      </c>
      <c r="AB96" s="4" t="b">
        <f t="shared" si="20"/>
        <v>1</v>
      </c>
      <c r="AC96" s="4" t="b">
        <f t="shared" si="21"/>
        <v>1</v>
      </c>
      <c r="AD96" s="4" t="b">
        <f t="shared" si="22"/>
        <v>0</v>
      </c>
      <c r="AE96" s="4" t="b">
        <f t="shared" si="23"/>
        <v>1</v>
      </c>
      <c r="AF96" s="4" t="b">
        <f t="shared" si="24"/>
        <v>1</v>
      </c>
      <c r="AL96" s="4" t="b">
        <f t="shared" si="25"/>
        <v>1</v>
      </c>
    </row>
    <row r="97" spans="1:38" ht="45" hidden="1" x14ac:dyDescent="0.25">
      <c r="A97" s="4">
        <v>241818</v>
      </c>
      <c r="B97" s="1" t="s">
        <v>584</v>
      </c>
      <c r="C97" s="1">
        <v>3</v>
      </c>
      <c r="D97" s="4" t="s">
        <v>597</v>
      </c>
      <c r="E97" s="1" t="s">
        <v>598</v>
      </c>
      <c r="F97" s="1" t="s">
        <v>44</v>
      </c>
      <c r="G97" s="4" t="s">
        <v>59</v>
      </c>
      <c r="H97" s="4" t="s">
        <v>599</v>
      </c>
      <c r="I97" s="4" t="s">
        <v>30</v>
      </c>
      <c r="J97" s="4">
        <v>3</v>
      </c>
      <c r="K97" s="4" t="s">
        <v>600</v>
      </c>
      <c r="N97" s="4" t="s">
        <v>601</v>
      </c>
      <c r="O97" s="1" t="s">
        <v>35</v>
      </c>
      <c r="P97" s="4" t="s">
        <v>36</v>
      </c>
      <c r="Q97" s="4" t="s">
        <v>602</v>
      </c>
      <c r="R97" s="4">
        <v>2</v>
      </c>
      <c r="S97" s="4" t="s">
        <v>603</v>
      </c>
      <c r="T97" s="1" t="s">
        <v>39</v>
      </c>
      <c r="U97" s="1" t="s">
        <v>201</v>
      </c>
      <c r="V97" s="4" t="s">
        <v>41</v>
      </c>
      <c r="W97" s="1" t="s">
        <v>604</v>
      </c>
      <c r="X97" s="1" t="s">
        <v>605</v>
      </c>
      <c r="Y97" s="5" t="b">
        <f t="shared" si="26"/>
        <v>1</v>
      </c>
      <c r="Z97" s="6" t="b">
        <f t="shared" si="18"/>
        <v>1</v>
      </c>
      <c r="AA97" s="1" t="b">
        <f t="shared" si="19"/>
        <v>1</v>
      </c>
      <c r="AB97" s="1" t="b">
        <f t="shared" si="20"/>
        <v>1</v>
      </c>
      <c r="AC97" s="1" t="b">
        <f t="shared" si="21"/>
        <v>1</v>
      </c>
      <c r="AD97" s="1" t="b">
        <f t="shared" si="22"/>
        <v>1</v>
      </c>
      <c r="AE97" s="1" t="b">
        <f t="shared" si="23"/>
        <v>1</v>
      </c>
      <c r="AF97" s="1" t="b">
        <f t="shared" si="24"/>
        <v>1</v>
      </c>
      <c r="AL97" s="1" t="b">
        <f t="shared" si="25"/>
        <v>1</v>
      </c>
    </row>
    <row r="98" spans="1:38" ht="45" hidden="1" x14ac:dyDescent="0.25">
      <c r="A98" s="4">
        <v>244195</v>
      </c>
      <c r="B98" s="1" t="s">
        <v>829</v>
      </c>
      <c r="C98" s="1">
        <v>3</v>
      </c>
      <c r="D98" s="4" t="s">
        <v>849</v>
      </c>
      <c r="E98" s="1" t="s">
        <v>850</v>
      </c>
      <c r="F98" s="1" t="s">
        <v>44</v>
      </c>
      <c r="G98" s="4" t="s">
        <v>59</v>
      </c>
      <c r="H98" s="4" t="s">
        <v>851</v>
      </c>
      <c r="I98" s="4" t="s">
        <v>30</v>
      </c>
      <c r="J98" s="4">
        <v>3</v>
      </c>
      <c r="K98" s="4" t="s">
        <v>852</v>
      </c>
      <c r="N98" s="4" t="s">
        <v>853</v>
      </c>
      <c r="O98" s="1" t="s">
        <v>35</v>
      </c>
      <c r="P98" s="4" t="s">
        <v>50</v>
      </c>
      <c r="Q98" s="4" t="s">
        <v>51</v>
      </c>
      <c r="R98" s="4" t="s">
        <v>51</v>
      </c>
      <c r="S98" s="4" t="s">
        <v>854</v>
      </c>
      <c r="T98" s="1" t="s">
        <v>39</v>
      </c>
      <c r="U98" s="1" t="s">
        <v>54</v>
      </c>
      <c r="V98" s="4" t="s">
        <v>41</v>
      </c>
      <c r="W98" s="1" t="s">
        <v>855</v>
      </c>
      <c r="X98" s="1" t="s">
        <v>856</v>
      </c>
      <c r="Y98" s="5" t="b">
        <f t="shared" si="26"/>
        <v>1</v>
      </c>
      <c r="Z98" s="6" t="b">
        <f t="shared" si="18"/>
        <v>1</v>
      </c>
      <c r="AA98" s="1" t="b">
        <f t="shared" si="19"/>
        <v>1</v>
      </c>
      <c r="AB98" s="1" t="b">
        <f t="shared" si="20"/>
        <v>1</v>
      </c>
      <c r="AC98" s="1" t="b">
        <f t="shared" si="21"/>
        <v>1</v>
      </c>
      <c r="AD98" s="1" t="b">
        <f t="shared" si="22"/>
        <v>1</v>
      </c>
      <c r="AE98" s="1" t="b">
        <f t="shared" si="23"/>
        <v>1</v>
      </c>
      <c r="AF98" s="1" t="b">
        <f t="shared" si="24"/>
        <v>1</v>
      </c>
      <c r="AL98" s="1" t="b">
        <f t="shared" si="25"/>
        <v>1</v>
      </c>
    </row>
    <row r="99" spans="1:38" ht="45" hidden="1" x14ac:dyDescent="0.25">
      <c r="A99" s="4">
        <v>296486</v>
      </c>
      <c r="B99" s="1" t="s">
        <v>898</v>
      </c>
      <c r="C99" s="1">
        <v>6</v>
      </c>
      <c r="D99" s="4" t="s">
        <v>943</v>
      </c>
      <c r="E99" s="1" t="s">
        <v>944</v>
      </c>
      <c r="F99" s="1" t="s">
        <v>44</v>
      </c>
      <c r="G99" s="4" t="s">
        <v>128</v>
      </c>
      <c r="H99" s="4" t="s">
        <v>945</v>
      </c>
      <c r="I99" s="4" t="s">
        <v>30</v>
      </c>
      <c r="J99" s="4">
        <v>6</v>
      </c>
      <c r="K99" s="4" t="s">
        <v>946</v>
      </c>
      <c r="N99" s="4" t="s">
        <v>947</v>
      </c>
      <c r="O99" s="1" t="s">
        <v>35</v>
      </c>
      <c r="P99" s="4" t="s">
        <v>50</v>
      </c>
      <c r="Q99" s="4" t="s">
        <v>51</v>
      </c>
      <c r="R99" s="4" t="s">
        <v>51</v>
      </c>
      <c r="S99" s="4" t="s">
        <v>948</v>
      </c>
      <c r="T99" s="1" t="s">
        <v>39</v>
      </c>
      <c r="U99" s="1" t="s">
        <v>54</v>
      </c>
      <c r="V99" s="4" t="s">
        <v>41</v>
      </c>
      <c r="Y99" s="5" t="b">
        <f t="shared" si="26"/>
        <v>0</v>
      </c>
      <c r="Z99" s="6" t="b">
        <f t="shared" ref="Z99:Z107" si="27">AND(AA99:AK99)</f>
        <v>0</v>
      </c>
      <c r="AA99" s="1" t="b">
        <f t="shared" ref="AA99:AA107" si="28">TRIM(W99)&lt;&gt;""</f>
        <v>0</v>
      </c>
      <c r="AB99" s="1" t="b">
        <f t="shared" ref="AB99:AB107" si="29">TRIM(X99)&lt;&gt;""</f>
        <v>0</v>
      </c>
      <c r="AC99" s="1" t="b">
        <f t="shared" ref="AC99:AC107" si="30">NOT(OR(ISNUMBER(SEARCH("PARTAI",UPPER(W99))),
ISNUMBER(SEARCH("PAN",UPPER(W99))),
ISNUMBER(SEARCH("PBB",UPPER(W99))),
ISNUMBER(SEARCH("PDI",UPPER(W99))),
ISNUMBER(SEARCH("PD",UPPER(W99))),
ISNUMBER(SEARCH("GERINDRA",UPPER(W99))),
ISNUMBER(SEARCH("PGPI",UPPER(W99))),
ISNUMBER(SEARCH("GOLKAR",UPPER(W99))),
ISNUMBER(SEARCH("HANURA",UPPER(W99))),
ISNUMBER(SEARCH("PKPI",UPPER(W99))),
ISNUMBER(SEARCH("PKS",UPPER(W99))),
ISNUMBER(SEARCH("NASDEM",UPPER(W99))),
ISNUMBER(SEARCH("PPP",UPPER(W99))),
ISNUMBER(SEARCH("PKB",UPPER(W99))),
ISNUMBER(SEARCH("PSI",UPPER(W99))),
ISNUMBER(SEARCH("PI",UPPER(W99))),
))</f>
        <v>1</v>
      </c>
      <c r="AD99" s="1" t="b">
        <f t="shared" ref="AD99:AD107" si="31">NOT(OR(ISNUMBER(SEARCH("PARTAI",UPPER(X99))),
ISNUMBER(SEARCH("PAN",UPPER(X99))),
ISNUMBER(SEARCH("PBB",UPPER(X99))),
ISNUMBER(SEARCH("PDI",UPPER(X99))),
ISNUMBER(SEARCH("PD",UPPER(X99))),
ISNUMBER(SEARCH("GERINDRA",UPPER(X99))),
ISNUMBER(SEARCH("PGPI",UPPER(X99))),
ISNUMBER(SEARCH("GOLKAR",UPPER(X99))),
ISNUMBER(SEARCH("HANURA",UPPER(X99))),
ISNUMBER(SEARCH("PKPI",UPPER(X99))),
ISNUMBER(SEARCH("PKS",UPPER(X99))),
ISNUMBER(SEARCH("NASDEM",UPPER(X99))),
ISNUMBER(SEARCH("PPP",UPPER(X99))),
ISNUMBER(SEARCH("PKB",UPPER(X99))),
ISNUMBER(SEARCH("PSI",UPPER(X99))),
ISNUMBER(SEARCH("PI",UPPER(X99))),
))</f>
        <v>1</v>
      </c>
      <c r="AE99" s="1" t="b">
        <f t="shared" ref="AE99:AE107" si="32">NOT(OR(ISNUMBER(SEARCH("JOKO",UPPER(W99))),ISNUMBER(SEARCH("PRABOWO",UPPER(W99)))))</f>
        <v>1</v>
      </c>
      <c r="AF99" s="1" t="b">
        <f t="shared" ref="AF99:AF107" si="33">NOT(OR(ISNUMBER(SEARCH("JOKO",UPPER(X99))),ISNUMBER(SEARCH("PRABOWO",UPPER(X99)))))</f>
        <v>1</v>
      </c>
      <c r="AL99" s="1" t="b">
        <f t="shared" ref="AL99:AL107" si="34">UPPER(TRIM(O99))="ISLAM"</f>
        <v>1</v>
      </c>
    </row>
    <row r="100" spans="1:38" ht="90" hidden="1" x14ac:dyDescent="0.25">
      <c r="A100" s="4">
        <v>241484</v>
      </c>
      <c r="B100" s="1" t="s">
        <v>423</v>
      </c>
      <c r="C100" s="1">
        <v>1</v>
      </c>
      <c r="D100" s="4" t="s">
        <v>424</v>
      </c>
      <c r="E100" s="1" t="s">
        <v>425</v>
      </c>
      <c r="F100" s="1" t="s">
        <v>27</v>
      </c>
      <c r="G100" s="4" t="s">
        <v>59</v>
      </c>
      <c r="H100" s="4" t="s">
        <v>426</v>
      </c>
      <c r="I100" s="4" t="s">
        <v>30</v>
      </c>
      <c r="J100" s="4">
        <v>1</v>
      </c>
      <c r="K100" s="4" t="s">
        <v>427</v>
      </c>
      <c r="N100" s="4" t="s">
        <v>428</v>
      </c>
      <c r="O100" s="1" t="s">
        <v>35</v>
      </c>
      <c r="P100" s="4" t="s">
        <v>36</v>
      </c>
      <c r="Q100" s="4" t="s">
        <v>429</v>
      </c>
      <c r="R100" s="4">
        <v>3</v>
      </c>
      <c r="S100" s="4" t="s">
        <v>430</v>
      </c>
      <c r="T100" s="1" t="s">
        <v>39</v>
      </c>
      <c r="U100" s="1" t="s">
        <v>54</v>
      </c>
      <c r="V100" s="4" t="s">
        <v>41</v>
      </c>
      <c r="W100" s="1" t="s">
        <v>431</v>
      </c>
      <c r="X100" s="1" t="s">
        <v>432</v>
      </c>
      <c r="Y100" s="5" t="b">
        <f t="shared" ref="Y100:Y107" si="35">AND(AA100:AF100)</f>
        <v>1</v>
      </c>
      <c r="Z100" s="6" t="b">
        <f t="shared" si="27"/>
        <v>1</v>
      </c>
      <c r="AA100" s="1" t="b">
        <f t="shared" si="28"/>
        <v>1</v>
      </c>
      <c r="AB100" s="1" t="b">
        <f t="shared" si="29"/>
        <v>1</v>
      </c>
      <c r="AC100" s="1" t="b">
        <f t="shared" si="30"/>
        <v>1</v>
      </c>
      <c r="AD100" s="1" t="b">
        <f t="shared" si="31"/>
        <v>1</v>
      </c>
      <c r="AE100" s="1" t="b">
        <f t="shared" si="32"/>
        <v>1</v>
      </c>
      <c r="AF100" s="1" t="b">
        <f t="shared" si="33"/>
        <v>1</v>
      </c>
      <c r="AL100" s="1" t="b">
        <f t="shared" si="34"/>
        <v>1</v>
      </c>
    </row>
    <row r="101" spans="1:38" ht="30" hidden="1" x14ac:dyDescent="0.25">
      <c r="A101" s="4">
        <v>25001</v>
      </c>
      <c r="B101" s="1" t="s">
        <v>764</v>
      </c>
      <c r="C101" s="1">
        <v>2</v>
      </c>
      <c r="D101" s="4" t="s">
        <v>774</v>
      </c>
      <c r="E101" s="1" t="s">
        <v>775</v>
      </c>
      <c r="F101" s="1" t="s">
        <v>27</v>
      </c>
      <c r="G101" s="4" t="s">
        <v>59</v>
      </c>
      <c r="H101" s="4" t="s">
        <v>776</v>
      </c>
      <c r="I101" s="4" t="s">
        <v>30</v>
      </c>
      <c r="J101" s="4">
        <v>2</v>
      </c>
      <c r="K101" s="4" t="s">
        <v>777</v>
      </c>
      <c r="N101" s="4" t="s">
        <v>778</v>
      </c>
      <c r="O101" s="1" t="s">
        <v>240</v>
      </c>
      <c r="P101" s="4" t="s">
        <v>50</v>
      </c>
      <c r="Q101" s="4" t="s">
        <v>51</v>
      </c>
      <c r="R101" s="4" t="s">
        <v>51</v>
      </c>
      <c r="S101" s="4" t="s">
        <v>779</v>
      </c>
      <c r="T101" s="1" t="s">
        <v>39</v>
      </c>
      <c r="U101" s="1" t="s">
        <v>478</v>
      </c>
      <c r="V101" s="4" t="s">
        <v>41</v>
      </c>
      <c r="W101" s="1" t="s">
        <v>780</v>
      </c>
      <c r="X101" s="1" t="s">
        <v>781</v>
      </c>
      <c r="Y101" s="5" t="b">
        <f t="shared" si="35"/>
        <v>1</v>
      </c>
      <c r="Z101" s="6" t="b">
        <f t="shared" si="27"/>
        <v>1</v>
      </c>
      <c r="AA101" s="1" t="b">
        <f t="shared" si="28"/>
        <v>1</v>
      </c>
      <c r="AB101" s="1" t="b">
        <f t="shared" si="29"/>
        <v>1</v>
      </c>
      <c r="AC101" s="1" t="b">
        <f t="shared" si="30"/>
        <v>1</v>
      </c>
      <c r="AD101" s="1" t="b">
        <f t="shared" si="31"/>
        <v>1</v>
      </c>
      <c r="AE101" s="1" t="b">
        <f t="shared" si="32"/>
        <v>1</v>
      </c>
      <c r="AF101" s="1" t="b">
        <f t="shared" si="33"/>
        <v>1</v>
      </c>
      <c r="AL101" s="1" t="b">
        <f t="shared" si="34"/>
        <v>0</v>
      </c>
    </row>
    <row r="102" spans="1:38" ht="45" hidden="1" x14ac:dyDescent="0.25">
      <c r="A102" s="4">
        <v>255139</v>
      </c>
      <c r="B102" s="1" t="s">
        <v>829</v>
      </c>
      <c r="C102" s="1">
        <v>5</v>
      </c>
      <c r="D102" s="4" t="s">
        <v>869</v>
      </c>
      <c r="E102" s="1" t="s">
        <v>870</v>
      </c>
      <c r="F102" s="1" t="s">
        <v>44</v>
      </c>
      <c r="G102" s="4" t="s">
        <v>59</v>
      </c>
      <c r="H102" s="4" t="s">
        <v>871</v>
      </c>
      <c r="I102" s="4" t="s">
        <v>30</v>
      </c>
      <c r="J102" s="4">
        <v>5</v>
      </c>
      <c r="K102" s="4" t="s">
        <v>872</v>
      </c>
      <c r="N102" s="4" t="s">
        <v>873</v>
      </c>
      <c r="O102" s="1" t="s">
        <v>35</v>
      </c>
      <c r="P102" s="4" t="s">
        <v>36</v>
      </c>
      <c r="Q102" s="4" t="s">
        <v>874</v>
      </c>
      <c r="R102" s="4">
        <v>3</v>
      </c>
      <c r="S102" s="4" t="s">
        <v>875</v>
      </c>
      <c r="T102" s="1" t="s">
        <v>39</v>
      </c>
      <c r="U102" s="1" t="s">
        <v>876</v>
      </c>
      <c r="V102" s="4" t="s">
        <v>41</v>
      </c>
      <c r="W102" s="1" t="s">
        <v>877</v>
      </c>
      <c r="X102" s="1" t="s">
        <v>878</v>
      </c>
      <c r="Y102" s="5" t="b">
        <f t="shared" si="35"/>
        <v>1</v>
      </c>
      <c r="Z102" s="6" t="b">
        <f t="shared" si="27"/>
        <v>1</v>
      </c>
      <c r="AA102" s="1" t="b">
        <f t="shared" si="28"/>
        <v>1</v>
      </c>
      <c r="AB102" s="1" t="b">
        <f t="shared" si="29"/>
        <v>1</v>
      </c>
      <c r="AC102" s="1" t="b">
        <f t="shared" si="30"/>
        <v>1</v>
      </c>
      <c r="AD102" s="1" t="b">
        <f t="shared" si="31"/>
        <v>1</v>
      </c>
      <c r="AE102" s="1" t="b">
        <f t="shared" si="32"/>
        <v>1</v>
      </c>
      <c r="AF102" s="1" t="b">
        <f t="shared" si="33"/>
        <v>1</v>
      </c>
      <c r="AL102" s="1" t="b">
        <f t="shared" si="34"/>
        <v>1</v>
      </c>
    </row>
    <row r="103" spans="1:38" ht="30" hidden="1" x14ac:dyDescent="0.25">
      <c r="A103" s="4">
        <v>27549</v>
      </c>
      <c r="B103" s="1" t="s">
        <v>764</v>
      </c>
      <c r="C103" s="1">
        <v>3</v>
      </c>
      <c r="D103" s="4" t="s">
        <v>782</v>
      </c>
      <c r="E103" s="1" t="s">
        <v>783</v>
      </c>
      <c r="F103" s="1" t="s">
        <v>27</v>
      </c>
      <c r="G103" s="4" t="s">
        <v>784</v>
      </c>
      <c r="H103" s="4" t="s">
        <v>785</v>
      </c>
      <c r="I103" s="4" t="s">
        <v>30</v>
      </c>
      <c r="J103" s="4">
        <v>3</v>
      </c>
      <c r="K103" s="4" t="s">
        <v>786</v>
      </c>
      <c r="N103" s="4" t="s">
        <v>787</v>
      </c>
      <c r="O103" s="1" t="s">
        <v>35</v>
      </c>
      <c r="P103" s="4" t="s">
        <v>36</v>
      </c>
      <c r="Q103" s="4" t="s">
        <v>788</v>
      </c>
      <c r="R103" s="4">
        <v>4</v>
      </c>
      <c r="S103" s="4" t="s">
        <v>789</v>
      </c>
      <c r="T103" s="1" t="s">
        <v>39</v>
      </c>
      <c r="U103" s="1" t="s">
        <v>54</v>
      </c>
      <c r="V103" s="4" t="s">
        <v>41</v>
      </c>
      <c r="W103" s="1" t="s">
        <v>790</v>
      </c>
      <c r="X103" s="1" t="s">
        <v>791</v>
      </c>
      <c r="Y103" s="5" t="b">
        <f t="shared" si="35"/>
        <v>1</v>
      </c>
      <c r="Z103" s="6" t="b">
        <f t="shared" si="27"/>
        <v>1</v>
      </c>
      <c r="AA103" s="1" t="b">
        <f t="shared" si="28"/>
        <v>1</v>
      </c>
      <c r="AB103" s="1" t="b">
        <f t="shared" si="29"/>
        <v>1</v>
      </c>
      <c r="AC103" s="1" t="b">
        <f t="shared" si="30"/>
        <v>1</v>
      </c>
      <c r="AD103" s="1" t="b">
        <f t="shared" si="31"/>
        <v>1</v>
      </c>
      <c r="AE103" s="1" t="b">
        <f t="shared" si="32"/>
        <v>1</v>
      </c>
      <c r="AF103" s="1" t="b">
        <f t="shared" si="33"/>
        <v>1</v>
      </c>
      <c r="AL103" s="1" t="b">
        <f t="shared" si="34"/>
        <v>1</v>
      </c>
    </row>
    <row r="104" spans="1:38" s="4" customFormat="1" ht="300" hidden="1" x14ac:dyDescent="0.25">
      <c r="A104" s="4">
        <v>39792</v>
      </c>
      <c r="B104" s="4" t="s">
        <v>961</v>
      </c>
      <c r="C104" s="4">
        <v>4</v>
      </c>
      <c r="D104" s="4" t="s">
        <v>994</v>
      </c>
      <c r="E104" s="4" t="s">
        <v>995</v>
      </c>
      <c r="F104" s="4" t="s">
        <v>44</v>
      </c>
      <c r="G104" s="4" t="s">
        <v>996</v>
      </c>
      <c r="H104" s="4" t="s">
        <v>997</v>
      </c>
      <c r="I104" s="4" t="s">
        <v>30</v>
      </c>
      <c r="J104" s="4">
        <v>4</v>
      </c>
      <c r="K104" s="4" t="s">
        <v>998</v>
      </c>
      <c r="M104" s="4" t="s">
        <v>999</v>
      </c>
      <c r="N104" s="4" t="s">
        <v>1000</v>
      </c>
      <c r="O104" s="4" t="s">
        <v>35</v>
      </c>
      <c r="P104" s="4" t="s">
        <v>94</v>
      </c>
      <c r="Q104" s="4" t="s">
        <v>1001</v>
      </c>
      <c r="R104" s="4">
        <v>3</v>
      </c>
      <c r="S104" s="4" t="s">
        <v>1002</v>
      </c>
      <c r="T104" s="4" t="s">
        <v>53</v>
      </c>
      <c r="U104" s="4" t="s">
        <v>420</v>
      </c>
      <c r="V104" s="4" t="s">
        <v>41</v>
      </c>
      <c r="W104" s="1" t="s">
        <v>1003</v>
      </c>
      <c r="X104" s="1" t="s">
        <v>1004</v>
      </c>
      <c r="Y104" s="5" t="b">
        <f t="shared" si="35"/>
        <v>0</v>
      </c>
      <c r="Z104" s="6" t="b">
        <f t="shared" si="27"/>
        <v>0</v>
      </c>
      <c r="AA104" s="4" t="b">
        <f t="shared" si="28"/>
        <v>1</v>
      </c>
      <c r="AB104" s="4" t="b">
        <f t="shared" si="29"/>
        <v>1</v>
      </c>
      <c r="AC104" s="4" t="b">
        <f t="shared" si="30"/>
        <v>1</v>
      </c>
      <c r="AD104" s="4" t="b">
        <f t="shared" si="31"/>
        <v>0</v>
      </c>
      <c r="AE104" s="4" t="b">
        <f t="shared" si="32"/>
        <v>1</v>
      </c>
      <c r="AF104" s="4" t="b">
        <f t="shared" si="33"/>
        <v>1</v>
      </c>
      <c r="AL104" s="4" t="b">
        <f t="shared" si="34"/>
        <v>1</v>
      </c>
    </row>
    <row r="105" spans="1:38" s="4" customFormat="1" ht="150" hidden="1" x14ac:dyDescent="0.25">
      <c r="A105" s="4">
        <v>39777</v>
      </c>
      <c r="B105" s="4" t="s">
        <v>961</v>
      </c>
      <c r="C105" s="4">
        <v>5</v>
      </c>
      <c r="D105" s="4" t="s">
        <v>1005</v>
      </c>
      <c r="E105" s="4" t="s">
        <v>1006</v>
      </c>
      <c r="F105" s="4" t="s">
        <v>27</v>
      </c>
      <c r="G105" s="4" t="s">
        <v>59</v>
      </c>
      <c r="H105" s="4" t="s">
        <v>1007</v>
      </c>
      <c r="I105" s="4" t="s">
        <v>30</v>
      </c>
      <c r="J105" s="4">
        <v>5</v>
      </c>
      <c r="K105" s="4" t="s">
        <v>1008</v>
      </c>
      <c r="N105" s="4" t="s">
        <v>1009</v>
      </c>
      <c r="O105" s="4" t="s">
        <v>240</v>
      </c>
      <c r="P105" s="4" t="s">
        <v>36</v>
      </c>
      <c r="Q105" s="4" t="s">
        <v>1010</v>
      </c>
      <c r="R105" s="4">
        <v>2</v>
      </c>
      <c r="S105" s="4" t="s">
        <v>1011</v>
      </c>
      <c r="T105" s="4" t="s">
        <v>39</v>
      </c>
      <c r="U105" s="4" t="s">
        <v>1012</v>
      </c>
      <c r="V105" s="4" t="s">
        <v>41</v>
      </c>
      <c r="W105" s="1" t="s">
        <v>1013</v>
      </c>
      <c r="X105" s="1" t="s">
        <v>1014</v>
      </c>
      <c r="Y105" s="5" t="b">
        <f t="shared" si="35"/>
        <v>0</v>
      </c>
      <c r="Z105" s="6" t="b">
        <f t="shared" si="27"/>
        <v>0</v>
      </c>
      <c r="AA105" s="4" t="b">
        <f t="shared" si="28"/>
        <v>1</v>
      </c>
      <c r="AB105" s="4" t="b">
        <f t="shared" si="29"/>
        <v>1</v>
      </c>
      <c r="AC105" s="4" t="b">
        <f t="shared" si="30"/>
        <v>0</v>
      </c>
      <c r="AD105" s="4" t="b">
        <f t="shared" si="31"/>
        <v>0</v>
      </c>
      <c r="AE105" s="4" t="b">
        <f t="shared" si="32"/>
        <v>1</v>
      </c>
      <c r="AF105" s="4" t="b">
        <f t="shared" si="33"/>
        <v>1</v>
      </c>
      <c r="AL105" s="4" t="b">
        <f t="shared" si="34"/>
        <v>0</v>
      </c>
    </row>
    <row r="106" spans="1:38" s="4" customFormat="1" hidden="1" x14ac:dyDescent="0.25">
      <c r="A106" s="4">
        <v>202800</v>
      </c>
      <c r="B106" s="4" t="s">
        <v>961</v>
      </c>
      <c r="C106" s="4">
        <v>6</v>
      </c>
      <c r="D106" s="4" t="s">
        <v>1015</v>
      </c>
      <c r="E106" s="4" t="s">
        <v>1016</v>
      </c>
      <c r="F106" s="4" t="s">
        <v>27</v>
      </c>
      <c r="G106" s="4" t="s">
        <v>324</v>
      </c>
      <c r="H106" s="4" t="s">
        <v>1017</v>
      </c>
      <c r="I106" s="4" t="s">
        <v>30</v>
      </c>
      <c r="J106" s="4">
        <v>6</v>
      </c>
      <c r="K106" s="4" t="s">
        <v>1018</v>
      </c>
      <c r="M106" s="4" t="s">
        <v>1019</v>
      </c>
      <c r="N106" s="4" t="s">
        <v>1020</v>
      </c>
      <c r="O106" s="4" t="s">
        <v>240</v>
      </c>
      <c r="P106" s="4" t="s">
        <v>36</v>
      </c>
      <c r="Q106" s="4" t="s">
        <v>1021</v>
      </c>
      <c r="R106" s="4">
        <v>3</v>
      </c>
      <c r="S106" s="4" t="s">
        <v>1022</v>
      </c>
      <c r="T106" s="4" t="s">
        <v>53</v>
      </c>
      <c r="U106" s="4" t="s">
        <v>384</v>
      </c>
      <c r="V106" s="4" t="s">
        <v>41</v>
      </c>
      <c r="W106" s="1" t="s">
        <v>1023</v>
      </c>
      <c r="X106" s="1" t="s">
        <v>1024</v>
      </c>
      <c r="Y106" s="5" t="b">
        <f t="shared" si="35"/>
        <v>0</v>
      </c>
      <c r="Z106" s="6" t="b">
        <f t="shared" si="27"/>
        <v>0</v>
      </c>
      <c r="AA106" s="4" t="b">
        <f t="shared" si="28"/>
        <v>1</v>
      </c>
      <c r="AB106" s="4" t="b">
        <f t="shared" si="29"/>
        <v>1</v>
      </c>
      <c r="AC106" s="4" t="b">
        <f t="shared" si="30"/>
        <v>1</v>
      </c>
      <c r="AD106" s="4" t="b">
        <f t="shared" si="31"/>
        <v>0</v>
      </c>
      <c r="AE106" s="4" t="b">
        <f t="shared" si="32"/>
        <v>1</v>
      </c>
      <c r="AF106" s="4" t="b">
        <f t="shared" si="33"/>
        <v>1</v>
      </c>
      <c r="AL106" s="4" t="b">
        <f t="shared" si="34"/>
        <v>0</v>
      </c>
    </row>
    <row r="107" spans="1:38" ht="45" hidden="1" x14ac:dyDescent="0.25">
      <c r="A107" s="4">
        <v>169354</v>
      </c>
      <c r="B107" s="1" t="s">
        <v>530</v>
      </c>
      <c r="C107" s="1">
        <v>5</v>
      </c>
      <c r="D107" s="4" t="s">
        <v>567</v>
      </c>
      <c r="E107" s="1" t="s">
        <v>568</v>
      </c>
      <c r="F107" s="1" t="s">
        <v>44</v>
      </c>
      <c r="G107" s="4" t="s">
        <v>59</v>
      </c>
      <c r="H107" s="4" t="s">
        <v>569</v>
      </c>
      <c r="I107" s="4" t="s">
        <v>30</v>
      </c>
      <c r="J107" s="4">
        <v>5</v>
      </c>
      <c r="K107" s="4" t="s">
        <v>570</v>
      </c>
      <c r="N107" s="4" t="s">
        <v>571</v>
      </c>
      <c r="O107" s="1" t="s">
        <v>35</v>
      </c>
      <c r="P107" s="4" t="s">
        <v>36</v>
      </c>
      <c r="Q107" s="4" t="s">
        <v>572</v>
      </c>
      <c r="R107" s="4">
        <v>2</v>
      </c>
      <c r="S107" s="4" t="s">
        <v>573</v>
      </c>
      <c r="T107" s="1" t="s">
        <v>39</v>
      </c>
      <c r="U107" s="1" t="s">
        <v>420</v>
      </c>
      <c r="V107" s="4" t="s">
        <v>41</v>
      </c>
      <c r="W107" s="1" t="s">
        <v>574</v>
      </c>
      <c r="X107" s="1" t="s">
        <v>575</v>
      </c>
      <c r="Y107" s="5" t="b">
        <f t="shared" si="35"/>
        <v>1</v>
      </c>
      <c r="Z107" s="6" t="b">
        <f t="shared" si="27"/>
        <v>1</v>
      </c>
      <c r="AA107" s="1" t="b">
        <f t="shared" si="28"/>
        <v>1</v>
      </c>
      <c r="AB107" s="1" t="b">
        <f t="shared" si="29"/>
        <v>1</v>
      </c>
      <c r="AC107" s="1" t="b">
        <f t="shared" si="30"/>
        <v>1</v>
      </c>
      <c r="AD107" s="1" t="b">
        <f t="shared" si="31"/>
        <v>1</v>
      </c>
      <c r="AE107" s="1" t="b">
        <f t="shared" si="32"/>
        <v>1</v>
      </c>
      <c r="AF107" s="1" t="b">
        <f t="shared" si="33"/>
        <v>1</v>
      </c>
      <c r="AL107" s="1" t="b">
        <f t="shared" si="34"/>
        <v>1</v>
      </c>
    </row>
  </sheetData>
  <autoFilter ref="A2:AL107" xr:uid="{00000000-0009-0000-0000-000000000000}">
    <filterColumn colId="19">
      <filters>
        <filter val="D4/S1"/>
        <filter val="S2"/>
        <filter val="S3"/>
      </filters>
    </filterColumn>
    <filterColumn colId="25">
      <filters>
        <filter val="TRUE"/>
      </filters>
    </filterColumn>
    <sortState xmlns:xlrd2="http://schemas.microsoft.com/office/spreadsheetml/2017/richdata2" ref="A6:AL88">
      <sortCondition descending="1" ref="T2:T10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L137"/>
  <sheetViews>
    <sheetView workbookViewId="0">
      <pane ySplit="2" topLeftCell="A63" activePane="bottomLeft" state="frozen"/>
      <selection activeCell="N1" sqref="N1"/>
      <selection pane="bottomLeft" activeCell="B1" sqref="B1:X137"/>
    </sheetView>
  </sheetViews>
  <sheetFormatPr defaultRowHeight="15" x14ac:dyDescent="0.25"/>
  <cols>
    <col min="1" max="1" width="7" style="4" hidden="1" customWidth="1"/>
    <col min="2" max="2" width="18.140625" style="1" customWidth="1"/>
    <col min="3" max="3" width="5.42578125" style="1" customWidth="1"/>
    <col min="4" max="4" width="50.42578125" style="4" hidden="1" customWidth="1"/>
    <col min="5" max="5" width="27.5703125" style="1" customWidth="1"/>
    <col min="6" max="6" width="11.7109375" style="1" customWidth="1"/>
    <col min="7" max="7" width="11.7109375" style="4" hidden="1" customWidth="1"/>
    <col min="8" max="8" width="11.7109375" style="4" customWidth="1"/>
    <col min="9" max="13" width="11.7109375" style="4" hidden="1" customWidth="1"/>
    <col min="14" max="14" width="11.7109375" style="4" customWidth="1"/>
    <col min="15" max="15" width="11.7109375" style="1" customWidth="1"/>
    <col min="16" max="19" width="11.7109375" style="4" hidden="1" customWidth="1"/>
    <col min="20" max="20" width="15.5703125" style="1" bestFit="1" customWidth="1"/>
    <col min="21" max="21" width="11.7109375" style="1" customWidth="1"/>
    <col min="22" max="22" width="13.28515625" style="4" hidden="1" customWidth="1"/>
    <col min="23" max="24" width="37.140625" style="1" customWidth="1"/>
    <col min="25" max="25" width="8.5703125" style="5" bestFit="1" customWidth="1"/>
    <col min="26" max="26" width="8.5703125" style="6" customWidth="1"/>
    <col min="27" max="38" width="15.5703125" style="1" customWidth="1"/>
    <col min="39" max="16384" width="9.140625" style="1"/>
  </cols>
  <sheetData>
    <row r="1" spans="1:38" ht="26.25" x14ac:dyDescent="0.4">
      <c r="B1" s="18" t="s">
        <v>2214</v>
      </c>
      <c r="C1" s="19"/>
      <c r="D1" s="15"/>
      <c r="E1" s="19"/>
      <c r="F1" s="19"/>
      <c r="G1" s="15"/>
      <c r="H1" s="19"/>
      <c r="I1" s="15"/>
      <c r="J1" s="15"/>
      <c r="K1" s="15"/>
      <c r="L1" s="15"/>
      <c r="M1" s="15"/>
      <c r="N1" s="19"/>
      <c r="O1" s="19"/>
      <c r="P1" s="15"/>
      <c r="Q1" s="15"/>
      <c r="R1" s="15"/>
      <c r="S1" s="15"/>
      <c r="T1" s="19"/>
      <c r="U1" s="19"/>
      <c r="V1" s="15"/>
      <c r="W1" s="19"/>
      <c r="X1" s="20"/>
    </row>
    <row r="2" spans="1:38" s="7" customFormat="1" ht="60" x14ac:dyDescent="0.25">
      <c r="A2" s="1" t="s">
        <v>0</v>
      </c>
      <c r="B2" s="7" t="s">
        <v>1</v>
      </c>
      <c r="C2" s="7" t="s">
        <v>2</v>
      </c>
      <c r="D2" s="1" t="s">
        <v>3</v>
      </c>
      <c r="E2" s="7" t="s">
        <v>4</v>
      </c>
      <c r="F2" s="7" t="s">
        <v>5</v>
      </c>
      <c r="G2" s="1" t="s">
        <v>6</v>
      </c>
      <c r="H2" s="8" t="s">
        <v>7</v>
      </c>
      <c r="I2" s="1" t="s">
        <v>8</v>
      </c>
      <c r="J2" s="1" t="s">
        <v>9</v>
      </c>
      <c r="K2" s="1" t="s">
        <v>10</v>
      </c>
      <c r="L2" s="1" t="s">
        <v>11</v>
      </c>
      <c r="M2" s="1" t="s">
        <v>12</v>
      </c>
      <c r="N2" s="8" t="s">
        <v>13</v>
      </c>
      <c r="O2" s="7" t="s">
        <v>14</v>
      </c>
      <c r="P2" s="1" t="s">
        <v>15</v>
      </c>
      <c r="Q2" s="1" t="s">
        <v>16</v>
      </c>
      <c r="R2" s="1" t="s">
        <v>17</v>
      </c>
      <c r="S2" s="1" t="s">
        <v>18</v>
      </c>
      <c r="T2" s="7" t="s">
        <v>19</v>
      </c>
      <c r="U2" s="7" t="s">
        <v>20</v>
      </c>
      <c r="V2" s="1" t="s">
        <v>21</v>
      </c>
      <c r="W2" s="7" t="s">
        <v>22</v>
      </c>
      <c r="X2" s="7" t="s">
        <v>23</v>
      </c>
      <c r="Y2" s="2" t="s">
        <v>1048</v>
      </c>
      <c r="Z2" s="3" t="s">
        <v>1047</v>
      </c>
      <c r="AA2" s="7" t="s">
        <v>1035</v>
      </c>
      <c r="AB2" s="7" t="s">
        <v>1036</v>
      </c>
      <c r="AC2" s="7" t="s">
        <v>1037</v>
      </c>
      <c r="AD2" s="7" t="s">
        <v>1038</v>
      </c>
      <c r="AE2" s="7" t="s">
        <v>1039</v>
      </c>
      <c r="AF2" s="7" t="s">
        <v>1040</v>
      </c>
      <c r="AG2" s="7" t="s">
        <v>1041</v>
      </c>
      <c r="AH2" s="7" t="s">
        <v>1042</v>
      </c>
      <c r="AI2" s="7" t="s">
        <v>1043</v>
      </c>
      <c r="AJ2" s="7" t="s">
        <v>1044</v>
      </c>
      <c r="AK2" s="7" t="s">
        <v>1045</v>
      </c>
      <c r="AL2" s="7" t="s">
        <v>1046</v>
      </c>
    </row>
    <row r="3" spans="1:38" s="4" customFormat="1" ht="30" hidden="1" x14ac:dyDescent="0.25">
      <c r="A3" s="4">
        <v>46451</v>
      </c>
      <c r="B3" s="4" t="s">
        <v>24</v>
      </c>
      <c r="C3" s="4">
        <v>1</v>
      </c>
      <c r="D3" s="4" t="s">
        <v>1049</v>
      </c>
      <c r="E3" s="4" t="s">
        <v>1050</v>
      </c>
      <c r="F3" s="4" t="s">
        <v>27</v>
      </c>
      <c r="G3" s="4" t="s">
        <v>1051</v>
      </c>
      <c r="H3" s="4" t="s">
        <v>1052</v>
      </c>
      <c r="I3" s="4" t="s">
        <v>30</v>
      </c>
      <c r="J3" s="4">
        <v>1</v>
      </c>
      <c r="K3" s="4" t="s">
        <v>1053</v>
      </c>
      <c r="N3" s="4" t="s">
        <v>1054</v>
      </c>
      <c r="O3" s="4" t="s">
        <v>35</v>
      </c>
      <c r="P3" s="4" t="s">
        <v>36</v>
      </c>
      <c r="Q3" s="4" t="s">
        <v>1055</v>
      </c>
      <c r="R3" s="4">
        <v>4</v>
      </c>
      <c r="S3" s="4" t="s">
        <v>1056</v>
      </c>
      <c r="T3" s="4" t="s">
        <v>39</v>
      </c>
      <c r="U3" s="4" t="s">
        <v>40</v>
      </c>
      <c r="V3" s="4" t="s">
        <v>41</v>
      </c>
      <c r="W3" s="1" t="s">
        <v>1057</v>
      </c>
      <c r="X3" s="1" t="s">
        <v>1058</v>
      </c>
      <c r="Y3" s="5" t="b">
        <f>AND(AA3:AL3)</f>
        <v>1</v>
      </c>
      <c r="Z3" s="6" t="b">
        <f>AND(AA3:AK3)</f>
        <v>1</v>
      </c>
      <c r="AA3" s="4" t="b">
        <f>TRIM(W3)&lt;&gt;""</f>
        <v>1</v>
      </c>
      <c r="AB3" s="4" t="b">
        <f>TRIM(X3)&lt;&gt;""</f>
        <v>1</v>
      </c>
      <c r="AC3" s="4" t="b">
        <f>NOT(OR(ISNUMBER(SEARCH("PARTAI",UPPER(W3))),
ISNUMBER(SEARCH("PAN",UPPER(W3))),
ISNUMBER(SEARCH("PBB",UPPER(W3))),
ISNUMBER(SEARCH("PDI",UPPER(W3))),
ISNUMBER(SEARCH("PD",UPPER(W3))),
ISNUMBER(SEARCH("GERINDRA",UPPER(W3))),
ISNUMBER(SEARCH("PGPI",UPPER(W3))),
ISNUMBER(SEARCH("GOLKAR",UPPER(W3))),
ISNUMBER(SEARCH("HANURA",UPPER(W3))),
ISNUMBER(SEARCH("PKPI",UPPER(W3))),
ISNUMBER(SEARCH("PKS",UPPER(W3))),
ISNUMBER(SEARCH("NASDEM",UPPER(W3))),
ISNUMBER(SEARCH("PPP",UPPER(W3))),
ISNUMBER(SEARCH("PKB",UPPER(W3))),
ISNUMBER(SEARCH("PSI",UPPER(W3))),
ISNUMBER(SEARCH("PI",UPPER(W3))),
))</f>
        <v>1</v>
      </c>
      <c r="AD3" s="4" t="b">
        <f>NOT(OR(ISNUMBER(SEARCH("PARTAI",UPPER(X3))),
ISNUMBER(SEARCH("PAN",UPPER(X3))),
ISNUMBER(SEARCH("PBB",UPPER(X3))),
ISNUMBER(SEARCH("PDI",UPPER(X3))),
ISNUMBER(SEARCH("PD",UPPER(X3))),
ISNUMBER(SEARCH("GERINDRA",UPPER(X3))),
ISNUMBER(SEARCH("PGPI",UPPER(X3))),
ISNUMBER(SEARCH("GOLKAR",UPPER(X3))),
ISNUMBER(SEARCH("HANURA",UPPER(X3))),
ISNUMBER(SEARCH("PKPI",UPPER(X3))),
ISNUMBER(SEARCH("PKS",UPPER(X3))),
ISNUMBER(SEARCH("NASDEM",UPPER(X3))),
ISNUMBER(SEARCH("PPP",UPPER(X3))),
ISNUMBER(SEARCH("PKB",UPPER(X3))),
ISNUMBER(SEARCH("PSI",UPPER(X3))),
ISNUMBER(SEARCH("PI",UPPER(X3))),
))</f>
        <v>1</v>
      </c>
      <c r="AE3" s="4" t="b">
        <f>NOT(OR(ISNUMBER(SEARCH("JOKO",UPPER(W3))),ISNUMBER(SEARCH("PRABOWO",UPPER(W3)))))</f>
        <v>1</v>
      </c>
      <c r="AF3" s="4" t="b">
        <f>NOT(OR(ISNUMBER(SEARCH("JOKO",UPPER(X3))),ISNUMBER(SEARCH("PRABOWO",UPPER(X3)))))</f>
        <v>1</v>
      </c>
      <c r="AL3" s="4" t="b">
        <f>UPPER(TRIM(O3))="ISLAM"</f>
        <v>1</v>
      </c>
    </row>
    <row r="4" spans="1:38" ht="30" hidden="1" x14ac:dyDescent="0.25">
      <c r="A4" s="4">
        <v>154442</v>
      </c>
      <c r="B4" s="1" t="s">
        <v>24</v>
      </c>
      <c r="C4" s="1">
        <v>2</v>
      </c>
      <c r="D4" s="4" t="s">
        <v>1059</v>
      </c>
      <c r="E4" s="1" t="s">
        <v>1060</v>
      </c>
      <c r="F4" s="1" t="s">
        <v>27</v>
      </c>
      <c r="G4" s="4" t="s">
        <v>964</v>
      </c>
      <c r="H4" s="4" t="s">
        <v>1061</v>
      </c>
      <c r="I4" s="4" t="s">
        <v>30</v>
      </c>
      <c r="J4" s="4">
        <v>2</v>
      </c>
      <c r="K4" s="4" t="s">
        <v>1062</v>
      </c>
      <c r="N4" s="4" t="s">
        <v>1063</v>
      </c>
      <c r="O4" s="1" t="s">
        <v>35</v>
      </c>
      <c r="P4" s="4" t="s">
        <v>36</v>
      </c>
      <c r="Q4" s="4" t="s">
        <v>1064</v>
      </c>
      <c r="R4" s="4">
        <v>3</v>
      </c>
      <c r="S4" s="4" t="s">
        <v>1065</v>
      </c>
      <c r="T4" s="1" t="s">
        <v>67</v>
      </c>
      <c r="U4" s="1" t="s">
        <v>222</v>
      </c>
      <c r="V4" s="4" t="s">
        <v>41</v>
      </c>
      <c r="Y4" s="5" t="b">
        <f t="shared" ref="Y4:Y20" si="0">AND(AA4:AL4)</f>
        <v>0</v>
      </c>
      <c r="Z4" s="6" t="b">
        <f t="shared" ref="Z4:Z20" si="1">AND(AA4:AK4)</f>
        <v>0</v>
      </c>
      <c r="AA4" s="4" t="b">
        <f t="shared" ref="AA4:AA20" si="2">TRIM(W4)&lt;&gt;""</f>
        <v>0</v>
      </c>
      <c r="AB4" s="4" t="b">
        <f t="shared" ref="AB4:AB20" si="3">TRIM(X4)&lt;&gt;""</f>
        <v>0</v>
      </c>
      <c r="AC4" s="4" t="b">
        <f t="shared" ref="AC4:AC20" si="4">NOT(OR(ISNUMBER(SEARCH("PARTAI",UPPER(W4))),
ISNUMBER(SEARCH("PAN",UPPER(W4))),
ISNUMBER(SEARCH("PBB",UPPER(W4))),
ISNUMBER(SEARCH("PDI",UPPER(W4))),
ISNUMBER(SEARCH("PD",UPPER(W4))),
ISNUMBER(SEARCH("GERINDRA",UPPER(W4))),
ISNUMBER(SEARCH("PGPI",UPPER(W4))),
ISNUMBER(SEARCH("GOLKAR",UPPER(W4))),
ISNUMBER(SEARCH("HANURA",UPPER(W4))),
ISNUMBER(SEARCH("PKPI",UPPER(W4))),
ISNUMBER(SEARCH("PKS",UPPER(W4))),
ISNUMBER(SEARCH("NASDEM",UPPER(W4))),
ISNUMBER(SEARCH("PPP",UPPER(W4))),
ISNUMBER(SEARCH("PKB",UPPER(W4))),
ISNUMBER(SEARCH("PSI",UPPER(W4))),
ISNUMBER(SEARCH("PI",UPPER(W4))),
))</f>
        <v>1</v>
      </c>
      <c r="AD4" s="4" t="b">
        <f t="shared" ref="AD4:AD20" si="5">NOT(OR(ISNUMBER(SEARCH("PARTAI",UPPER(X4))),
ISNUMBER(SEARCH("PAN",UPPER(X4))),
ISNUMBER(SEARCH("PBB",UPPER(X4))),
ISNUMBER(SEARCH("PDI",UPPER(X4))),
ISNUMBER(SEARCH("PD",UPPER(X4))),
ISNUMBER(SEARCH("GERINDRA",UPPER(X4))),
ISNUMBER(SEARCH("PGPI",UPPER(X4))),
ISNUMBER(SEARCH("GOLKAR",UPPER(X4))),
ISNUMBER(SEARCH("HANURA",UPPER(X4))),
ISNUMBER(SEARCH("PKPI",UPPER(X4))),
ISNUMBER(SEARCH("PKS",UPPER(X4))),
ISNUMBER(SEARCH("NASDEM",UPPER(X4))),
ISNUMBER(SEARCH("PPP",UPPER(X4))),
ISNUMBER(SEARCH("PKB",UPPER(X4))),
ISNUMBER(SEARCH("PSI",UPPER(X4))),
ISNUMBER(SEARCH("PI",UPPER(X4))),
))</f>
        <v>1</v>
      </c>
      <c r="AE4" s="4" t="b">
        <f t="shared" ref="AE4:AE20" si="6">NOT(OR(ISNUMBER(SEARCH("JOKO",UPPER(W4))),ISNUMBER(SEARCH("PRABOWO",UPPER(W4)))))</f>
        <v>1</v>
      </c>
      <c r="AF4" s="4" t="b">
        <f t="shared" ref="AF4:AF20" si="7">NOT(OR(ISNUMBER(SEARCH("JOKO",UPPER(X4))),ISNUMBER(SEARCH("PRABOWO",UPPER(X4)))))</f>
        <v>1</v>
      </c>
      <c r="AG4" s="4"/>
      <c r="AH4" s="4"/>
      <c r="AI4" s="4"/>
      <c r="AJ4" s="4"/>
      <c r="AK4" s="4"/>
      <c r="AL4" s="4" t="b">
        <f t="shared" ref="AL4:AL20" si="8">UPPER(TRIM(O4))="ISLAM"</f>
        <v>1</v>
      </c>
    </row>
    <row r="5" spans="1:38" ht="30" hidden="1" x14ac:dyDescent="0.25">
      <c r="A5" s="4">
        <v>153108</v>
      </c>
      <c r="B5" s="1" t="s">
        <v>24</v>
      </c>
      <c r="C5" s="1">
        <v>3</v>
      </c>
      <c r="D5" s="4" t="s">
        <v>1066</v>
      </c>
      <c r="E5" s="1" t="s">
        <v>1067</v>
      </c>
      <c r="F5" s="1" t="s">
        <v>44</v>
      </c>
      <c r="G5" s="4" t="s">
        <v>964</v>
      </c>
      <c r="H5" s="4" t="s">
        <v>1068</v>
      </c>
      <c r="I5" s="4" t="s">
        <v>30</v>
      </c>
      <c r="J5" s="4">
        <v>3</v>
      </c>
      <c r="K5" s="4" t="s">
        <v>1069</v>
      </c>
      <c r="M5" s="4" t="s">
        <v>227</v>
      </c>
      <c r="N5" s="4" t="s">
        <v>1070</v>
      </c>
      <c r="O5" s="1" t="s">
        <v>35</v>
      </c>
      <c r="P5" s="4" t="s">
        <v>50</v>
      </c>
      <c r="Q5" s="4" t="s">
        <v>51</v>
      </c>
      <c r="R5" s="4" t="s">
        <v>51</v>
      </c>
      <c r="S5" s="4" t="s">
        <v>1071</v>
      </c>
      <c r="T5" s="1" t="s">
        <v>51</v>
      </c>
      <c r="U5" s="1" t="s">
        <v>54</v>
      </c>
      <c r="V5" s="4" t="s">
        <v>41</v>
      </c>
      <c r="Y5" s="5" t="b">
        <f t="shared" si="0"/>
        <v>0</v>
      </c>
      <c r="Z5" s="6" t="b">
        <f t="shared" si="1"/>
        <v>0</v>
      </c>
      <c r="AA5" s="4" t="b">
        <f t="shared" si="2"/>
        <v>0</v>
      </c>
      <c r="AB5" s="4" t="b">
        <f t="shared" si="3"/>
        <v>0</v>
      </c>
      <c r="AC5" s="4" t="b">
        <f t="shared" si="4"/>
        <v>1</v>
      </c>
      <c r="AD5" s="4" t="b">
        <f t="shared" si="5"/>
        <v>1</v>
      </c>
      <c r="AE5" s="4" t="b">
        <f t="shared" si="6"/>
        <v>1</v>
      </c>
      <c r="AF5" s="4" t="b">
        <f t="shared" si="7"/>
        <v>1</v>
      </c>
      <c r="AG5" s="4"/>
      <c r="AH5" s="4"/>
      <c r="AI5" s="4"/>
      <c r="AJ5" s="4"/>
      <c r="AK5" s="4"/>
      <c r="AL5" s="4" t="b">
        <f t="shared" si="8"/>
        <v>1</v>
      </c>
    </row>
    <row r="6" spans="1:38" ht="30" hidden="1" x14ac:dyDescent="0.25">
      <c r="A6" s="4">
        <v>82732</v>
      </c>
      <c r="B6" s="1" t="s">
        <v>24</v>
      </c>
      <c r="C6" s="1">
        <v>4</v>
      </c>
      <c r="D6" s="4" t="s">
        <v>1072</v>
      </c>
      <c r="E6" s="1" t="s">
        <v>1073</v>
      </c>
      <c r="F6" s="1" t="s">
        <v>27</v>
      </c>
      <c r="G6" s="4" t="s">
        <v>1074</v>
      </c>
      <c r="H6" s="4" t="s">
        <v>1075</v>
      </c>
      <c r="I6" s="4" t="s">
        <v>30</v>
      </c>
      <c r="J6" s="4">
        <v>4</v>
      </c>
      <c r="K6" s="4" t="s">
        <v>1076</v>
      </c>
      <c r="L6" s="4" t="s">
        <v>62</v>
      </c>
      <c r="N6" s="4" t="s">
        <v>1077</v>
      </c>
      <c r="O6" s="1" t="s">
        <v>35</v>
      </c>
      <c r="P6" s="4" t="s">
        <v>36</v>
      </c>
      <c r="Q6" s="4" t="s">
        <v>1078</v>
      </c>
      <c r="R6" s="4">
        <v>3</v>
      </c>
      <c r="S6" s="4" t="s">
        <v>1079</v>
      </c>
      <c r="T6" s="1" t="s">
        <v>67</v>
      </c>
      <c r="U6" s="1" t="s">
        <v>54</v>
      </c>
      <c r="V6" s="4" t="s">
        <v>41</v>
      </c>
      <c r="Y6" s="5" t="b">
        <f t="shared" si="0"/>
        <v>0</v>
      </c>
      <c r="Z6" s="6" t="b">
        <f t="shared" si="1"/>
        <v>0</v>
      </c>
      <c r="AA6" s="4" t="b">
        <f t="shared" si="2"/>
        <v>0</v>
      </c>
      <c r="AB6" s="4" t="b">
        <f t="shared" si="3"/>
        <v>0</v>
      </c>
      <c r="AC6" s="4" t="b">
        <f t="shared" si="4"/>
        <v>1</v>
      </c>
      <c r="AD6" s="4" t="b">
        <f t="shared" si="5"/>
        <v>1</v>
      </c>
      <c r="AE6" s="4" t="b">
        <f t="shared" si="6"/>
        <v>1</v>
      </c>
      <c r="AF6" s="4" t="b">
        <f t="shared" si="7"/>
        <v>1</v>
      </c>
      <c r="AG6" s="4"/>
      <c r="AH6" s="4"/>
      <c r="AI6" s="4"/>
      <c r="AJ6" s="4"/>
      <c r="AK6" s="4"/>
      <c r="AL6" s="4" t="b">
        <f t="shared" si="8"/>
        <v>1</v>
      </c>
    </row>
    <row r="7" spans="1:38" ht="30" hidden="1" x14ac:dyDescent="0.25">
      <c r="A7" s="4">
        <v>133324</v>
      </c>
      <c r="B7" s="1" t="s">
        <v>24</v>
      </c>
      <c r="C7" s="1">
        <v>5</v>
      </c>
      <c r="D7" s="4" t="s">
        <v>1080</v>
      </c>
      <c r="E7" s="1" t="s">
        <v>1081</v>
      </c>
      <c r="F7" s="1" t="s">
        <v>27</v>
      </c>
      <c r="G7" s="4" t="s">
        <v>1082</v>
      </c>
      <c r="H7" s="4" t="s">
        <v>1083</v>
      </c>
      <c r="I7" s="4" t="s">
        <v>30</v>
      </c>
      <c r="J7" s="4">
        <v>5</v>
      </c>
      <c r="K7" s="4" t="s">
        <v>1084</v>
      </c>
      <c r="L7" s="4" t="s">
        <v>238</v>
      </c>
      <c r="N7" s="4" t="s">
        <v>1085</v>
      </c>
      <c r="O7" s="1" t="s">
        <v>35</v>
      </c>
      <c r="P7" s="4" t="s">
        <v>36</v>
      </c>
      <c r="Q7" s="4" t="s">
        <v>1086</v>
      </c>
      <c r="R7" s="4">
        <v>1</v>
      </c>
      <c r="S7" s="4" t="s">
        <v>1087</v>
      </c>
      <c r="T7" s="1" t="s">
        <v>113</v>
      </c>
      <c r="U7" s="1" t="s">
        <v>54</v>
      </c>
      <c r="V7" s="4" t="s">
        <v>41</v>
      </c>
      <c r="Y7" s="5" t="b">
        <f t="shared" si="0"/>
        <v>0</v>
      </c>
      <c r="Z7" s="6" t="b">
        <f t="shared" si="1"/>
        <v>0</v>
      </c>
      <c r="AA7" s="4" t="b">
        <f t="shared" si="2"/>
        <v>0</v>
      </c>
      <c r="AB7" s="4" t="b">
        <f t="shared" si="3"/>
        <v>0</v>
      </c>
      <c r="AC7" s="4" t="b">
        <f t="shared" si="4"/>
        <v>1</v>
      </c>
      <c r="AD7" s="4" t="b">
        <f t="shared" si="5"/>
        <v>1</v>
      </c>
      <c r="AE7" s="4" t="b">
        <f t="shared" si="6"/>
        <v>1</v>
      </c>
      <c r="AF7" s="4" t="b">
        <f t="shared" si="7"/>
        <v>1</v>
      </c>
      <c r="AG7" s="4"/>
      <c r="AH7" s="4"/>
      <c r="AI7" s="4"/>
      <c r="AJ7" s="4"/>
      <c r="AK7" s="4"/>
      <c r="AL7" s="4" t="b">
        <f t="shared" si="8"/>
        <v>1</v>
      </c>
    </row>
    <row r="8" spans="1:38" ht="30" hidden="1" x14ac:dyDescent="0.25">
      <c r="A8" s="4">
        <v>82942</v>
      </c>
      <c r="B8" s="1" t="s">
        <v>24</v>
      </c>
      <c r="C8" s="1">
        <v>6</v>
      </c>
      <c r="D8" s="4" t="s">
        <v>1088</v>
      </c>
      <c r="E8" s="1" t="s">
        <v>1089</v>
      </c>
      <c r="F8" s="1" t="s">
        <v>44</v>
      </c>
      <c r="G8" s="4" t="s">
        <v>964</v>
      </c>
      <c r="H8" s="4" t="s">
        <v>1090</v>
      </c>
      <c r="I8" s="4" t="s">
        <v>30</v>
      </c>
      <c r="J8" s="4">
        <v>6</v>
      </c>
      <c r="K8" s="4" t="s">
        <v>1091</v>
      </c>
      <c r="L8" s="4" t="s">
        <v>170</v>
      </c>
      <c r="M8" s="4" t="s">
        <v>1092</v>
      </c>
      <c r="N8" s="4" t="s">
        <v>1093</v>
      </c>
      <c r="O8" s="1" t="s">
        <v>35</v>
      </c>
      <c r="P8" s="4" t="s">
        <v>94</v>
      </c>
      <c r="Q8" s="4" t="s">
        <v>1094</v>
      </c>
      <c r="R8" s="4">
        <v>2</v>
      </c>
      <c r="S8" s="4" t="s">
        <v>1095</v>
      </c>
      <c r="T8" s="1" t="s">
        <v>53</v>
      </c>
      <c r="U8" s="1" t="s">
        <v>1096</v>
      </c>
      <c r="V8" s="4" t="s">
        <v>41</v>
      </c>
      <c r="Y8" s="5" t="b">
        <f t="shared" si="0"/>
        <v>0</v>
      </c>
      <c r="Z8" s="6" t="b">
        <f t="shared" si="1"/>
        <v>0</v>
      </c>
      <c r="AA8" s="4" t="b">
        <f t="shared" si="2"/>
        <v>0</v>
      </c>
      <c r="AB8" s="4" t="b">
        <f t="shared" si="3"/>
        <v>0</v>
      </c>
      <c r="AC8" s="4" t="b">
        <f t="shared" si="4"/>
        <v>1</v>
      </c>
      <c r="AD8" s="4" t="b">
        <f t="shared" si="5"/>
        <v>1</v>
      </c>
      <c r="AE8" s="4" t="b">
        <f t="shared" si="6"/>
        <v>1</v>
      </c>
      <c r="AF8" s="4" t="b">
        <f t="shared" si="7"/>
        <v>1</v>
      </c>
      <c r="AG8" s="4"/>
      <c r="AH8" s="4"/>
      <c r="AI8" s="4"/>
      <c r="AJ8" s="4"/>
      <c r="AK8" s="4"/>
      <c r="AL8" s="4" t="b">
        <f t="shared" si="8"/>
        <v>1</v>
      </c>
    </row>
    <row r="9" spans="1:38" ht="75" hidden="1" x14ac:dyDescent="0.25">
      <c r="A9" s="4">
        <v>83416</v>
      </c>
      <c r="B9" s="1" t="s">
        <v>24</v>
      </c>
      <c r="C9" s="1">
        <v>7</v>
      </c>
      <c r="D9" s="4" t="s">
        <v>1097</v>
      </c>
      <c r="E9" s="1" t="s">
        <v>1098</v>
      </c>
      <c r="F9" s="1" t="s">
        <v>27</v>
      </c>
      <c r="G9" s="4" t="s">
        <v>964</v>
      </c>
      <c r="H9" s="4" t="s">
        <v>1099</v>
      </c>
      <c r="I9" s="4" t="s">
        <v>30</v>
      </c>
      <c r="J9" s="4">
        <v>7</v>
      </c>
      <c r="K9" s="4" t="s">
        <v>1100</v>
      </c>
      <c r="M9" s="4" t="s">
        <v>120</v>
      </c>
      <c r="N9" s="4" t="s">
        <v>1101</v>
      </c>
      <c r="O9" s="1" t="s">
        <v>35</v>
      </c>
      <c r="P9" s="4" t="s">
        <v>50</v>
      </c>
      <c r="Q9" s="4" t="s">
        <v>51</v>
      </c>
      <c r="R9" s="4" t="s">
        <v>51</v>
      </c>
      <c r="S9" s="4" t="s">
        <v>1102</v>
      </c>
      <c r="T9" s="1" t="s">
        <v>113</v>
      </c>
      <c r="U9" s="1" t="s">
        <v>1103</v>
      </c>
      <c r="V9" s="4" t="s">
        <v>41</v>
      </c>
      <c r="Y9" s="5" t="b">
        <f t="shared" si="0"/>
        <v>0</v>
      </c>
      <c r="Z9" s="6" t="b">
        <f t="shared" si="1"/>
        <v>0</v>
      </c>
      <c r="AA9" s="4" t="b">
        <f t="shared" si="2"/>
        <v>0</v>
      </c>
      <c r="AB9" s="4" t="b">
        <f t="shared" si="3"/>
        <v>0</v>
      </c>
      <c r="AC9" s="4" t="b">
        <f t="shared" si="4"/>
        <v>1</v>
      </c>
      <c r="AD9" s="4" t="b">
        <f t="shared" si="5"/>
        <v>1</v>
      </c>
      <c r="AE9" s="4" t="b">
        <f t="shared" si="6"/>
        <v>1</v>
      </c>
      <c r="AF9" s="4" t="b">
        <f t="shared" si="7"/>
        <v>1</v>
      </c>
      <c r="AG9" s="4"/>
      <c r="AH9" s="4"/>
      <c r="AI9" s="4"/>
      <c r="AJ9" s="4"/>
      <c r="AK9" s="4"/>
      <c r="AL9" s="4" t="b">
        <f t="shared" si="8"/>
        <v>1</v>
      </c>
    </row>
    <row r="10" spans="1:38" ht="30" hidden="1" x14ac:dyDescent="0.25">
      <c r="A10" s="4">
        <v>251965</v>
      </c>
      <c r="B10" s="1" t="s">
        <v>24</v>
      </c>
      <c r="C10" s="1">
        <v>8</v>
      </c>
      <c r="D10" s="4" t="s">
        <v>1104</v>
      </c>
      <c r="E10" s="1" t="s">
        <v>1105</v>
      </c>
      <c r="F10" s="1" t="s">
        <v>27</v>
      </c>
      <c r="G10" s="4" t="s">
        <v>59</v>
      </c>
      <c r="H10" s="4" t="s">
        <v>1106</v>
      </c>
      <c r="I10" s="4" t="s">
        <v>30</v>
      </c>
      <c r="J10" s="4">
        <v>8</v>
      </c>
      <c r="K10" s="4" t="s">
        <v>1107</v>
      </c>
      <c r="M10" s="4" t="s">
        <v>1108</v>
      </c>
      <c r="N10" s="4" t="s">
        <v>1109</v>
      </c>
      <c r="O10" s="1" t="s">
        <v>35</v>
      </c>
      <c r="P10" s="4" t="s">
        <v>50</v>
      </c>
      <c r="Q10" s="4" t="s">
        <v>51</v>
      </c>
      <c r="R10" s="4" t="s">
        <v>51</v>
      </c>
      <c r="S10" s="4" t="s">
        <v>1110</v>
      </c>
      <c r="T10" s="1" t="s">
        <v>53</v>
      </c>
      <c r="U10" s="1" t="s">
        <v>420</v>
      </c>
      <c r="V10" s="4" t="s">
        <v>41</v>
      </c>
      <c r="Y10" s="5" t="b">
        <f t="shared" si="0"/>
        <v>0</v>
      </c>
      <c r="Z10" s="6" t="b">
        <f t="shared" si="1"/>
        <v>0</v>
      </c>
      <c r="AA10" s="4" t="b">
        <f t="shared" si="2"/>
        <v>0</v>
      </c>
      <c r="AB10" s="4" t="b">
        <f t="shared" si="3"/>
        <v>0</v>
      </c>
      <c r="AC10" s="4" t="b">
        <f t="shared" si="4"/>
        <v>1</v>
      </c>
      <c r="AD10" s="4" t="b">
        <f t="shared" si="5"/>
        <v>1</v>
      </c>
      <c r="AE10" s="4" t="b">
        <f t="shared" si="6"/>
        <v>1</v>
      </c>
      <c r="AF10" s="4" t="b">
        <f t="shared" si="7"/>
        <v>1</v>
      </c>
      <c r="AG10" s="4"/>
      <c r="AH10" s="4"/>
      <c r="AI10" s="4"/>
      <c r="AJ10" s="4"/>
      <c r="AK10" s="4"/>
      <c r="AL10" s="4" t="b">
        <f t="shared" si="8"/>
        <v>1</v>
      </c>
    </row>
    <row r="11" spans="1:38" ht="60" hidden="1" x14ac:dyDescent="0.25">
      <c r="A11" s="4">
        <v>127947</v>
      </c>
      <c r="B11" s="1" t="s">
        <v>24</v>
      </c>
      <c r="C11" s="1">
        <v>9</v>
      </c>
      <c r="D11" s="4" t="s">
        <v>1111</v>
      </c>
      <c r="E11" s="1" t="s">
        <v>1112</v>
      </c>
      <c r="F11" s="1" t="s">
        <v>44</v>
      </c>
      <c r="G11" s="4" t="s">
        <v>1082</v>
      </c>
      <c r="H11" s="4" t="s">
        <v>1113</v>
      </c>
      <c r="I11" s="4" t="s">
        <v>30</v>
      </c>
      <c r="J11" s="4">
        <v>9</v>
      </c>
      <c r="K11" s="4" t="s">
        <v>1114</v>
      </c>
      <c r="N11" s="4" t="s">
        <v>1115</v>
      </c>
      <c r="O11" s="1" t="s">
        <v>35</v>
      </c>
      <c r="P11" s="4" t="s">
        <v>36</v>
      </c>
      <c r="Q11" s="4" t="s">
        <v>1116</v>
      </c>
      <c r="R11" s="4">
        <v>2</v>
      </c>
      <c r="S11" s="4" t="s">
        <v>1117</v>
      </c>
      <c r="T11" s="1" t="s">
        <v>53</v>
      </c>
      <c r="U11" s="1" t="s">
        <v>1118</v>
      </c>
      <c r="V11" s="4" t="s">
        <v>41</v>
      </c>
      <c r="Y11" s="5" t="b">
        <f t="shared" si="0"/>
        <v>0</v>
      </c>
      <c r="Z11" s="6" t="b">
        <f t="shared" si="1"/>
        <v>0</v>
      </c>
      <c r="AA11" s="4" t="b">
        <f t="shared" si="2"/>
        <v>0</v>
      </c>
      <c r="AB11" s="4" t="b">
        <f t="shared" si="3"/>
        <v>0</v>
      </c>
      <c r="AC11" s="4" t="b">
        <f t="shared" si="4"/>
        <v>1</v>
      </c>
      <c r="AD11" s="4" t="b">
        <f t="shared" si="5"/>
        <v>1</v>
      </c>
      <c r="AE11" s="4" t="b">
        <f t="shared" si="6"/>
        <v>1</v>
      </c>
      <c r="AF11" s="4" t="b">
        <f t="shared" si="7"/>
        <v>1</v>
      </c>
      <c r="AG11" s="4"/>
      <c r="AH11" s="4"/>
      <c r="AI11" s="4"/>
      <c r="AJ11" s="4"/>
      <c r="AK11" s="4"/>
      <c r="AL11" s="4" t="b">
        <f t="shared" si="8"/>
        <v>1</v>
      </c>
    </row>
    <row r="12" spans="1:38" ht="30" hidden="1" x14ac:dyDescent="0.25">
      <c r="A12" s="4">
        <v>253610</v>
      </c>
      <c r="B12" s="1" t="s">
        <v>24</v>
      </c>
      <c r="C12" s="1">
        <v>10</v>
      </c>
      <c r="D12" s="4" t="s">
        <v>1119</v>
      </c>
      <c r="E12" s="1" t="s">
        <v>1120</v>
      </c>
      <c r="F12" s="1" t="s">
        <v>27</v>
      </c>
      <c r="G12" s="4" t="s">
        <v>1121</v>
      </c>
      <c r="H12" s="4" t="s">
        <v>1122</v>
      </c>
      <c r="I12" s="4" t="s">
        <v>30</v>
      </c>
      <c r="J12" s="4">
        <v>10</v>
      </c>
      <c r="K12" s="4" t="s">
        <v>1123</v>
      </c>
      <c r="L12" s="4" t="s">
        <v>196</v>
      </c>
      <c r="N12" s="4" t="s">
        <v>1124</v>
      </c>
      <c r="O12" s="1" t="s">
        <v>35</v>
      </c>
      <c r="P12" s="4" t="s">
        <v>50</v>
      </c>
      <c r="Q12" s="4" t="s">
        <v>51</v>
      </c>
      <c r="R12" s="4" t="s">
        <v>51</v>
      </c>
      <c r="S12" s="4" t="s">
        <v>1125</v>
      </c>
      <c r="T12" s="1" t="s">
        <v>51</v>
      </c>
      <c r="U12" s="1" t="s">
        <v>54</v>
      </c>
      <c r="V12" s="4" t="s">
        <v>41</v>
      </c>
      <c r="Y12" s="5" t="b">
        <f t="shared" si="0"/>
        <v>0</v>
      </c>
      <c r="Z12" s="6" t="b">
        <f t="shared" si="1"/>
        <v>0</v>
      </c>
      <c r="AA12" s="4" t="b">
        <f t="shared" si="2"/>
        <v>0</v>
      </c>
      <c r="AB12" s="4" t="b">
        <f t="shared" si="3"/>
        <v>0</v>
      </c>
      <c r="AC12" s="4" t="b">
        <f t="shared" si="4"/>
        <v>1</v>
      </c>
      <c r="AD12" s="4" t="b">
        <f t="shared" si="5"/>
        <v>1</v>
      </c>
      <c r="AE12" s="4" t="b">
        <f t="shared" si="6"/>
        <v>1</v>
      </c>
      <c r="AF12" s="4" t="b">
        <f t="shared" si="7"/>
        <v>1</v>
      </c>
      <c r="AG12" s="4"/>
      <c r="AH12" s="4"/>
      <c r="AI12" s="4"/>
      <c r="AJ12" s="4"/>
      <c r="AK12" s="4"/>
      <c r="AL12" s="4" t="b">
        <f t="shared" si="8"/>
        <v>1</v>
      </c>
    </row>
    <row r="13" spans="1:38" ht="105" hidden="1" x14ac:dyDescent="0.25">
      <c r="A13" s="4">
        <v>109111</v>
      </c>
      <c r="B13" s="1" t="s">
        <v>104</v>
      </c>
      <c r="C13" s="1">
        <v>1</v>
      </c>
      <c r="D13" s="4" t="s">
        <v>1126</v>
      </c>
      <c r="E13" s="1" t="s">
        <v>1127</v>
      </c>
      <c r="F13" s="1" t="s">
        <v>27</v>
      </c>
      <c r="G13" s="4" t="s">
        <v>1128</v>
      </c>
      <c r="H13" s="4" t="s">
        <v>1129</v>
      </c>
      <c r="I13" s="4" t="s">
        <v>30</v>
      </c>
      <c r="J13" s="4">
        <v>1</v>
      </c>
      <c r="K13" s="4" t="s">
        <v>1130</v>
      </c>
      <c r="L13" s="4" t="s">
        <v>150</v>
      </c>
      <c r="M13" s="4" t="s">
        <v>1131</v>
      </c>
      <c r="N13" s="4" t="s">
        <v>1132</v>
      </c>
      <c r="O13" s="1" t="s">
        <v>35</v>
      </c>
      <c r="P13" s="4" t="s">
        <v>36</v>
      </c>
      <c r="Q13" s="4" t="s">
        <v>1133</v>
      </c>
      <c r="R13" s="4">
        <v>4</v>
      </c>
      <c r="S13" s="4" t="s">
        <v>1134</v>
      </c>
      <c r="T13" s="1" t="s">
        <v>53</v>
      </c>
      <c r="U13" s="1" t="s">
        <v>420</v>
      </c>
      <c r="V13" s="4" t="s">
        <v>41</v>
      </c>
      <c r="W13" s="1" t="s">
        <v>1135</v>
      </c>
      <c r="X13" s="1" t="s">
        <v>1136</v>
      </c>
      <c r="Y13" s="5" t="b">
        <f t="shared" si="0"/>
        <v>0</v>
      </c>
      <c r="Z13" s="6" t="b">
        <f t="shared" si="1"/>
        <v>0</v>
      </c>
      <c r="AA13" s="4" t="b">
        <f t="shared" si="2"/>
        <v>1</v>
      </c>
      <c r="AB13" s="4" t="b">
        <f t="shared" si="3"/>
        <v>1</v>
      </c>
      <c r="AC13" s="4" t="b">
        <f t="shared" si="4"/>
        <v>0</v>
      </c>
      <c r="AD13" s="4" t="b">
        <f t="shared" si="5"/>
        <v>1</v>
      </c>
      <c r="AE13" s="4" t="b">
        <f t="shared" si="6"/>
        <v>1</v>
      </c>
      <c r="AF13" s="4" t="b">
        <f t="shared" si="7"/>
        <v>1</v>
      </c>
      <c r="AG13" s="4"/>
      <c r="AH13" s="4"/>
      <c r="AI13" s="4"/>
      <c r="AJ13" s="4"/>
      <c r="AK13" s="4"/>
      <c r="AL13" s="4" t="b">
        <f t="shared" si="8"/>
        <v>1</v>
      </c>
    </row>
    <row r="14" spans="1:38" ht="45" hidden="1" x14ac:dyDescent="0.25">
      <c r="A14" s="4">
        <v>125409</v>
      </c>
      <c r="B14" s="1" t="s">
        <v>104</v>
      </c>
      <c r="C14" s="1">
        <v>2</v>
      </c>
      <c r="D14" s="4" t="s">
        <v>1137</v>
      </c>
      <c r="E14" s="1" t="s">
        <v>1138</v>
      </c>
      <c r="F14" s="1" t="s">
        <v>27</v>
      </c>
      <c r="G14" s="4" t="s">
        <v>59</v>
      </c>
      <c r="H14" s="4" t="s">
        <v>1139</v>
      </c>
      <c r="I14" s="4" t="s">
        <v>30</v>
      </c>
      <c r="J14" s="4">
        <v>2</v>
      </c>
      <c r="K14" s="4" t="s">
        <v>1140</v>
      </c>
      <c r="L14" s="4" t="s">
        <v>62</v>
      </c>
      <c r="M14" s="4" t="s">
        <v>1141</v>
      </c>
      <c r="N14" s="4" t="s">
        <v>1142</v>
      </c>
      <c r="O14" s="1" t="s">
        <v>35</v>
      </c>
      <c r="P14" s="4" t="s">
        <v>36</v>
      </c>
      <c r="Q14" s="4" t="s">
        <v>1143</v>
      </c>
      <c r="R14" s="4">
        <v>3</v>
      </c>
      <c r="S14" s="4" t="s">
        <v>1144</v>
      </c>
      <c r="T14" s="1" t="s">
        <v>113</v>
      </c>
      <c r="U14" s="1" t="s">
        <v>1145</v>
      </c>
      <c r="V14" s="4" t="s">
        <v>41</v>
      </c>
      <c r="W14" s="1" t="s">
        <v>1146</v>
      </c>
      <c r="X14" s="1" t="s">
        <v>1147</v>
      </c>
      <c r="Y14" s="5" t="b">
        <f t="shared" si="0"/>
        <v>0</v>
      </c>
      <c r="Z14" s="6" t="b">
        <f t="shared" si="1"/>
        <v>0</v>
      </c>
      <c r="AA14" s="4" t="b">
        <f t="shared" si="2"/>
        <v>1</v>
      </c>
      <c r="AB14" s="4" t="b">
        <f t="shared" si="3"/>
        <v>1</v>
      </c>
      <c r="AC14" s="4" t="b">
        <f t="shared" si="4"/>
        <v>0</v>
      </c>
      <c r="AD14" s="4" t="b">
        <f t="shared" si="5"/>
        <v>0</v>
      </c>
      <c r="AE14" s="4" t="b">
        <f t="shared" si="6"/>
        <v>1</v>
      </c>
      <c r="AF14" s="4" t="b">
        <f t="shared" si="7"/>
        <v>1</v>
      </c>
      <c r="AG14" s="4"/>
      <c r="AH14" s="4"/>
      <c r="AI14" s="4"/>
      <c r="AJ14" s="4"/>
      <c r="AK14" s="4"/>
      <c r="AL14" s="4" t="b">
        <f t="shared" si="8"/>
        <v>1</v>
      </c>
    </row>
    <row r="15" spans="1:38" ht="75" hidden="1" x14ac:dyDescent="0.25">
      <c r="A15" s="4">
        <v>246604</v>
      </c>
      <c r="B15" s="1" t="s">
        <v>104</v>
      </c>
      <c r="C15" s="1">
        <v>3</v>
      </c>
      <c r="D15" s="4" t="s">
        <v>1148</v>
      </c>
      <c r="E15" s="1" t="s">
        <v>1149</v>
      </c>
      <c r="F15" s="1" t="s">
        <v>44</v>
      </c>
      <c r="G15" s="4" t="s">
        <v>59</v>
      </c>
      <c r="H15" s="4" t="s">
        <v>1150</v>
      </c>
      <c r="I15" s="4" t="s">
        <v>30</v>
      </c>
      <c r="J15" s="4">
        <v>3</v>
      </c>
      <c r="K15" s="4" t="s">
        <v>1151</v>
      </c>
      <c r="L15" s="4" t="s">
        <v>196</v>
      </c>
      <c r="N15" s="4" t="s">
        <v>1152</v>
      </c>
      <c r="O15" s="1" t="s">
        <v>35</v>
      </c>
      <c r="P15" s="4" t="s">
        <v>94</v>
      </c>
      <c r="Q15" s="4">
        <v>0</v>
      </c>
      <c r="R15" s="4">
        <v>3</v>
      </c>
      <c r="S15" s="4" t="s">
        <v>1153</v>
      </c>
      <c r="T15" s="1" t="s">
        <v>39</v>
      </c>
      <c r="U15" s="1" t="s">
        <v>54</v>
      </c>
      <c r="V15" s="4" t="s">
        <v>41</v>
      </c>
      <c r="W15" s="1" t="s">
        <v>1154</v>
      </c>
      <c r="X15" s="1" t="s">
        <v>1155</v>
      </c>
      <c r="Y15" s="5" t="b">
        <f t="shared" si="0"/>
        <v>0</v>
      </c>
      <c r="Z15" s="6" t="b">
        <f t="shared" si="1"/>
        <v>0</v>
      </c>
      <c r="AA15" s="4" t="b">
        <f t="shared" si="2"/>
        <v>1</v>
      </c>
      <c r="AB15" s="4" t="b">
        <f t="shared" si="3"/>
        <v>1</v>
      </c>
      <c r="AC15" s="4" t="b">
        <f t="shared" si="4"/>
        <v>0</v>
      </c>
      <c r="AD15" s="4" t="b">
        <f t="shared" si="5"/>
        <v>1</v>
      </c>
      <c r="AE15" s="4" t="b">
        <f t="shared" si="6"/>
        <v>1</v>
      </c>
      <c r="AF15" s="4" t="b">
        <f t="shared" si="7"/>
        <v>1</v>
      </c>
      <c r="AG15" s="4"/>
      <c r="AH15" s="4"/>
      <c r="AI15" s="4"/>
      <c r="AJ15" s="4"/>
      <c r="AK15" s="4"/>
      <c r="AL15" s="4" t="b">
        <f t="shared" si="8"/>
        <v>1</v>
      </c>
    </row>
    <row r="16" spans="1:38" ht="285" hidden="1" x14ac:dyDescent="0.25">
      <c r="A16" s="4">
        <v>77610</v>
      </c>
      <c r="B16" s="1" t="s">
        <v>104</v>
      </c>
      <c r="C16" s="1">
        <v>4</v>
      </c>
      <c r="D16" s="4" t="s">
        <v>1156</v>
      </c>
      <c r="E16" s="1" t="s">
        <v>1157</v>
      </c>
      <c r="F16" s="1" t="s">
        <v>27</v>
      </c>
      <c r="G16" s="4" t="s">
        <v>1082</v>
      </c>
      <c r="H16" s="4" t="s">
        <v>1158</v>
      </c>
      <c r="I16" s="4" t="s">
        <v>30</v>
      </c>
      <c r="J16" s="4">
        <v>4</v>
      </c>
      <c r="K16" s="4" t="s">
        <v>1159</v>
      </c>
      <c r="L16" s="4" t="s">
        <v>150</v>
      </c>
      <c r="M16" s="4" t="s">
        <v>1160</v>
      </c>
      <c r="N16" s="4" t="s">
        <v>1161</v>
      </c>
      <c r="O16" s="1" t="s">
        <v>35</v>
      </c>
      <c r="P16" s="4" t="s">
        <v>36</v>
      </c>
      <c r="Q16" s="4" t="s">
        <v>1162</v>
      </c>
      <c r="R16" s="4">
        <v>5</v>
      </c>
      <c r="S16" s="4" t="s">
        <v>1163</v>
      </c>
      <c r="T16" s="1" t="s">
        <v>53</v>
      </c>
      <c r="U16" s="1" t="s">
        <v>420</v>
      </c>
      <c r="V16" s="4" t="s">
        <v>41</v>
      </c>
      <c r="W16" s="1" t="s">
        <v>1164</v>
      </c>
      <c r="X16" s="1" t="s">
        <v>1165</v>
      </c>
      <c r="Y16" s="5" t="b">
        <f t="shared" si="0"/>
        <v>0</v>
      </c>
      <c r="Z16" s="6" t="b">
        <f t="shared" si="1"/>
        <v>0</v>
      </c>
      <c r="AA16" s="4" t="b">
        <f t="shared" si="2"/>
        <v>1</v>
      </c>
      <c r="AB16" s="4" t="b">
        <f t="shared" si="3"/>
        <v>1</v>
      </c>
      <c r="AC16" s="4" t="b">
        <f t="shared" si="4"/>
        <v>0</v>
      </c>
      <c r="AD16" s="4" t="b">
        <f t="shared" si="5"/>
        <v>1</v>
      </c>
      <c r="AE16" s="4" t="b">
        <f t="shared" si="6"/>
        <v>1</v>
      </c>
      <c r="AF16" s="4" t="b">
        <f t="shared" si="7"/>
        <v>1</v>
      </c>
      <c r="AG16" s="4"/>
      <c r="AH16" s="4"/>
      <c r="AI16" s="4"/>
      <c r="AJ16" s="4"/>
      <c r="AK16" s="4"/>
      <c r="AL16" s="4" t="b">
        <f t="shared" si="8"/>
        <v>1</v>
      </c>
    </row>
    <row r="17" spans="1:38" ht="30" hidden="1" x14ac:dyDescent="0.25">
      <c r="A17" s="4">
        <v>254680</v>
      </c>
      <c r="B17" s="1" t="s">
        <v>104</v>
      </c>
      <c r="C17" s="1">
        <v>5</v>
      </c>
      <c r="D17" s="4" t="s">
        <v>1166</v>
      </c>
      <c r="E17" s="1" t="s">
        <v>1167</v>
      </c>
      <c r="F17" s="1" t="s">
        <v>27</v>
      </c>
      <c r="G17" s="4" t="s">
        <v>656</v>
      </c>
      <c r="H17" s="4" t="s">
        <v>1168</v>
      </c>
      <c r="I17" s="4" t="s">
        <v>30</v>
      </c>
      <c r="J17" s="4">
        <v>5</v>
      </c>
      <c r="K17" s="4" t="s">
        <v>1169</v>
      </c>
      <c r="L17" s="4" t="s">
        <v>238</v>
      </c>
      <c r="M17" s="4" t="s">
        <v>73</v>
      </c>
      <c r="N17" s="4" t="s">
        <v>1170</v>
      </c>
      <c r="O17" s="1" t="s">
        <v>35</v>
      </c>
      <c r="P17" s="4" t="s">
        <v>36</v>
      </c>
      <c r="Q17" s="4" t="s">
        <v>1171</v>
      </c>
      <c r="R17" s="4">
        <v>3</v>
      </c>
      <c r="S17" s="4" t="s">
        <v>1172</v>
      </c>
      <c r="T17" s="1" t="s">
        <v>53</v>
      </c>
      <c r="U17" s="1" t="s">
        <v>958</v>
      </c>
      <c r="V17" s="4" t="s">
        <v>41</v>
      </c>
      <c r="Y17" s="5" t="b">
        <f t="shared" si="0"/>
        <v>0</v>
      </c>
      <c r="Z17" s="6" t="b">
        <f t="shared" si="1"/>
        <v>0</v>
      </c>
      <c r="AA17" s="4" t="b">
        <f t="shared" si="2"/>
        <v>0</v>
      </c>
      <c r="AB17" s="4" t="b">
        <f t="shared" si="3"/>
        <v>0</v>
      </c>
      <c r="AC17" s="4" t="b">
        <f t="shared" si="4"/>
        <v>1</v>
      </c>
      <c r="AD17" s="4" t="b">
        <f t="shared" si="5"/>
        <v>1</v>
      </c>
      <c r="AE17" s="4" t="b">
        <f t="shared" si="6"/>
        <v>1</v>
      </c>
      <c r="AF17" s="4" t="b">
        <f t="shared" si="7"/>
        <v>1</v>
      </c>
      <c r="AG17" s="4"/>
      <c r="AH17" s="4"/>
      <c r="AI17" s="4"/>
      <c r="AJ17" s="4"/>
      <c r="AK17" s="4"/>
      <c r="AL17" s="4" t="b">
        <f t="shared" si="8"/>
        <v>1</v>
      </c>
    </row>
    <row r="18" spans="1:38" ht="30" hidden="1" x14ac:dyDescent="0.25">
      <c r="A18" s="4">
        <v>300468</v>
      </c>
      <c r="B18" s="1" t="s">
        <v>104</v>
      </c>
      <c r="C18" s="1">
        <v>6</v>
      </c>
      <c r="D18" s="4" t="s">
        <v>1173</v>
      </c>
      <c r="E18" s="1" t="s">
        <v>1174</v>
      </c>
      <c r="F18" s="1" t="s">
        <v>44</v>
      </c>
      <c r="G18" s="4" t="s">
        <v>45</v>
      </c>
      <c r="H18" s="4" t="s">
        <v>1175</v>
      </c>
      <c r="I18" s="4" t="s">
        <v>30</v>
      </c>
      <c r="J18" s="4">
        <v>6</v>
      </c>
      <c r="K18" s="4" t="s">
        <v>1176</v>
      </c>
      <c r="N18" s="4" t="s">
        <v>1177</v>
      </c>
      <c r="O18" s="1" t="s">
        <v>35</v>
      </c>
      <c r="P18" s="4" t="s">
        <v>50</v>
      </c>
      <c r="Q18" s="4" t="s">
        <v>51</v>
      </c>
      <c r="R18" s="4" t="s">
        <v>51</v>
      </c>
      <c r="S18" s="4" t="s">
        <v>1178</v>
      </c>
      <c r="T18" s="1" t="s">
        <v>51</v>
      </c>
      <c r="U18" s="1" t="s">
        <v>420</v>
      </c>
      <c r="V18" s="4" t="s">
        <v>41</v>
      </c>
      <c r="Y18" s="5" t="b">
        <f t="shared" si="0"/>
        <v>0</v>
      </c>
      <c r="Z18" s="6" t="b">
        <f t="shared" si="1"/>
        <v>0</v>
      </c>
      <c r="AA18" s="4" t="b">
        <f t="shared" si="2"/>
        <v>0</v>
      </c>
      <c r="AB18" s="4" t="b">
        <f t="shared" si="3"/>
        <v>0</v>
      </c>
      <c r="AC18" s="4" t="b">
        <f t="shared" si="4"/>
        <v>1</v>
      </c>
      <c r="AD18" s="4" t="b">
        <f t="shared" si="5"/>
        <v>1</v>
      </c>
      <c r="AE18" s="4" t="b">
        <f t="shared" si="6"/>
        <v>1</v>
      </c>
      <c r="AF18" s="4" t="b">
        <f t="shared" si="7"/>
        <v>1</v>
      </c>
      <c r="AG18" s="4"/>
      <c r="AH18" s="4"/>
      <c r="AI18" s="4"/>
      <c r="AJ18" s="4"/>
      <c r="AK18" s="4"/>
      <c r="AL18" s="4" t="b">
        <f t="shared" si="8"/>
        <v>1</v>
      </c>
    </row>
    <row r="19" spans="1:38" hidden="1" x14ac:dyDescent="0.25">
      <c r="A19" s="4">
        <v>300658</v>
      </c>
      <c r="B19" s="1" t="s">
        <v>104</v>
      </c>
      <c r="C19" s="1">
        <v>7</v>
      </c>
      <c r="D19" s="4" t="s">
        <v>1179</v>
      </c>
      <c r="E19" s="1" t="s">
        <v>1180</v>
      </c>
      <c r="F19" s="1" t="s">
        <v>27</v>
      </c>
      <c r="G19" s="4" t="s">
        <v>1181</v>
      </c>
      <c r="H19" s="4" t="s">
        <v>1182</v>
      </c>
      <c r="I19" s="4" t="s">
        <v>30</v>
      </c>
      <c r="J19" s="4">
        <v>7</v>
      </c>
      <c r="K19" s="4" t="s">
        <v>1183</v>
      </c>
      <c r="L19" s="4" t="s">
        <v>150</v>
      </c>
      <c r="N19" s="4" t="s">
        <v>1184</v>
      </c>
      <c r="O19" s="1" t="s">
        <v>35</v>
      </c>
      <c r="P19" s="4" t="s">
        <v>94</v>
      </c>
      <c r="Q19" s="4">
        <v>0</v>
      </c>
      <c r="R19" s="4">
        <v>0</v>
      </c>
      <c r="S19" s="4" t="s">
        <v>1185</v>
      </c>
      <c r="T19" s="1" t="s">
        <v>51</v>
      </c>
      <c r="U19" s="1" t="s">
        <v>77</v>
      </c>
      <c r="V19" s="4" t="s">
        <v>41</v>
      </c>
      <c r="Y19" s="5" t="b">
        <f t="shared" si="0"/>
        <v>0</v>
      </c>
      <c r="Z19" s="6" t="b">
        <f t="shared" si="1"/>
        <v>0</v>
      </c>
      <c r="AA19" s="4" t="b">
        <f t="shared" si="2"/>
        <v>0</v>
      </c>
      <c r="AB19" s="4" t="b">
        <f t="shared" si="3"/>
        <v>0</v>
      </c>
      <c r="AC19" s="4" t="b">
        <f t="shared" si="4"/>
        <v>1</v>
      </c>
      <c r="AD19" s="4" t="b">
        <f t="shared" si="5"/>
        <v>1</v>
      </c>
      <c r="AE19" s="4" t="b">
        <f t="shared" si="6"/>
        <v>1</v>
      </c>
      <c r="AF19" s="4" t="b">
        <f t="shared" si="7"/>
        <v>1</v>
      </c>
      <c r="AG19" s="4"/>
      <c r="AH19" s="4"/>
      <c r="AI19" s="4"/>
      <c r="AJ19" s="4"/>
      <c r="AK19" s="4"/>
      <c r="AL19" s="4" t="b">
        <f t="shared" si="8"/>
        <v>1</v>
      </c>
    </row>
    <row r="20" spans="1:38" hidden="1" x14ac:dyDescent="0.25">
      <c r="A20" s="4">
        <v>255874</v>
      </c>
      <c r="B20" s="1" t="s">
        <v>104</v>
      </c>
      <c r="C20" s="1">
        <v>8</v>
      </c>
      <c r="D20" s="4" t="s">
        <v>1186</v>
      </c>
      <c r="E20" s="1" t="s">
        <v>1187</v>
      </c>
      <c r="F20" s="1" t="s">
        <v>27</v>
      </c>
      <c r="G20" s="4" t="s">
        <v>1188</v>
      </c>
      <c r="H20" s="4" t="s">
        <v>1189</v>
      </c>
      <c r="I20" s="4" t="s">
        <v>30</v>
      </c>
      <c r="J20" s="4">
        <v>8</v>
      </c>
      <c r="K20" s="4" t="s">
        <v>1190</v>
      </c>
      <c r="M20" s="4" t="s">
        <v>1191</v>
      </c>
      <c r="N20" s="4" t="s">
        <v>1192</v>
      </c>
      <c r="O20" s="1" t="s">
        <v>35</v>
      </c>
      <c r="P20" s="4" t="s">
        <v>36</v>
      </c>
      <c r="Q20" s="4">
        <v>0</v>
      </c>
      <c r="R20" s="4">
        <v>0</v>
      </c>
      <c r="S20" s="4" t="s">
        <v>1193</v>
      </c>
      <c r="T20" s="1" t="s">
        <v>51</v>
      </c>
      <c r="U20" s="1" t="s">
        <v>54</v>
      </c>
      <c r="V20" s="4" t="s">
        <v>41</v>
      </c>
      <c r="Y20" s="5" t="b">
        <f t="shared" si="0"/>
        <v>0</v>
      </c>
      <c r="Z20" s="6" t="b">
        <f t="shared" si="1"/>
        <v>0</v>
      </c>
      <c r="AA20" s="4" t="b">
        <f t="shared" si="2"/>
        <v>0</v>
      </c>
      <c r="AB20" s="4" t="b">
        <f t="shared" si="3"/>
        <v>0</v>
      </c>
      <c r="AC20" s="4" t="b">
        <f t="shared" si="4"/>
        <v>1</v>
      </c>
      <c r="AD20" s="4" t="b">
        <f t="shared" si="5"/>
        <v>1</v>
      </c>
      <c r="AE20" s="4" t="b">
        <f t="shared" si="6"/>
        <v>1</v>
      </c>
      <c r="AF20" s="4" t="b">
        <f t="shared" si="7"/>
        <v>1</v>
      </c>
      <c r="AG20" s="4"/>
      <c r="AH20" s="4"/>
      <c r="AI20" s="4"/>
      <c r="AJ20" s="4"/>
      <c r="AK20" s="4"/>
      <c r="AL20" s="4" t="b">
        <f t="shared" si="8"/>
        <v>1</v>
      </c>
    </row>
    <row r="21" spans="1:38" ht="75" x14ac:dyDescent="0.25">
      <c r="A21" s="4">
        <v>31866</v>
      </c>
      <c r="B21" s="1" t="s">
        <v>458</v>
      </c>
      <c r="C21" s="1">
        <v>1</v>
      </c>
      <c r="D21" s="4" t="s">
        <v>1542</v>
      </c>
      <c r="E21" s="1" t="s">
        <v>1543</v>
      </c>
      <c r="F21" s="1" t="s">
        <v>27</v>
      </c>
      <c r="G21" s="4" t="s">
        <v>1544</v>
      </c>
      <c r="H21" s="4" t="s">
        <v>1545</v>
      </c>
      <c r="I21" s="4" t="s">
        <v>30</v>
      </c>
      <c r="J21" s="4">
        <v>1</v>
      </c>
      <c r="K21" s="4" t="s">
        <v>1546</v>
      </c>
      <c r="N21" s="4" t="s">
        <v>1547</v>
      </c>
      <c r="O21" s="1" t="s">
        <v>35</v>
      </c>
      <c r="P21" s="4" t="s">
        <v>36</v>
      </c>
      <c r="Q21" s="4" t="s">
        <v>1548</v>
      </c>
      <c r="R21" s="4">
        <v>2</v>
      </c>
      <c r="S21" s="4" t="s">
        <v>1549</v>
      </c>
      <c r="T21" s="12" t="s">
        <v>67</v>
      </c>
      <c r="U21" s="1" t="s">
        <v>40</v>
      </c>
      <c r="V21" s="4" t="s">
        <v>41</v>
      </c>
      <c r="W21" s="1" t="s">
        <v>1550</v>
      </c>
      <c r="X21" s="1" t="s">
        <v>1551</v>
      </c>
      <c r="Y21" s="5" t="b">
        <f t="shared" ref="Y21:Y52" si="9">AND(AA21:AL21)</f>
        <v>1</v>
      </c>
      <c r="Z21" s="6" t="b">
        <f t="shared" ref="Z21:Z52" si="10">AND(AA21:AK21)</f>
        <v>1</v>
      </c>
      <c r="AA21" s="4" t="b">
        <f t="shared" ref="AA21:AA52" si="11">TRIM(W21)&lt;&gt;""</f>
        <v>1</v>
      </c>
      <c r="AB21" s="4" t="b">
        <f t="shared" ref="AB21:AB52" si="12">TRIM(X21)&lt;&gt;""</f>
        <v>1</v>
      </c>
      <c r="AC21" s="4" t="b">
        <f t="shared" ref="AC21:AC52" si="13">NOT(OR(ISNUMBER(SEARCH("PARTAI",UPPER(W21))),
ISNUMBER(SEARCH("PAN",UPPER(W21))),
ISNUMBER(SEARCH("PBB",UPPER(W21))),
ISNUMBER(SEARCH("PDI",UPPER(W21))),
ISNUMBER(SEARCH("PD",UPPER(W21))),
ISNUMBER(SEARCH("GERINDRA",UPPER(W21))),
ISNUMBER(SEARCH("PGPI",UPPER(W21))),
ISNUMBER(SEARCH("GOLKAR",UPPER(W21))),
ISNUMBER(SEARCH("HANURA",UPPER(W21))),
ISNUMBER(SEARCH("PKPI",UPPER(W21))),
ISNUMBER(SEARCH("PKS",UPPER(W21))),
ISNUMBER(SEARCH("NASDEM",UPPER(W21))),
ISNUMBER(SEARCH("PPP",UPPER(W21))),
ISNUMBER(SEARCH("PKB",UPPER(W21))),
ISNUMBER(SEARCH("PSI",UPPER(W21))),
ISNUMBER(SEARCH("PI",UPPER(W21))),
))</f>
        <v>1</v>
      </c>
      <c r="AD21" s="4" t="b">
        <f t="shared" ref="AD21:AD52" si="14">NOT(OR(ISNUMBER(SEARCH("PARTAI",UPPER(X21))),
ISNUMBER(SEARCH("PAN",UPPER(X21))),
ISNUMBER(SEARCH("PBB",UPPER(X21))),
ISNUMBER(SEARCH("PDI",UPPER(X21))),
ISNUMBER(SEARCH("PD",UPPER(X21))),
ISNUMBER(SEARCH("GERINDRA",UPPER(X21))),
ISNUMBER(SEARCH("PGPI",UPPER(X21))),
ISNUMBER(SEARCH("GOLKAR",UPPER(X21))),
ISNUMBER(SEARCH("HANURA",UPPER(X21))),
ISNUMBER(SEARCH("PKPI",UPPER(X21))),
ISNUMBER(SEARCH("PKS",UPPER(X21))),
ISNUMBER(SEARCH("NASDEM",UPPER(X21))),
ISNUMBER(SEARCH("PPP",UPPER(X21))),
ISNUMBER(SEARCH("PKB",UPPER(X21))),
ISNUMBER(SEARCH("PSI",UPPER(X21))),
ISNUMBER(SEARCH("PI",UPPER(X21))),
))</f>
        <v>1</v>
      </c>
      <c r="AE21" s="4" t="b">
        <f t="shared" ref="AE21:AE52" si="15">NOT(OR(ISNUMBER(SEARCH("JOKO",UPPER(W21))),ISNUMBER(SEARCH("PRABOWO",UPPER(W21)))))</f>
        <v>1</v>
      </c>
      <c r="AF21" s="4" t="b">
        <f t="shared" ref="AF21:AF52" si="16">NOT(OR(ISNUMBER(SEARCH("JOKO",UPPER(X21))),ISNUMBER(SEARCH("PRABOWO",UPPER(X21)))))</f>
        <v>1</v>
      </c>
      <c r="AG21" s="4"/>
      <c r="AH21" s="4"/>
      <c r="AI21" s="4"/>
      <c r="AJ21" s="4"/>
      <c r="AK21" s="4"/>
      <c r="AL21" s="4" t="b">
        <f t="shared" ref="AL21:AL52" si="17">UPPER(TRIM(O21))="ISLAM"</f>
        <v>1</v>
      </c>
    </row>
    <row r="22" spans="1:38" hidden="1" x14ac:dyDescent="0.25">
      <c r="A22" s="4">
        <v>271460</v>
      </c>
      <c r="B22" s="1" t="s">
        <v>104</v>
      </c>
      <c r="C22" s="1">
        <v>10</v>
      </c>
      <c r="D22" s="4" t="s">
        <v>1204</v>
      </c>
      <c r="E22" s="1" t="s">
        <v>1205</v>
      </c>
      <c r="F22" s="1" t="s">
        <v>27</v>
      </c>
      <c r="G22" s="4" t="s">
        <v>709</v>
      </c>
      <c r="H22" s="4" t="s">
        <v>1206</v>
      </c>
      <c r="I22" s="4" t="s">
        <v>30</v>
      </c>
      <c r="J22" s="4">
        <v>10</v>
      </c>
      <c r="K22" s="4" t="s">
        <v>1207</v>
      </c>
      <c r="M22" s="4" t="s">
        <v>120</v>
      </c>
      <c r="N22" s="4" t="s">
        <v>1208</v>
      </c>
      <c r="O22" s="1" t="s">
        <v>35</v>
      </c>
      <c r="P22" s="4" t="s">
        <v>36</v>
      </c>
      <c r="Q22" s="4">
        <v>0</v>
      </c>
      <c r="R22" s="4">
        <v>0</v>
      </c>
      <c r="S22" s="4" t="s">
        <v>1209</v>
      </c>
      <c r="T22" s="1" t="s">
        <v>51</v>
      </c>
      <c r="U22" s="1" t="s">
        <v>54</v>
      </c>
      <c r="V22" s="4" t="s">
        <v>41</v>
      </c>
      <c r="Y22" s="5" t="b">
        <f t="shared" si="9"/>
        <v>0</v>
      </c>
      <c r="Z22" s="6" t="b">
        <f t="shared" si="10"/>
        <v>0</v>
      </c>
      <c r="AA22" s="4" t="b">
        <f t="shared" si="11"/>
        <v>0</v>
      </c>
      <c r="AB22" s="4" t="b">
        <f t="shared" si="12"/>
        <v>0</v>
      </c>
      <c r="AC22" s="4" t="b">
        <f t="shared" si="13"/>
        <v>1</v>
      </c>
      <c r="AD22" s="4" t="b">
        <f t="shared" si="14"/>
        <v>1</v>
      </c>
      <c r="AE22" s="4" t="b">
        <f t="shared" si="15"/>
        <v>1</v>
      </c>
      <c r="AF22" s="4" t="b">
        <f t="shared" si="16"/>
        <v>1</v>
      </c>
      <c r="AG22" s="4"/>
      <c r="AH22" s="4"/>
      <c r="AI22" s="4"/>
      <c r="AJ22" s="4"/>
      <c r="AK22" s="4"/>
      <c r="AL22" s="4" t="b">
        <f t="shared" si="17"/>
        <v>1</v>
      </c>
    </row>
    <row r="23" spans="1:38" ht="30" hidden="1" x14ac:dyDescent="0.25">
      <c r="A23" s="4">
        <v>219807</v>
      </c>
      <c r="B23" s="1" t="s">
        <v>174</v>
      </c>
      <c r="C23" s="1">
        <v>1</v>
      </c>
      <c r="D23" s="4" t="s">
        <v>1210</v>
      </c>
      <c r="E23" s="1" t="s">
        <v>1211</v>
      </c>
      <c r="F23" s="1" t="s">
        <v>27</v>
      </c>
      <c r="G23" s="4" t="s">
        <v>964</v>
      </c>
      <c r="H23" s="4" t="s">
        <v>1212</v>
      </c>
      <c r="I23" s="4" t="s">
        <v>30</v>
      </c>
      <c r="J23" s="4">
        <v>1</v>
      </c>
      <c r="K23" s="4" t="s">
        <v>1213</v>
      </c>
      <c r="N23" s="4" t="s">
        <v>1214</v>
      </c>
      <c r="O23" s="1" t="s">
        <v>35</v>
      </c>
      <c r="P23" s="4" t="s">
        <v>36</v>
      </c>
      <c r="Q23" s="4" t="s">
        <v>1215</v>
      </c>
      <c r="R23" s="4">
        <v>6</v>
      </c>
      <c r="S23" s="4" t="s">
        <v>1216</v>
      </c>
      <c r="T23" s="1" t="s">
        <v>51</v>
      </c>
      <c r="U23" s="1" t="s">
        <v>54</v>
      </c>
      <c r="V23" s="4" t="s">
        <v>41</v>
      </c>
      <c r="Y23" s="5" t="b">
        <f t="shared" si="9"/>
        <v>0</v>
      </c>
      <c r="Z23" s="6" t="b">
        <f t="shared" si="10"/>
        <v>0</v>
      </c>
      <c r="AA23" s="4" t="b">
        <f t="shared" si="11"/>
        <v>0</v>
      </c>
      <c r="AB23" s="4" t="b">
        <f t="shared" si="12"/>
        <v>0</v>
      </c>
      <c r="AC23" s="4" t="b">
        <f t="shared" si="13"/>
        <v>1</v>
      </c>
      <c r="AD23" s="4" t="b">
        <f t="shared" si="14"/>
        <v>1</v>
      </c>
      <c r="AE23" s="4" t="b">
        <f t="shared" si="15"/>
        <v>1</v>
      </c>
      <c r="AF23" s="4" t="b">
        <f t="shared" si="16"/>
        <v>1</v>
      </c>
      <c r="AG23" s="4"/>
      <c r="AH23" s="4"/>
      <c r="AI23" s="4"/>
      <c r="AJ23" s="4"/>
      <c r="AK23" s="4"/>
      <c r="AL23" s="4" t="b">
        <f t="shared" si="17"/>
        <v>1</v>
      </c>
    </row>
    <row r="24" spans="1:38" ht="30" hidden="1" x14ac:dyDescent="0.25">
      <c r="A24" s="4">
        <v>167922</v>
      </c>
      <c r="B24" s="1" t="s">
        <v>174</v>
      </c>
      <c r="C24" s="1">
        <v>2</v>
      </c>
      <c r="D24" s="4" t="s">
        <v>1217</v>
      </c>
      <c r="E24" s="1" t="s">
        <v>1218</v>
      </c>
      <c r="F24" s="1" t="s">
        <v>27</v>
      </c>
      <c r="G24" s="4" t="s">
        <v>1219</v>
      </c>
      <c r="H24" s="4" t="s">
        <v>1220</v>
      </c>
      <c r="I24" s="4" t="s">
        <v>30</v>
      </c>
      <c r="J24" s="4">
        <v>2</v>
      </c>
      <c r="K24" s="4" t="s">
        <v>1221</v>
      </c>
      <c r="N24" s="4" t="s">
        <v>1222</v>
      </c>
      <c r="O24" s="1" t="s">
        <v>35</v>
      </c>
      <c r="P24" s="4" t="s">
        <v>36</v>
      </c>
      <c r="Q24" s="4" t="s">
        <v>1223</v>
      </c>
      <c r="R24" s="4">
        <v>1</v>
      </c>
      <c r="S24" s="4" t="s">
        <v>1224</v>
      </c>
      <c r="T24" s="1" t="s">
        <v>39</v>
      </c>
      <c r="U24" s="1" t="s">
        <v>1225</v>
      </c>
      <c r="V24" s="4" t="s">
        <v>41</v>
      </c>
      <c r="Y24" s="5" t="b">
        <f t="shared" si="9"/>
        <v>0</v>
      </c>
      <c r="Z24" s="6" t="b">
        <f t="shared" si="10"/>
        <v>0</v>
      </c>
      <c r="AA24" s="4" t="b">
        <f t="shared" si="11"/>
        <v>0</v>
      </c>
      <c r="AB24" s="4" t="b">
        <f t="shared" si="12"/>
        <v>0</v>
      </c>
      <c r="AC24" s="4" t="b">
        <f t="shared" si="13"/>
        <v>1</v>
      </c>
      <c r="AD24" s="4" t="b">
        <f t="shared" si="14"/>
        <v>1</v>
      </c>
      <c r="AE24" s="4" t="b">
        <f t="shared" si="15"/>
        <v>1</v>
      </c>
      <c r="AF24" s="4" t="b">
        <f t="shared" si="16"/>
        <v>1</v>
      </c>
      <c r="AG24" s="4"/>
      <c r="AH24" s="4"/>
      <c r="AI24" s="4"/>
      <c r="AJ24" s="4"/>
      <c r="AK24" s="4"/>
      <c r="AL24" s="4" t="b">
        <f t="shared" si="17"/>
        <v>1</v>
      </c>
    </row>
    <row r="25" spans="1:38" ht="30" hidden="1" x14ac:dyDescent="0.25">
      <c r="A25" s="4">
        <v>240786</v>
      </c>
      <c r="B25" s="1" t="s">
        <v>174</v>
      </c>
      <c r="C25" s="1">
        <v>3</v>
      </c>
      <c r="D25" s="4" t="s">
        <v>1226</v>
      </c>
      <c r="E25" s="1" t="s">
        <v>1227</v>
      </c>
      <c r="F25" s="1" t="s">
        <v>44</v>
      </c>
      <c r="G25" s="4" t="s">
        <v>964</v>
      </c>
      <c r="H25" s="4" t="s">
        <v>1228</v>
      </c>
      <c r="I25" s="4" t="s">
        <v>30</v>
      </c>
      <c r="J25" s="4">
        <v>3</v>
      </c>
      <c r="K25" s="4" t="s">
        <v>1229</v>
      </c>
      <c r="M25" s="4" t="s">
        <v>690</v>
      </c>
      <c r="N25" s="4" t="s">
        <v>1230</v>
      </c>
      <c r="O25" s="1" t="s">
        <v>35</v>
      </c>
      <c r="P25" s="4" t="s">
        <v>36</v>
      </c>
      <c r="Q25" s="4" t="s">
        <v>1231</v>
      </c>
      <c r="R25" s="4">
        <v>2</v>
      </c>
      <c r="S25" s="4" t="s">
        <v>1232</v>
      </c>
      <c r="T25" s="1" t="s">
        <v>39</v>
      </c>
      <c r="U25" s="1" t="s">
        <v>54</v>
      </c>
      <c r="V25" s="4" t="s">
        <v>41</v>
      </c>
      <c r="Y25" s="5" t="b">
        <f t="shared" si="9"/>
        <v>0</v>
      </c>
      <c r="Z25" s="6" t="b">
        <f t="shared" si="10"/>
        <v>0</v>
      </c>
      <c r="AA25" s="4" t="b">
        <f t="shared" si="11"/>
        <v>0</v>
      </c>
      <c r="AB25" s="4" t="b">
        <f t="shared" si="12"/>
        <v>0</v>
      </c>
      <c r="AC25" s="4" t="b">
        <f t="shared" si="13"/>
        <v>1</v>
      </c>
      <c r="AD25" s="4" t="b">
        <f t="shared" si="14"/>
        <v>1</v>
      </c>
      <c r="AE25" s="4" t="b">
        <f t="shared" si="15"/>
        <v>1</v>
      </c>
      <c r="AF25" s="4" t="b">
        <f t="shared" si="16"/>
        <v>1</v>
      </c>
      <c r="AG25" s="4"/>
      <c r="AH25" s="4"/>
      <c r="AI25" s="4"/>
      <c r="AJ25" s="4"/>
      <c r="AK25" s="4"/>
      <c r="AL25" s="4" t="b">
        <f t="shared" si="17"/>
        <v>1</v>
      </c>
    </row>
    <row r="26" spans="1:38" ht="30" hidden="1" x14ac:dyDescent="0.25">
      <c r="A26" s="4">
        <v>219901</v>
      </c>
      <c r="B26" s="1" t="s">
        <v>174</v>
      </c>
      <c r="C26" s="1">
        <v>4</v>
      </c>
      <c r="D26" s="4" t="s">
        <v>1233</v>
      </c>
      <c r="E26" s="1" t="s">
        <v>1234</v>
      </c>
      <c r="F26" s="1" t="s">
        <v>27</v>
      </c>
      <c r="G26" s="4" t="s">
        <v>1082</v>
      </c>
      <c r="H26" s="4" t="s">
        <v>1235</v>
      </c>
      <c r="I26" s="4" t="s">
        <v>30</v>
      </c>
      <c r="J26" s="4">
        <v>4</v>
      </c>
      <c r="K26" s="4" t="s">
        <v>1236</v>
      </c>
      <c r="N26" s="4" t="s">
        <v>1237</v>
      </c>
      <c r="O26" s="1" t="s">
        <v>35</v>
      </c>
      <c r="P26" s="4" t="s">
        <v>36</v>
      </c>
      <c r="Q26" s="4" t="s">
        <v>1238</v>
      </c>
      <c r="R26" s="4">
        <v>2</v>
      </c>
      <c r="S26" s="4" t="s">
        <v>1239</v>
      </c>
      <c r="T26" s="1" t="s">
        <v>39</v>
      </c>
      <c r="U26" s="1" t="s">
        <v>54</v>
      </c>
      <c r="V26" s="4" t="s">
        <v>41</v>
      </c>
      <c r="Y26" s="5" t="b">
        <f t="shared" si="9"/>
        <v>0</v>
      </c>
      <c r="Z26" s="6" t="b">
        <f t="shared" si="10"/>
        <v>0</v>
      </c>
      <c r="AA26" s="4" t="b">
        <f t="shared" si="11"/>
        <v>0</v>
      </c>
      <c r="AB26" s="4" t="b">
        <f t="shared" si="12"/>
        <v>0</v>
      </c>
      <c r="AC26" s="4" t="b">
        <f t="shared" si="13"/>
        <v>1</v>
      </c>
      <c r="AD26" s="4" t="b">
        <f t="shared" si="14"/>
        <v>1</v>
      </c>
      <c r="AE26" s="4" t="b">
        <f t="shared" si="15"/>
        <v>1</v>
      </c>
      <c r="AF26" s="4" t="b">
        <f t="shared" si="16"/>
        <v>1</v>
      </c>
      <c r="AG26" s="4"/>
      <c r="AH26" s="4"/>
      <c r="AI26" s="4"/>
      <c r="AJ26" s="4"/>
      <c r="AK26" s="4"/>
      <c r="AL26" s="4" t="b">
        <f t="shared" si="17"/>
        <v>1</v>
      </c>
    </row>
    <row r="27" spans="1:38" ht="30" hidden="1" x14ac:dyDescent="0.25">
      <c r="A27" s="4">
        <v>16079</v>
      </c>
      <c r="B27" s="1" t="s">
        <v>174</v>
      </c>
      <c r="C27" s="1">
        <v>5</v>
      </c>
      <c r="D27" s="4" t="s">
        <v>1240</v>
      </c>
      <c r="E27" s="1" t="s">
        <v>1241</v>
      </c>
      <c r="F27" s="1" t="s">
        <v>27</v>
      </c>
      <c r="G27" s="4" t="s">
        <v>1242</v>
      </c>
      <c r="H27" s="4" t="s">
        <v>1243</v>
      </c>
      <c r="I27" s="4" t="s">
        <v>30</v>
      </c>
      <c r="J27" s="4">
        <v>5</v>
      </c>
      <c r="K27" s="4" t="s">
        <v>1244</v>
      </c>
      <c r="L27" s="4" t="s">
        <v>1245</v>
      </c>
      <c r="N27" s="4" t="s">
        <v>1246</v>
      </c>
      <c r="O27" s="1" t="s">
        <v>35</v>
      </c>
      <c r="P27" s="4" t="s">
        <v>36</v>
      </c>
      <c r="Q27" s="4" t="s">
        <v>1247</v>
      </c>
      <c r="R27" s="4">
        <v>3</v>
      </c>
      <c r="S27" s="4" t="s">
        <v>1248</v>
      </c>
      <c r="T27" s="1" t="s">
        <v>51</v>
      </c>
      <c r="U27" s="1" t="s">
        <v>54</v>
      </c>
      <c r="V27" s="4" t="s">
        <v>41</v>
      </c>
      <c r="Y27" s="5" t="b">
        <f t="shared" si="9"/>
        <v>0</v>
      </c>
      <c r="Z27" s="6" t="b">
        <f t="shared" si="10"/>
        <v>0</v>
      </c>
      <c r="AA27" s="4" t="b">
        <f t="shared" si="11"/>
        <v>0</v>
      </c>
      <c r="AB27" s="4" t="b">
        <f t="shared" si="12"/>
        <v>0</v>
      </c>
      <c r="AC27" s="4" t="b">
        <f t="shared" si="13"/>
        <v>1</v>
      </c>
      <c r="AD27" s="4" t="b">
        <f t="shared" si="14"/>
        <v>1</v>
      </c>
      <c r="AE27" s="4" t="b">
        <f t="shared" si="15"/>
        <v>1</v>
      </c>
      <c r="AF27" s="4" t="b">
        <f t="shared" si="16"/>
        <v>1</v>
      </c>
      <c r="AG27" s="4"/>
      <c r="AH27" s="4"/>
      <c r="AI27" s="4"/>
      <c r="AJ27" s="4"/>
      <c r="AK27" s="4"/>
      <c r="AL27" s="4" t="b">
        <f t="shared" si="17"/>
        <v>1</v>
      </c>
    </row>
    <row r="28" spans="1:38" ht="45" hidden="1" x14ac:dyDescent="0.25">
      <c r="A28" s="4">
        <v>234814</v>
      </c>
      <c r="B28" s="1" t="s">
        <v>174</v>
      </c>
      <c r="C28" s="1">
        <v>6</v>
      </c>
      <c r="D28" s="4" t="s">
        <v>1249</v>
      </c>
      <c r="E28" s="1" t="s">
        <v>1250</v>
      </c>
      <c r="F28" s="1" t="s">
        <v>44</v>
      </c>
      <c r="G28" s="4" t="s">
        <v>1251</v>
      </c>
      <c r="H28" s="4" t="s">
        <v>1252</v>
      </c>
      <c r="I28" s="4" t="s">
        <v>30</v>
      </c>
      <c r="J28" s="4">
        <v>6</v>
      </c>
      <c r="K28" s="4" t="s">
        <v>1253</v>
      </c>
      <c r="N28" s="4" t="s">
        <v>1254</v>
      </c>
      <c r="O28" s="1" t="s">
        <v>35</v>
      </c>
      <c r="P28" s="4" t="s">
        <v>94</v>
      </c>
      <c r="Q28" s="4" t="s">
        <v>1255</v>
      </c>
      <c r="R28" s="4">
        <v>2</v>
      </c>
      <c r="S28" s="4" t="s">
        <v>1256</v>
      </c>
      <c r="T28" s="1" t="s">
        <v>39</v>
      </c>
      <c r="U28" s="1" t="s">
        <v>201</v>
      </c>
      <c r="V28" s="4" t="s">
        <v>41</v>
      </c>
      <c r="Y28" s="5" t="b">
        <f t="shared" si="9"/>
        <v>0</v>
      </c>
      <c r="Z28" s="6" t="b">
        <f t="shared" si="10"/>
        <v>0</v>
      </c>
      <c r="AA28" s="4" t="b">
        <f t="shared" si="11"/>
        <v>0</v>
      </c>
      <c r="AB28" s="4" t="b">
        <f t="shared" si="12"/>
        <v>0</v>
      </c>
      <c r="AC28" s="4" t="b">
        <f t="shared" si="13"/>
        <v>1</v>
      </c>
      <c r="AD28" s="4" t="b">
        <f t="shared" si="14"/>
        <v>1</v>
      </c>
      <c r="AE28" s="4" t="b">
        <f t="shared" si="15"/>
        <v>1</v>
      </c>
      <c r="AF28" s="4" t="b">
        <f t="shared" si="16"/>
        <v>1</v>
      </c>
      <c r="AG28" s="4"/>
      <c r="AH28" s="4"/>
      <c r="AI28" s="4"/>
      <c r="AJ28" s="4"/>
      <c r="AK28" s="4"/>
      <c r="AL28" s="4" t="b">
        <f t="shared" si="17"/>
        <v>1</v>
      </c>
    </row>
    <row r="29" spans="1:38" ht="45" hidden="1" x14ac:dyDescent="0.25">
      <c r="A29" s="4">
        <v>262893</v>
      </c>
      <c r="B29" s="1" t="s">
        <v>174</v>
      </c>
      <c r="C29" s="1">
        <v>7</v>
      </c>
      <c r="D29" s="4" t="s">
        <v>1257</v>
      </c>
      <c r="E29" s="1" t="s">
        <v>1258</v>
      </c>
      <c r="F29" s="1" t="s">
        <v>44</v>
      </c>
      <c r="G29" s="4" t="s">
        <v>964</v>
      </c>
      <c r="H29" s="4" t="s">
        <v>1259</v>
      </c>
      <c r="I29" s="4" t="s">
        <v>30</v>
      </c>
      <c r="J29" s="4">
        <v>7</v>
      </c>
      <c r="K29" s="4" t="s">
        <v>1260</v>
      </c>
      <c r="M29" s="4" t="s">
        <v>120</v>
      </c>
      <c r="N29" s="4" t="s">
        <v>1261</v>
      </c>
      <c r="O29" s="1" t="s">
        <v>35</v>
      </c>
      <c r="P29" s="4" t="s">
        <v>36</v>
      </c>
      <c r="Q29" s="4" t="s">
        <v>1262</v>
      </c>
      <c r="R29" s="4">
        <v>4</v>
      </c>
      <c r="S29" s="4" t="s">
        <v>1263</v>
      </c>
      <c r="T29" s="1" t="s">
        <v>39</v>
      </c>
      <c r="U29" s="1" t="s">
        <v>201</v>
      </c>
      <c r="V29" s="4" t="s">
        <v>41</v>
      </c>
      <c r="Y29" s="5" t="b">
        <f t="shared" si="9"/>
        <v>0</v>
      </c>
      <c r="Z29" s="6" t="b">
        <f t="shared" si="10"/>
        <v>0</v>
      </c>
      <c r="AA29" s="4" t="b">
        <f t="shared" si="11"/>
        <v>0</v>
      </c>
      <c r="AB29" s="4" t="b">
        <f t="shared" si="12"/>
        <v>0</v>
      </c>
      <c r="AC29" s="4" t="b">
        <f t="shared" si="13"/>
        <v>1</v>
      </c>
      <c r="AD29" s="4" t="b">
        <f t="shared" si="14"/>
        <v>1</v>
      </c>
      <c r="AE29" s="4" t="b">
        <f t="shared" si="15"/>
        <v>1</v>
      </c>
      <c r="AF29" s="4" t="b">
        <f t="shared" si="16"/>
        <v>1</v>
      </c>
      <c r="AG29" s="4"/>
      <c r="AH29" s="4"/>
      <c r="AI29" s="4"/>
      <c r="AJ29" s="4"/>
      <c r="AK29" s="4"/>
      <c r="AL29" s="4" t="b">
        <f t="shared" si="17"/>
        <v>1</v>
      </c>
    </row>
    <row r="30" spans="1:38" ht="60" hidden="1" x14ac:dyDescent="0.25">
      <c r="A30" s="4">
        <v>21022</v>
      </c>
      <c r="B30" s="1" t="s">
        <v>232</v>
      </c>
      <c r="C30" s="1">
        <v>1</v>
      </c>
      <c r="D30" s="4" t="s">
        <v>1264</v>
      </c>
      <c r="E30" s="1" t="s">
        <v>1265</v>
      </c>
      <c r="F30" s="1" t="s">
        <v>27</v>
      </c>
      <c r="G30" s="4" t="s">
        <v>1266</v>
      </c>
      <c r="H30" s="4" t="s">
        <v>1267</v>
      </c>
      <c r="I30" s="4" t="s">
        <v>30</v>
      </c>
      <c r="J30" s="4">
        <v>1</v>
      </c>
      <c r="K30" s="4" t="s">
        <v>1268</v>
      </c>
      <c r="N30" s="4" t="s">
        <v>1269</v>
      </c>
      <c r="O30" s="1" t="s">
        <v>35</v>
      </c>
      <c r="P30" s="4" t="s">
        <v>36</v>
      </c>
      <c r="Q30" s="4" t="s">
        <v>1270</v>
      </c>
      <c r="R30" s="4">
        <v>3</v>
      </c>
      <c r="S30" s="4" t="s">
        <v>1271</v>
      </c>
      <c r="T30" s="1" t="s">
        <v>53</v>
      </c>
      <c r="U30" s="1" t="s">
        <v>309</v>
      </c>
      <c r="V30" s="4" t="s">
        <v>41</v>
      </c>
      <c r="Y30" s="5" t="b">
        <f t="shared" si="9"/>
        <v>0</v>
      </c>
      <c r="Z30" s="6" t="b">
        <f t="shared" si="10"/>
        <v>0</v>
      </c>
      <c r="AA30" s="4" t="b">
        <f t="shared" si="11"/>
        <v>0</v>
      </c>
      <c r="AB30" s="4" t="b">
        <f t="shared" si="12"/>
        <v>0</v>
      </c>
      <c r="AC30" s="4" t="b">
        <f t="shared" si="13"/>
        <v>1</v>
      </c>
      <c r="AD30" s="4" t="b">
        <f t="shared" si="14"/>
        <v>1</v>
      </c>
      <c r="AE30" s="4" t="b">
        <f t="shared" si="15"/>
        <v>1</v>
      </c>
      <c r="AF30" s="4" t="b">
        <f t="shared" si="16"/>
        <v>1</v>
      </c>
      <c r="AG30" s="4"/>
      <c r="AH30" s="4"/>
      <c r="AI30" s="4"/>
      <c r="AJ30" s="4"/>
      <c r="AK30" s="4"/>
      <c r="AL30" s="4" t="b">
        <f t="shared" si="17"/>
        <v>1</v>
      </c>
    </row>
    <row r="31" spans="1:38" ht="60" hidden="1" x14ac:dyDescent="0.25">
      <c r="A31" s="4">
        <v>85057</v>
      </c>
      <c r="B31" s="1" t="s">
        <v>232</v>
      </c>
      <c r="C31" s="1">
        <v>2</v>
      </c>
      <c r="D31" s="4" t="s">
        <v>1272</v>
      </c>
      <c r="E31" s="1" t="s">
        <v>1273</v>
      </c>
      <c r="F31" s="1" t="s">
        <v>44</v>
      </c>
      <c r="G31" s="4" t="s">
        <v>59</v>
      </c>
      <c r="H31" s="4" t="s">
        <v>1274</v>
      </c>
      <c r="I31" s="4" t="s">
        <v>30</v>
      </c>
      <c r="J31" s="4">
        <v>2</v>
      </c>
      <c r="K31" s="4" t="s">
        <v>1275</v>
      </c>
      <c r="M31" s="4" t="s">
        <v>1276</v>
      </c>
      <c r="N31" s="4" t="s">
        <v>1277</v>
      </c>
      <c r="O31" s="1" t="s">
        <v>35</v>
      </c>
      <c r="P31" s="4" t="s">
        <v>36</v>
      </c>
      <c r="Q31" s="4" t="s">
        <v>1278</v>
      </c>
      <c r="R31" s="4">
        <v>2</v>
      </c>
      <c r="S31" s="4" t="s">
        <v>1279</v>
      </c>
      <c r="T31" s="1" t="s">
        <v>51</v>
      </c>
      <c r="U31" s="1" t="s">
        <v>420</v>
      </c>
      <c r="V31" s="4" t="s">
        <v>41</v>
      </c>
      <c r="Y31" s="5" t="b">
        <f t="shared" si="9"/>
        <v>0</v>
      </c>
      <c r="Z31" s="6" t="b">
        <f t="shared" si="10"/>
        <v>0</v>
      </c>
      <c r="AA31" s="4" t="b">
        <f t="shared" si="11"/>
        <v>0</v>
      </c>
      <c r="AB31" s="4" t="b">
        <f t="shared" si="12"/>
        <v>0</v>
      </c>
      <c r="AC31" s="4" t="b">
        <f t="shared" si="13"/>
        <v>1</v>
      </c>
      <c r="AD31" s="4" t="b">
        <f t="shared" si="14"/>
        <v>1</v>
      </c>
      <c r="AE31" s="4" t="b">
        <f t="shared" si="15"/>
        <v>1</v>
      </c>
      <c r="AF31" s="4" t="b">
        <f t="shared" si="16"/>
        <v>1</v>
      </c>
      <c r="AG31" s="4"/>
      <c r="AH31" s="4"/>
      <c r="AI31" s="4"/>
      <c r="AJ31" s="4"/>
      <c r="AK31" s="4"/>
      <c r="AL31" s="4" t="b">
        <f t="shared" si="17"/>
        <v>1</v>
      </c>
    </row>
    <row r="32" spans="1:38" ht="60" hidden="1" x14ac:dyDescent="0.25">
      <c r="A32" s="4">
        <v>284616</v>
      </c>
      <c r="B32" s="1" t="s">
        <v>232</v>
      </c>
      <c r="C32" s="1">
        <v>3</v>
      </c>
      <c r="D32" s="4" t="s">
        <v>1280</v>
      </c>
      <c r="E32" s="1" t="s">
        <v>1281</v>
      </c>
      <c r="F32" s="1" t="s">
        <v>27</v>
      </c>
      <c r="G32" s="4" t="s">
        <v>558</v>
      </c>
      <c r="H32" s="4" t="s">
        <v>1282</v>
      </c>
      <c r="I32" s="4" t="s">
        <v>30</v>
      </c>
      <c r="J32" s="4">
        <v>3</v>
      </c>
      <c r="K32" s="4" t="s">
        <v>1283</v>
      </c>
      <c r="L32" s="4" t="s">
        <v>1284</v>
      </c>
      <c r="M32" s="4" t="s">
        <v>1285</v>
      </c>
      <c r="N32" s="4" t="s">
        <v>1286</v>
      </c>
      <c r="O32" s="1" t="s">
        <v>35</v>
      </c>
      <c r="P32" s="4" t="s">
        <v>36</v>
      </c>
      <c r="Q32" s="4" t="s">
        <v>1287</v>
      </c>
      <c r="R32" s="4">
        <v>2</v>
      </c>
      <c r="S32" s="4" t="s">
        <v>1288</v>
      </c>
      <c r="T32" s="1" t="s">
        <v>53</v>
      </c>
      <c r="U32" s="1" t="s">
        <v>1289</v>
      </c>
      <c r="V32" s="4" t="s">
        <v>41</v>
      </c>
      <c r="Y32" s="5" t="b">
        <f t="shared" si="9"/>
        <v>0</v>
      </c>
      <c r="Z32" s="6" t="b">
        <f t="shared" si="10"/>
        <v>0</v>
      </c>
      <c r="AA32" s="4" t="b">
        <f t="shared" si="11"/>
        <v>0</v>
      </c>
      <c r="AB32" s="4" t="b">
        <f t="shared" si="12"/>
        <v>0</v>
      </c>
      <c r="AC32" s="4" t="b">
        <f t="shared" si="13"/>
        <v>1</v>
      </c>
      <c r="AD32" s="4" t="b">
        <f t="shared" si="14"/>
        <v>1</v>
      </c>
      <c r="AE32" s="4" t="b">
        <f t="shared" si="15"/>
        <v>1</v>
      </c>
      <c r="AF32" s="4" t="b">
        <f t="shared" si="16"/>
        <v>1</v>
      </c>
      <c r="AG32" s="4"/>
      <c r="AH32" s="4"/>
      <c r="AI32" s="4"/>
      <c r="AJ32" s="4"/>
      <c r="AK32" s="4"/>
      <c r="AL32" s="4" t="b">
        <f t="shared" si="17"/>
        <v>1</v>
      </c>
    </row>
    <row r="33" spans="1:38" ht="60" hidden="1" x14ac:dyDescent="0.25">
      <c r="A33" s="4">
        <v>23385</v>
      </c>
      <c r="B33" s="1" t="s">
        <v>232</v>
      </c>
      <c r="C33" s="1">
        <v>4</v>
      </c>
      <c r="D33" s="4" t="s">
        <v>1290</v>
      </c>
      <c r="E33" s="1" t="s">
        <v>1291</v>
      </c>
      <c r="F33" s="1" t="s">
        <v>44</v>
      </c>
      <c r="G33" s="4" t="s">
        <v>964</v>
      </c>
      <c r="H33" s="4" t="s">
        <v>1292</v>
      </c>
      <c r="I33" s="4" t="s">
        <v>30</v>
      </c>
      <c r="J33" s="4">
        <v>4</v>
      </c>
      <c r="K33" s="4" t="s">
        <v>1293</v>
      </c>
      <c r="N33" s="4" t="s">
        <v>1294</v>
      </c>
      <c r="O33" s="1" t="s">
        <v>240</v>
      </c>
      <c r="P33" s="4" t="s">
        <v>36</v>
      </c>
      <c r="Q33" s="4" t="s">
        <v>1295</v>
      </c>
      <c r="R33" s="4">
        <v>3</v>
      </c>
      <c r="S33" s="4" t="s">
        <v>1296</v>
      </c>
      <c r="T33" s="1" t="s">
        <v>39</v>
      </c>
      <c r="U33" s="1" t="s">
        <v>40</v>
      </c>
      <c r="V33" s="4" t="s">
        <v>41</v>
      </c>
      <c r="Y33" s="5" t="b">
        <f t="shared" si="9"/>
        <v>0</v>
      </c>
      <c r="Z33" s="6" t="b">
        <f t="shared" si="10"/>
        <v>0</v>
      </c>
      <c r="AA33" s="4" t="b">
        <f t="shared" si="11"/>
        <v>0</v>
      </c>
      <c r="AB33" s="4" t="b">
        <f t="shared" si="12"/>
        <v>0</v>
      </c>
      <c r="AC33" s="4" t="b">
        <f t="shared" si="13"/>
        <v>1</v>
      </c>
      <c r="AD33" s="4" t="b">
        <f t="shared" si="14"/>
        <v>1</v>
      </c>
      <c r="AE33" s="4" t="b">
        <f t="shared" si="15"/>
        <v>1</v>
      </c>
      <c r="AF33" s="4" t="b">
        <f t="shared" si="16"/>
        <v>1</v>
      </c>
      <c r="AG33" s="4"/>
      <c r="AH33" s="4"/>
      <c r="AI33" s="4"/>
      <c r="AJ33" s="4"/>
      <c r="AK33" s="4"/>
      <c r="AL33" s="4" t="b">
        <f t="shared" si="17"/>
        <v>0</v>
      </c>
    </row>
    <row r="34" spans="1:38" ht="60" hidden="1" x14ac:dyDescent="0.25">
      <c r="A34" s="4">
        <v>285012</v>
      </c>
      <c r="B34" s="1" t="s">
        <v>232</v>
      </c>
      <c r="C34" s="1">
        <v>5</v>
      </c>
      <c r="D34" s="4" t="s">
        <v>1297</v>
      </c>
      <c r="E34" s="1" t="s">
        <v>1298</v>
      </c>
      <c r="F34" s="1" t="s">
        <v>27</v>
      </c>
      <c r="G34" s="4" t="s">
        <v>1196</v>
      </c>
      <c r="H34" s="4" t="s">
        <v>1299</v>
      </c>
      <c r="I34" s="4" t="s">
        <v>30</v>
      </c>
      <c r="J34" s="4">
        <v>5</v>
      </c>
      <c r="K34" s="4" t="s">
        <v>1300</v>
      </c>
      <c r="N34" s="4" t="s">
        <v>1301</v>
      </c>
      <c r="O34" s="1" t="s">
        <v>240</v>
      </c>
      <c r="P34" s="4" t="s">
        <v>50</v>
      </c>
      <c r="Q34" s="4" t="s">
        <v>51</v>
      </c>
      <c r="R34" s="4" t="s">
        <v>51</v>
      </c>
      <c r="S34" s="4" t="s">
        <v>1302</v>
      </c>
      <c r="T34" s="1" t="s">
        <v>51</v>
      </c>
      <c r="U34" s="1" t="s">
        <v>1303</v>
      </c>
      <c r="V34" s="4" t="s">
        <v>41</v>
      </c>
      <c r="Y34" s="5" t="b">
        <f t="shared" si="9"/>
        <v>0</v>
      </c>
      <c r="Z34" s="6" t="b">
        <f t="shared" si="10"/>
        <v>0</v>
      </c>
      <c r="AA34" s="4" t="b">
        <f t="shared" si="11"/>
        <v>0</v>
      </c>
      <c r="AB34" s="4" t="b">
        <f t="shared" si="12"/>
        <v>0</v>
      </c>
      <c r="AC34" s="4" t="b">
        <f t="shared" si="13"/>
        <v>1</v>
      </c>
      <c r="AD34" s="4" t="b">
        <f t="shared" si="14"/>
        <v>1</v>
      </c>
      <c r="AE34" s="4" t="b">
        <f t="shared" si="15"/>
        <v>1</v>
      </c>
      <c r="AF34" s="4" t="b">
        <f t="shared" si="16"/>
        <v>1</v>
      </c>
      <c r="AG34" s="4"/>
      <c r="AH34" s="4"/>
      <c r="AI34" s="4"/>
      <c r="AJ34" s="4"/>
      <c r="AK34" s="4"/>
      <c r="AL34" s="4" t="b">
        <f t="shared" si="17"/>
        <v>0</v>
      </c>
    </row>
    <row r="35" spans="1:38" ht="60" hidden="1" x14ac:dyDescent="0.25">
      <c r="A35" s="4">
        <v>155685</v>
      </c>
      <c r="B35" s="1" t="s">
        <v>232</v>
      </c>
      <c r="C35" s="1">
        <v>6</v>
      </c>
      <c r="D35" s="4" t="s">
        <v>1304</v>
      </c>
      <c r="E35" s="1" t="s">
        <v>1305</v>
      </c>
      <c r="F35" s="1" t="s">
        <v>44</v>
      </c>
      <c r="G35" s="4" t="s">
        <v>45</v>
      </c>
      <c r="H35" s="4" t="s">
        <v>1306</v>
      </c>
      <c r="I35" s="4" t="s">
        <v>30</v>
      </c>
      <c r="J35" s="4">
        <v>6</v>
      </c>
      <c r="K35" s="4" t="s">
        <v>1307</v>
      </c>
      <c r="M35" s="4" t="s">
        <v>1276</v>
      </c>
      <c r="N35" s="4" t="s">
        <v>1308</v>
      </c>
      <c r="O35" s="1" t="s">
        <v>240</v>
      </c>
      <c r="P35" s="4" t="s">
        <v>36</v>
      </c>
      <c r="Q35" s="4" t="s">
        <v>1309</v>
      </c>
      <c r="R35" s="4">
        <v>3</v>
      </c>
      <c r="S35" s="4" t="s">
        <v>1310</v>
      </c>
      <c r="T35" s="1" t="s">
        <v>113</v>
      </c>
      <c r="U35" s="1" t="s">
        <v>745</v>
      </c>
      <c r="V35" s="4" t="s">
        <v>41</v>
      </c>
      <c r="Y35" s="5" t="b">
        <f t="shared" si="9"/>
        <v>0</v>
      </c>
      <c r="Z35" s="6" t="b">
        <f t="shared" si="10"/>
        <v>0</v>
      </c>
      <c r="AA35" s="4" t="b">
        <f t="shared" si="11"/>
        <v>0</v>
      </c>
      <c r="AB35" s="4" t="b">
        <f t="shared" si="12"/>
        <v>0</v>
      </c>
      <c r="AC35" s="4" t="b">
        <f t="shared" si="13"/>
        <v>1</v>
      </c>
      <c r="AD35" s="4" t="b">
        <f t="shared" si="14"/>
        <v>1</v>
      </c>
      <c r="AE35" s="4" t="b">
        <f t="shared" si="15"/>
        <v>1</v>
      </c>
      <c r="AF35" s="4" t="b">
        <f t="shared" si="16"/>
        <v>1</v>
      </c>
      <c r="AG35" s="4"/>
      <c r="AH35" s="4"/>
      <c r="AI35" s="4"/>
      <c r="AJ35" s="4"/>
      <c r="AK35" s="4"/>
      <c r="AL35" s="4" t="b">
        <f t="shared" si="17"/>
        <v>0</v>
      </c>
    </row>
    <row r="36" spans="1:38" ht="60" hidden="1" x14ac:dyDescent="0.25">
      <c r="A36" s="4">
        <v>216522</v>
      </c>
      <c r="B36" s="1" t="s">
        <v>232</v>
      </c>
      <c r="C36" s="1">
        <v>7</v>
      </c>
      <c r="D36" s="4" t="s">
        <v>1311</v>
      </c>
      <c r="E36" s="1" t="s">
        <v>1312</v>
      </c>
      <c r="F36" s="1" t="s">
        <v>27</v>
      </c>
      <c r="G36" s="4" t="s">
        <v>964</v>
      </c>
      <c r="H36" s="4" t="s">
        <v>1313</v>
      </c>
      <c r="I36" s="4" t="s">
        <v>30</v>
      </c>
      <c r="J36" s="4">
        <v>7</v>
      </c>
      <c r="K36" s="4" t="s">
        <v>1314</v>
      </c>
      <c r="L36" s="4" t="s">
        <v>150</v>
      </c>
      <c r="M36" s="4" t="s">
        <v>1315</v>
      </c>
      <c r="N36" s="4" t="s">
        <v>1316</v>
      </c>
      <c r="O36" s="1" t="s">
        <v>288</v>
      </c>
      <c r="P36" s="4" t="s">
        <v>36</v>
      </c>
      <c r="Q36" s="4" t="s">
        <v>1317</v>
      </c>
      <c r="R36" s="4">
        <v>3</v>
      </c>
      <c r="S36" s="4" t="s">
        <v>1318</v>
      </c>
      <c r="T36" s="1" t="s">
        <v>113</v>
      </c>
      <c r="U36" s="1" t="s">
        <v>54</v>
      </c>
      <c r="V36" s="4" t="s">
        <v>41</v>
      </c>
      <c r="Y36" s="5" t="b">
        <f t="shared" si="9"/>
        <v>0</v>
      </c>
      <c r="Z36" s="6" t="b">
        <f t="shared" si="10"/>
        <v>0</v>
      </c>
      <c r="AA36" s="4" t="b">
        <f t="shared" si="11"/>
        <v>0</v>
      </c>
      <c r="AB36" s="4" t="b">
        <f t="shared" si="12"/>
        <v>0</v>
      </c>
      <c r="AC36" s="4" t="b">
        <f t="shared" si="13"/>
        <v>1</v>
      </c>
      <c r="AD36" s="4" t="b">
        <f t="shared" si="14"/>
        <v>1</v>
      </c>
      <c r="AE36" s="4" t="b">
        <f t="shared" si="15"/>
        <v>1</v>
      </c>
      <c r="AF36" s="4" t="b">
        <f t="shared" si="16"/>
        <v>1</v>
      </c>
      <c r="AG36" s="4"/>
      <c r="AH36" s="4"/>
      <c r="AI36" s="4"/>
      <c r="AJ36" s="4"/>
      <c r="AK36" s="4"/>
      <c r="AL36" s="4" t="b">
        <f t="shared" si="17"/>
        <v>0</v>
      </c>
    </row>
    <row r="37" spans="1:38" ht="60" hidden="1" x14ac:dyDescent="0.25">
      <c r="A37" s="4">
        <v>162749</v>
      </c>
      <c r="B37" s="1" t="s">
        <v>232</v>
      </c>
      <c r="C37" s="1">
        <v>8</v>
      </c>
      <c r="D37" s="4" t="s">
        <v>1319</v>
      </c>
      <c r="E37" s="1" t="s">
        <v>1320</v>
      </c>
      <c r="F37" s="1" t="s">
        <v>44</v>
      </c>
      <c r="G37" s="4" t="s">
        <v>964</v>
      </c>
      <c r="H37" s="4" t="s">
        <v>1321</v>
      </c>
      <c r="I37" s="4" t="s">
        <v>30</v>
      </c>
      <c r="J37" s="4">
        <v>8</v>
      </c>
      <c r="K37" s="4" t="s">
        <v>1322</v>
      </c>
      <c r="M37" s="4" t="s">
        <v>690</v>
      </c>
      <c r="N37" s="4" t="s">
        <v>1323</v>
      </c>
      <c r="O37" s="1" t="s">
        <v>35</v>
      </c>
      <c r="P37" s="4" t="s">
        <v>50</v>
      </c>
      <c r="Q37" s="4" t="s">
        <v>51</v>
      </c>
      <c r="R37" s="4" t="s">
        <v>51</v>
      </c>
      <c r="S37" s="4" t="s">
        <v>1324</v>
      </c>
      <c r="T37" s="1" t="s">
        <v>51</v>
      </c>
      <c r="U37" s="1" t="s">
        <v>420</v>
      </c>
      <c r="V37" s="4" t="s">
        <v>41</v>
      </c>
      <c r="Y37" s="5" t="b">
        <f t="shared" si="9"/>
        <v>0</v>
      </c>
      <c r="Z37" s="6" t="b">
        <f t="shared" si="10"/>
        <v>0</v>
      </c>
      <c r="AA37" s="4" t="b">
        <f t="shared" si="11"/>
        <v>0</v>
      </c>
      <c r="AB37" s="4" t="b">
        <f t="shared" si="12"/>
        <v>0</v>
      </c>
      <c r="AC37" s="4" t="b">
        <f t="shared" si="13"/>
        <v>1</v>
      </c>
      <c r="AD37" s="4" t="b">
        <f t="shared" si="14"/>
        <v>1</v>
      </c>
      <c r="AE37" s="4" t="b">
        <f t="shared" si="15"/>
        <v>1</v>
      </c>
      <c r="AF37" s="4" t="b">
        <f t="shared" si="16"/>
        <v>1</v>
      </c>
      <c r="AG37" s="4"/>
      <c r="AH37" s="4"/>
      <c r="AI37" s="4"/>
      <c r="AJ37" s="4"/>
      <c r="AK37" s="4"/>
      <c r="AL37" s="4" t="b">
        <f t="shared" si="17"/>
        <v>1</v>
      </c>
    </row>
    <row r="38" spans="1:38" ht="60" hidden="1" x14ac:dyDescent="0.25">
      <c r="A38" s="4">
        <v>284285</v>
      </c>
      <c r="B38" s="1" t="s">
        <v>232</v>
      </c>
      <c r="C38" s="1">
        <v>9</v>
      </c>
      <c r="D38" s="4" t="s">
        <v>1325</v>
      </c>
      <c r="E38" s="1" t="s">
        <v>1326</v>
      </c>
      <c r="F38" s="1" t="s">
        <v>27</v>
      </c>
      <c r="G38" s="4" t="s">
        <v>1327</v>
      </c>
      <c r="H38" s="4" t="s">
        <v>1328</v>
      </c>
      <c r="I38" s="4" t="s">
        <v>30</v>
      </c>
      <c r="J38" s="4">
        <v>9</v>
      </c>
      <c r="K38" s="4" t="s">
        <v>1329</v>
      </c>
      <c r="N38" s="4" t="s">
        <v>1330</v>
      </c>
      <c r="O38" s="1" t="s">
        <v>240</v>
      </c>
      <c r="P38" s="4" t="s">
        <v>50</v>
      </c>
      <c r="Q38" s="4" t="s">
        <v>51</v>
      </c>
      <c r="R38" s="4" t="s">
        <v>51</v>
      </c>
      <c r="S38" s="4" t="s">
        <v>1331</v>
      </c>
      <c r="T38" s="1" t="s">
        <v>51</v>
      </c>
      <c r="U38" s="1" t="s">
        <v>555</v>
      </c>
      <c r="V38" s="4" t="s">
        <v>41</v>
      </c>
      <c r="Y38" s="5" t="b">
        <f t="shared" si="9"/>
        <v>0</v>
      </c>
      <c r="Z38" s="6" t="b">
        <f t="shared" si="10"/>
        <v>0</v>
      </c>
      <c r="AA38" s="4" t="b">
        <f t="shared" si="11"/>
        <v>0</v>
      </c>
      <c r="AB38" s="4" t="b">
        <f t="shared" si="12"/>
        <v>0</v>
      </c>
      <c r="AC38" s="4" t="b">
        <f t="shared" si="13"/>
        <v>1</v>
      </c>
      <c r="AD38" s="4" t="b">
        <f t="shared" si="14"/>
        <v>1</v>
      </c>
      <c r="AE38" s="4" t="b">
        <f t="shared" si="15"/>
        <v>1</v>
      </c>
      <c r="AF38" s="4" t="b">
        <f t="shared" si="16"/>
        <v>1</v>
      </c>
      <c r="AG38" s="4"/>
      <c r="AH38" s="4"/>
      <c r="AI38" s="4"/>
      <c r="AJ38" s="4"/>
      <c r="AK38" s="4"/>
      <c r="AL38" s="4" t="b">
        <f t="shared" si="17"/>
        <v>0</v>
      </c>
    </row>
    <row r="39" spans="1:38" ht="60" hidden="1" x14ac:dyDescent="0.25">
      <c r="A39" s="4">
        <v>302048</v>
      </c>
      <c r="B39" s="1" t="s">
        <v>232</v>
      </c>
      <c r="C39" s="1">
        <v>10</v>
      </c>
      <c r="D39" s="4" t="s">
        <v>1332</v>
      </c>
      <c r="E39" s="1" t="s">
        <v>1333</v>
      </c>
      <c r="F39" s="1" t="s">
        <v>44</v>
      </c>
      <c r="G39" s="4" t="s">
        <v>1334</v>
      </c>
      <c r="H39" s="4" t="s">
        <v>1335</v>
      </c>
      <c r="I39" s="4" t="s">
        <v>30</v>
      </c>
      <c r="J39" s="4">
        <v>10</v>
      </c>
      <c r="K39" s="4" t="s">
        <v>1336</v>
      </c>
      <c r="N39" s="4" t="s">
        <v>1337</v>
      </c>
      <c r="O39" s="1" t="s">
        <v>35</v>
      </c>
      <c r="P39" s="4" t="s">
        <v>36</v>
      </c>
      <c r="Q39" s="4" t="s">
        <v>1338</v>
      </c>
      <c r="R39" s="4">
        <v>0</v>
      </c>
      <c r="S39" s="4" t="s">
        <v>1339</v>
      </c>
      <c r="T39" s="1" t="s">
        <v>51</v>
      </c>
      <c r="U39" s="1" t="s">
        <v>1340</v>
      </c>
      <c r="V39" s="4" t="s">
        <v>41</v>
      </c>
      <c r="Y39" s="5" t="b">
        <f t="shared" si="9"/>
        <v>0</v>
      </c>
      <c r="Z39" s="6" t="b">
        <f t="shared" si="10"/>
        <v>0</v>
      </c>
      <c r="AA39" s="4" t="b">
        <f t="shared" si="11"/>
        <v>0</v>
      </c>
      <c r="AB39" s="4" t="b">
        <f t="shared" si="12"/>
        <v>0</v>
      </c>
      <c r="AC39" s="4" t="b">
        <f t="shared" si="13"/>
        <v>1</v>
      </c>
      <c r="AD39" s="4" t="b">
        <f t="shared" si="14"/>
        <v>1</v>
      </c>
      <c r="AE39" s="4" t="b">
        <f t="shared" si="15"/>
        <v>1</v>
      </c>
      <c r="AF39" s="4" t="b">
        <f t="shared" si="16"/>
        <v>1</v>
      </c>
      <c r="AG39" s="4"/>
      <c r="AH39" s="4"/>
      <c r="AI39" s="4"/>
      <c r="AJ39" s="4"/>
      <c r="AK39" s="4"/>
      <c r="AL39" s="4" t="b">
        <f t="shared" si="17"/>
        <v>1</v>
      </c>
    </row>
    <row r="40" spans="1:38" ht="300" hidden="1" x14ac:dyDescent="0.25">
      <c r="A40" s="4">
        <v>131240</v>
      </c>
      <c r="B40" s="1" t="s">
        <v>291</v>
      </c>
      <c r="C40" s="1">
        <v>1</v>
      </c>
      <c r="D40" s="4" t="s">
        <v>1341</v>
      </c>
      <c r="E40" s="1" t="s">
        <v>1342</v>
      </c>
      <c r="F40" s="1" t="s">
        <v>44</v>
      </c>
      <c r="G40" s="4" t="s">
        <v>1343</v>
      </c>
      <c r="H40" s="4" t="s">
        <v>1344</v>
      </c>
      <c r="I40" s="4" t="s">
        <v>30</v>
      </c>
      <c r="J40" s="4">
        <v>1</v>
      </c>
      <c r="K40" s="4" t="s">
        <v>1345</v>
      </c>
      <c r="L40" s="4" t="s">
        <v>170</v>
      </c>
      <c r="N40" s="4" t="s">
        <v>1346</v>
      </c>
      <c r="O40" s="1" t="s">
        <v>35</v>
      </c>
      <c r="P40" s="4" t="s">
        <v>36</v>
      </c>
      <c r="Q40" s="4" t="s">
        <v>1347</v>
      </c>
      <c r="R40" s="4">
        <v>4</v>
      </c>
      <c r="S40" s="4" t="s">
        <v>1348</v>
      </c>
      <c r="T40" s="1" t="s">
        <v>113</v>
      </c>
      <c r="U40" s="1" t="s">
        <v>40</v>
      </c>
      <c r="V40" s="4" t="s">
        <v>41</v>
      </c>
      <c r="W40" s="1" t="s">
        <v>1349</v>
      </c>
      <c r="X40" s="1" t="s">
        <v>1350</v>
      </c>
      <c r="Y40" s="5" t="b">
        <f t="shared" si="9"/>
        <v>0</v>
      </c>
      <c r="Z40" s="6" t="b">
        <f t="shared" si="10"/>
        <v>0</v>
      </c>
      <c r="AA40" s="4" t="b">
        <f t="shared" si="11"/>
        <v>1</v>
      </c>
      <c r="AB40" s="4" t="b">
        <f t="shared" si="12"/>
        <v>1</v>
      </c>
      <c r="AC40" s="4" t="b">
        <f t="shared" si="13"/>
        <v>0</v>
      </c>
      <c r="AD40" s="4" t="b">
        <f t="shared" si="14"/>
        <v>0</v>
      </c>
      <c r="AE40" s="4" t="b">
        <f t="shared" si="15"/>
        <v>1</v>
      </c>
      <c r="AF40" s="4" t="b">
        <f t="shared" si="16"/>
        <v>1</v>
      </c>
      <c r="AG40" s="4"/>
      <c r="AH40" s="4"/>
      <c r="AI40" s="4"/>
      <c r="AJ40" s="4"/>
      <c r="AK40" s="4"/>
      <c r="AL40" s="4" t="b">
        <f t="shared" si="17"/>
        <v>1</v>
      </c>
    </row>
    <row r="41" spans="1:38" ht="45" x14ac:dyDescent="0.25">
      <c r="A41" s="4">
        <v>51796</v>
      </c>
      <c r="B41" s="1" t="s">
        <v>898</v>
      </c>
      <c r="C41" s="1">
        <v>5</v>
      </c>
      <c r="D41" s="4" t="s">
        <v>2068</v>
      </c>
      <c r="E41" s="1" t="s">
        <v>2069</v>
      </c>
      <c r="F41" s="1" t="s">
        <v>27</v>
      </c>
      <c r="G41" s="4" t="s">
        <v>1343</v>
      </c>
      <c r="H41" s="4" t="s">
        <v>2070</v>
      </c>
      <c r="I41" s="4" t="s">
        <v>30</v>
      </c>
      <c r="J41" s="4">
        <v>5</v>
      </c>
      <c r="K41" s="4" t="s">
        <v>2071</v>
      </c>
      <c r="L41" s="4" t="s">
        <v>2072</v>
      </c>
      <c r="M41" s="4" t="s">
        <v>2073</v>
      </c>
      <c r="N41" s="4" t="s">
        <v>2074</v>
      </c>
      <c r="O41" s="1" t="s">
        <v>35</v>
      </c>
      <c r="P41" s="4" t="s">
        <v>36</v>
      </c>
      <c r="Q41" s="4" t="s">
        <v>2075</v>
      </c>
      <c r="R41" s="4">
        <v>5</v>
      </c>
      <c r="S41" s="4" t="s">
        <v>2076</v>
      </c>
      <c r="T41" s="12" t="s">
        <v>67</v>
      </c>
      <c r="U41" s="1" t="s">
        <v>2077</v>
      </c>
      <c r="V41" s="4" t="s">
        <v>41</v>
      </c>
      <c r="W41" s="1" t="s">
        <v>2078</v>
      </c>
      <c r="X41" s="1" t="s">
        <v>2079</v>
      </c>
      <c r="Y41" s="5" t="b">
        <f t="shared" si="9"/>
        <v>1</v>
      </c>
      <c r="Z41" s="6" t="b">
        <f t="shared" si="10"/>
        <v>1</v>
      </c>
      <c r="AA41" s="4" t="b">
        <f t="shared" si="11"/>
        <v>1</v>
      </c>
      <c r="AB41" s="4" t="b">
        <f t="shared" si="12"/>
        <v>1</v>
      </c>
      <c r="AC41" s="4" t="b">
        <f t="shared" si="13"/>
        <v>1</v>
      </c>
      <c r="AD41" s="4" t="b">
        <f t="shared" si="14"/>
        <v>1</v>
      </c>
      <c r="AE41" s="4" t="b">
        <f t="shared" si="15"/>
        <v>1</v>
      </c>
      <c r="AF41" s="4" t="b">
        <f t="shared" si="16"/>
        <v>1</v>
      </c>
      <c r="AG41" s="4"/>
      <c r="AH41" s="4"/>
      <c r="AI41" s="4"/>
      <c r="AJ41" s="4"/>
      <c r="AK41" s="4"/>
      <c r="AL41" s="4" t="b">
        <f t="shared" si="17"/>
        <v>1</v>
      </c>
    </row>
    <row r="42" spans="1:38" ht="135" hidden="1" x14ac:dyDescent="0.25">
      <c r="A42" s="4">
        <v>258168</v>
      </c>
      <c r="B42" s="1" t="s">
        <v>291</v>
      </c>
      <c r="C42" s="1">
        <v>3</v>
      </c>
      <c r="D42" s="4" t="s">
        <v>1359</v>
      </c>
      <c r="E42" s="1" t="s">
        <v>1360</v>
      </c>
      <c r="F42" s="1" t="s">
        <v>27</v>
      </c>
      <c r="G42" s="4" t="s">
        <v>1343</v>
      </c>
      <c r="H42" s="4" t="s">
        <v>1361</v>
      </c>
      <c r="I42" s="4" t="s">
        <v>30</v>
      </c>
      <c r="J42" s="4">
        <v>3</v>
      </c>
      <c r="K42" s="4" t="s">
        <v>1362</v>
      </c>
      <c r="N42" s="4" t="s">
        <v>1363</v>
      </c>
      <c r="O42" s="1" t="s">
        <v>35</v>
      </c>
      <c r="P42" s="4" t="s">
        <v>36</v>
      </c>
      <c r="Q42" s="4" t="s">
        <v>1364</v>
      </c>
      <c r="R42" s="4">
        <v>3</v>
      </c>
      <c r="S42" s="4" t="s">
        <v>1365</v>
      </c>
      <c r="T42" s="1" t="s">
        <v>51</v>
      </c>
      <c r="U42" s="1" t="s">
        <v>1366</v>
      </c>
      <c r="V42" s="4" t="s">
        <v>41</v>
      </c>
      <c r="W42" s="1" t="s">
        <v>1367</v>
      </c>
      <c r="X42" s="1" t="s">
        <v>1368</v>
      </c>
      <c r="Y42" s="5" t="b">
        <f t="shared" si="9"/>
        <v>0</v>
      </c>
      <c r="Z42" s="6" t="b">
        <f t="shared" si="10"/>
        <v>0</v>
      </c>
      <c r="AA42" s="4" t="b">
        <f t="shared" si="11"/>
        <v>1</v>
      </c>
      <c r="AB42" s="4" t="b">
        <f t="shared" si="12"/>
        <v>1</v>
      </c>
      <c r="AC42" s="4" t="b">
        <f t="shared" si="13"/>
        <v>0</v>
      </c>
      <c r="AD42" s="4" t="b">
        <f t="shared" si="14"/>
        <v>0</v>
      </c>
      <c r="AE42" s="4" t="b">
        <f t="shared" si="15"/>
        <v>1</v>
      </c>
      <c r="AF42" s="4" t="b">
        <f t="shared" si="16"/>
        <v>1</v>
      </c>
      <c r="AG42" s="4"/>
      <c r="AH42" s="4"/>
      <c r="AI42" s="4"/>
      <c r="AJ42" s="4"/>
      <c r="AK42" s="4"/>
      <c r="AL42" s="4" t="b">
        <f t="shared" si="17"/>
        <v>1</v>
      </c>
    </row>
    <row r="43" spans="1:38" hidden="1" x14ac:dyDescent="0.25">
      <c r="A43" s="4">
        <v>170362</v>
      </c>
      <c r="B43" s="1" t="s">
        <v>291</v>
      </c>
      <c r="C43" s="1">
        <v>4</v>
      </c>
      <c r="D43" s="4" t="s">
        <v>1369</v>
      </c>
      <c r="E43" s="1" t="s">
        <v>1370</v>
      </c>
      <c r="F43" s="1" t="s">
        <v>27</v>
      </c>
      <c r="G43" s="4" t="s">
        <v>1074</v>
      </c>
      <c r="H43" s="4" t="s">
        <v>1371</v>
      </c>
      <c r="I43" s="4" t="s">
        <v>30</v>
      </c>
      <c r="J43" s="4">
        <v>4</v>
      </c>
      <c r="K43" s="4" t="s">
        <v>1372</v>
      </c>
      <c r="M43" s="4" t="s">
        <v>1029</v>
      </c>
      <c r="N43" s="4" t="s">
        <v>1373</v>
      </c>
      <c r="O43" s="1" t="s">
        <v>35</v>
      </c>
      <c r="P43" s="4" t="s">
        <v>36</v>
      </c>
      <c r="Q43" s="4" t="s">
        <v>51</v>
      </c>
      <c r="R43" s="4">
        <v>0</v>
      </c>
      <c r="S43" s="4" t="s">
        <v>1374</v>
      </c>
      <c r="T43" s="1" t="s">
        <v>53</v>
      </c>
      <c r="U43" s="1" t="s">
        <v>222</v>
      </c>
      <c r="V43" s="4" t="s">
        <v>41</v>
      </c>
      <c r="Y43" s="5" t="b">
        <f t="shared" si="9"/>
        <v>0</v>
      </c>
      <c r="Z43" s="6" t="b">
        <f t="shared" si="10"/>
        <v>0</v>
      </c>
      <c r="AA43" s="4" t="b">
        <f t="shared" si="11"/>
        <v>0</v>
      </c>
      <c r="AB43" s="4" t="b">
        <f t="shared" si="12"/>
        <v>0</v>
      </c>
      <c r="AC43" s="4" t="b">
        <f t="shared" si="13"/>
        <v>1</v>
      </c>
      <c r="AD43" s="4" t="b">
        <f t="shared" si="14"/>
        <v>1</v>
      </c>
      <c r="AE43" s="4" t="b">
        <f t="shared" si="15"/>
        <v>1</v>
      </c>
      <c r="AF43" s="4" t="b">
        <f t="shared" si="16"/>
        <v>1</v>
      </c>
      <c r="AG43" s="4"/>
      <c r="AH43" s="4"/>
      <c r="AI43" s="4"/>
      <c r="AJ43" s="4"/>
      <c r="AK43" s="4"/>
      <c r="AL43" s="4" t="b">
        <f t="shared" si="17"/>
        <v>1</v>
      </c>
    </row>
    <row r="44" spans="1:38" ht="90" hidden="1" x14ac:dyDescent="0.25">
      <c r="A44" s="4">
        <v>132994</v>
      </c>
      <c r="B44" s="1" t="s">
        <v>291</v>
      </c>
      <c r="C44" s="1">
        <v>5</v>
      </c>
      <c r="D44" s="4" t="s">
        <v>1375</v>
      </c>
      <c r="E44" s="1" t="s">
        <v>1376</v>
      </c>
      <c r="F44" s="1" t="s">
        <v>27</v>
      </c>
      <c r="G44" s="4" t="s">
        <v>59</v>
      </c>
      <c r="H44" s="4" t="s">
        <v>1377</v>
      </c>
      <c r="I44" s="4" t="s">
        <v>30</v>
      </c>
      <c r="J44" s="4">
        <v>5</v>
      </c>
      <c r="K44" s="4" t="s">
        <v>1378</v>
      </c>
      <c r="N44" s="4" t="s">
        <v>1379</v>
      </c>
      <c r="O44" s="1" t="s">
        <v>35</v>
      </c>
      <c r="P44" s="4" t="s">
        <v>36</v>
      </c>
      <c r="Q44" s="4" t="s">
        <v>1380</v>
      </c>
      <c r="R44" s="4">
        <v>1</v>
      </c>
      <c r="S44" s="4" t="s">
        <v>1381</v>
      </c>
      <c r="T44" s="1" t="s">
        <v>113</v>
      </c>
      <c r="U44" s="1" t="s">
        <v>40</v>
      </c>
      <c r="V44" s="4" t="s">
        <v>41</v>
      </c>
      <c r="W44" s="1" t="s">
        <v>1382</v>
      </c>
      <c r="X44" s="1" t="s">
        <v>1383</v>
      </c>
      <c r="Y44" s="5" t="b">
        <f t="shared" si="9"/>
        <v>0</v>
      </c>
      <c r="Z44" s="6" t="b">
        <f t="shared" si="10"/>
        <v>0</v>
      </c>
      <c r="AA44" s="4" t="b">
        <f t="shared" si="11"/>
        <v>1</v>
      </c>
      <c r="AB44" s="4" t="b">
        <f t="shared" si="12"/>
        <v>1</v>
      </c>
      <c r="AC44" s="4" t="b">
        <f t="shared" si="13"/>
        <v>0</v>
      </c>
      <c r="AD44" s="4" t="b">
        <f t="shared" si="14"/>
        <v>1</v>
      </c>
      <c r="AE44" s="4" t="b">
        <f t="shared" si="15"/>
        <v>1</v>
      </c>
      <c r="AF44" s="4" t="b">
        <f t="shared" si="16"/>
        <v>1</v>
      </c>
      <c r="AG44" s="4"/>
      <c r="AH44" s="4"/>
      <c r="AI44" s="4"/>
      <c r="AJ44" s="4"/>
      <c r="AK44" s="4"/>
      <c r="AL44" s="4" t="b">
        <f t="shared" si="17"/>
        <v>1</v>
      </c>
    </row>
    <row r="45" spans="1:38" ht="409.5" hidden="1" x14ac:dyDescent="0.25">
      <c r="A45" s="4">
        <v>133476</v>
      </c>
      <c r="B45" s="1" t="s">
        <v>291</v>
      </c>
      <c r="C45" s="1">
        <v>6</v>
      </c>
      <c r="D45" s="4" t="s">
        <v>1384</v>
      </c>
      <c r="E45" s="1" t="s">
        <v>1385</v>
      </c>
      <c r="F45" s="1" t="s">
        <v>44</v>
      </c>
      <c r="G45" s="4" t="s">
        <v>1386</v>
      </c>
      <c r="H45" s="4" t="s">
        <v>1387</v>
      </c>
      <c r="I45" s="4" t="s">
        <v>30</v>
      </c>
      <c r="J45" s="4">
        <v>6</v>
      </c>
      <c r="K45" s="4" t="s">
        <v>1388</v>
      </c>
      <c r="M45" s="4" t="s">
        <v>1389</v>
      </c>
      <c r="N45" s="4" t="s">
        <v>1390</v>
      </c>
      <c r="O45" s="1" t="s">
        <v>35</v>
      </c>
      <c r="P45" s="4" t="s">
        <v>36</v>
      </c>
      <c r="Q45" s="4" t="s">
        <v>1391</v>
      </c>
      <c r="R45" s="4">
        <v>2</v>
      </c>
      <c r="S45" s="4" t="s">
        <v>1392</v>
      </c>
      <c r="T45" s="1" t="s">
        <v>53</v>
      </c>
      <c r="U45" s="1" t="s">
        <v>54</v>
      </c>
      <c r="V45" s="4" t="s">
        <v>41</v>
      </c>
      <c r="W45" s="1" t="s">
        <v>1393</v>
      </c>
      <c r="X45" s="1" t="s">
        <v>1394</v>
      </c>
      <c r="Y45" s="5" t="b">
        <f t="shared" si="9"/>
        <v>0</v>
      </c>
      <c r="Z45" s="6" t="b">
        <f t="shared" si="10"/>
        <v>0</v>
      </c>
      <c r="AA45" s="4" t="b">
        <f t="shared" si="11"/>
        <v>1</v>
      </c>
      <c r="AB45" s="4" t="b">
        <f t="shared" si="12"/>
        <v>1</v>
      </c>
      <c r="AC45" s="4" t="b">
        <f t="shared" si="13"/>
        <v>0</v>
      </c>
      <c r="AD45" s="4" t="b">
        <f t="shared" si="14"/>
        <v>0</v>
      </c>
      <c r="AE45" s="4" t="b">
        <f t="shared" si="15"/>
        <v>1</v>
      </c>
      <c r="AF45" s="4" t="b">
        <f t="shared" si="16"/>
        <v>1</v>
      </c>
      <c r="AG45" s="4"/>
      <c r="AH45" s="4"/>
      <c r="AI45" s="4"/>
      <c r="AJ45" s="4"/>
      <c r="AK45" s="4"/>
      <c r="AL45" s="4" t="b">
        <f t="shared" si="17"/>
        <v>1</v>
      </c>
    </row>
    <row r="46" spans="1:38" ht="75" hidden="1" x14ac:dyDescent="0.25">
      <c r="A46" s="4">
        <v>258160</v>
      </c>
      <c r="B46" s="1" t="s">
        <v>291</v>
      </c>
      <c r="C46" s="1">
        <v>7</v>
      </c>
      <c r="D46" s="4" t="s">
        <v>1395</v>
      </c>
      <c r="E46" s="1" t="s">
        <v>1396</v>
      </c>
      <c r="F46" s="1" t="s">
        <v>27</v>
      </c>
      <c r="G46" s="4" t="s">
        <v>964</v>
      </c>
      <c r="H46" s="4" t="s">
        <v>1397</v>
      </c>
      <c r="I46" s="4" t="s">
        <v>30</v>
      </c>
      <c r="J46" s="4">
        <v>7</v>
      </c>
      <c r="K46" s="4" t="s">
        <v>1398</v>
      </c>
      <c r="N46" s="4" t="s">
        <v>1399</v>
      </c>
      <c r="O46" s="1" t="s">
        <v>35</v>
      </c>
      <c r="P46" s="4" t="s">
        <v>36</v>
      </c>
      <c r="Q46" s="4" t="s">
        <v>1400</v>
      </c>
      <c r="R46" s="4">
        <v>2</v>
      </c>
      <c r="S46" s="4" t="s">
        <v>1401</v>
      </c>
      <c r="T46" s="1" t="s">
        <v>51</v>
      </c>
      <c r="U46" s="1" t="s">
        <v>673</v>
      </c>
      <c r="V46" s="4" t="s">
        <v>41</v>
      </c>
      <c r="W46" s="1" t="s">
        <v>1402</v>
      </c>
      <c r="X46" s="1" t="s">
        <v>1403</v>
      </c>
      <c r="Y46" s="5" t="b">
        <f t="shared" si="9"/>
        <v>0</v>
      </c>
      <c r="Z46" s="6" t="b">
        <f t="shared" si="10"/>
        <v>0</v>
      </c>
      <c r="AA46" s="4" t="b">
        <f t="shared" si="11"/>
        <v>1</v>
      </c>
      <c r="AB46" s="4" t="b">
        <f t="shared" si="12"/>
        <v>1</v>
      </c>
      <c r="AC46" s="4" t="b">
        <f t="shared" si="13"/>
        <v>0</v>
      </c>
      <c r="AD46" s="4" t="b">
        <f t="shared" si="14"/>
        <v>1</v>
      </c>
      <c r="AE46" s="4" t="b">
        <f t="shared" si="15"/>
        <v>1</v>
      </c>
      <c r="AF46" s="4" t="b">
        <f t="shared" si="16"/>
        <v>1</v>
      </c>
      <c r="AG46" s="4"/>
      <c r="AH46" s="4"/>
      <c r="AI46" s="4"/>
      <c r="AJ46" s="4"/>
      <c r="AK46" s="4"/>
      <c r="AL46" s="4" t="b">
        <f t="shared" si="17"/>
        <v>1</v>
      </c>
    </row>
    <row r="47" spans="1:38" ht="60" hidden="1" x14ac:dyDescent="0.25">
      <c r="A47" s="4">
        <v>200775</v>
      </c>
      <c r="B47" s="1" t="s">
        <v>291</v>
      </c>
      <c r="C47" s="1">
        <v>8</v>
      </c>
      <c r="D47" s="4" t="s">
        <v>1404</v>
      </c>
      <c r="E47" s="1" t="s">
        <v>1405</v>
      </c>
      <c r="F47" s="1" t="s">
        <v>44</v>
      </c>
      <c r="G47" s="4" t="s">
        <v>59</v>
      </c>
      <c r="H47" s="4" t="s">
        <v>1406</v>
      </c>
      <c r="I47" s="4" t="s">
        <v>30</v>
      </c>
      <c r="J47" s="4">
        <v>8</v>
      </c>
      <c r="K47" s="4" t="s">
        <v>1407</v>
      </c>
      <c r="N47" s="4" t="s">
        <v>1408</v>
      </c>
      <c r="O47" s="1" t="s">
        <v>35</v>
      </c>
      <c r="P47" s="4" t="s">
        <v>36</v>
      </c>
      <c r="Q47" s="4" t="s">
        <v>1409</v>
      </c>
      <c r="R47" s="4">
        <v>2</v>
      </c>
      <c r="S47" s="4" t="s">
        <v>1410</v>
      </c>
      <c r="T47" s="1" t="s">
        <v>113</v>
      </c>
      <c r="U47" s="1" t="s">
        <v>1411</v>
      </c>
      <c r="V47" s="4" t="s">
        <v>41</v>
      </c>
      <c r="W47" s="1" t="s">
        <v>1412</v>
      </c>
      <c r="X47" s="1" t="s">
        <v>1413</v>
      </c>
      <c r="Y47" s="5" t="b">
        <f t="shared" si="9"/>
        <v>0</v>
      </c>
      <c r="Z47" s="6" t="b">
        <f t="shared" si="10"/>
        <v>0</v>
      </c>
      <c r="AA47" s="4" t="b">
        <f t="shared" si="11"/>
        <v>1</v>
      </c>
      <c r="AB47" s="4" t="b">
        <f t="shared" si="12"/>
        <v>1</v>
      </c>
      <c r="AC47" s="4" t="b">
        <f t="shared" si="13"/>
        <v>0</v>
      </c>
      <c r="AD47" s="4" t="b">
        <f t="shared" si="14"/>
        <v>0</v>
      </c>
      <c r="AE47" s="4" t="b">
        <f t="shared" si="15"/>
        <v>1</v>
      </c>
      <c r="AF47" s="4" t="b">
        <f t="shared" si="16"/>
        <v>1</v>
      </c>
      <c r="AG47" s="4"/>
      <c r="AH47" s="4"/>
      <c r="AI47" s="4"/>
      <c r="AJ47" s="4"/>
      <c r="AK47" s="4"/>
      <c r="AL47" s="4" t="b">
        <f t="shared" si="17"/>
        <v>1</v>
      </c>
    </row>
    <row r="48" spans="1:38" ht="30" hidden="1" x14ac:dyDescent="0.25">
      <c r="A48" s="4">
        <v>200882</v>
      </c>
      <c r="B48" s="1" t="s">
        <v>291</v>
      </c>
      <c r="C48" s="1">
        <v>9</v>
      </c>
      <c r="D48" s="4" t="s">
        <v>1414</v>
      </c>
      <c r="E48" s="1" t="s">
        <v>1415</v>
      </c>
      <c r="F48" s="1" t="s">
        <v>27</v>
      </c>
      <c r="G48" s="4" t="s">
        <v>1416</v>
      </c>
      <c r="H48" s="4" t="s">
        <v>1417</v>
      </c>
      <c r="I48" s="4" t="s">
        <v>30</v>
      </c>
      <c r="J48" s="4">
        <v>9</v>
      </c>
      <c r="K48" s="4" t="s">
        <v>1418</v>
      </c>
      <c r="L48" s="4" t="s">
        <v>238</v>
      </c>
      <c r="N48" s="4" t="s">
        <v>1419</v>
      </c>
      <c r="O48" s="1" t="s">
        <v>35</v>
      </c>
      <c r="P48" s="4" t="s">
        <v>36</v>
      </c>
      <c r="Q48" s="4" t="s">
        <v>1420</v>
      </c>
      <c r="R48" s="4">
        <v>0</v>
      </c>
      <c r="S48" s="4" t="s">
        <v>1421</v>
      </c>
      <c r="T48" s="1" t="s">
        <v>113</v>
      </c>
      <c r="U48" s="1" t="s">
        <v>1422</v>
      </c>
      <c r="V48" s="4" t="s">
        <v>41</v>
      </c>
      <c r="Y48" s="5" t="b">
        <f t="shared" si="9"/>
        <v>0</v>
      </c>
      <c r="Z48" s="6" t="b">
        <f t="shared" si="10"/>
        <v>0</v>
      </c>
      <c r="AA48" s="4" t="b">
        <f t="shared" si="11"/>
        <v>0</v>
      </c>
      <c r="AB48" s="4" t="b">
        <f t="shared" si="12"/>
        <v>0</v>
      </c>
      <c r="AC48" s="4" t="b">
        <f t="shared" si="13"/>
        <v>1</v>
      </c>
      <c r="AD48" s="4" t="b">
        <f t="shared" si="14"/>
        <v>1</v>
      </c>
      <c r="AE48" s="4" t="b">
        <f t="shared" si="15"/>
        <v>1</v>
      </c>
      <c r="AF48" s="4" t="b">
        <f t="shared" si="16"/>
        <v>1</v>
      </c>
      <c r="AG48" s="4"/>
      <c r="AH48" s="4"/>
      <c r="AI48" s="4"/>
      <c r="AJ48" s="4"/>
      <c r="AK48" s="4"/>
      <c r="AL48" s="4" t="b">
        <f t="shared" si="17"/>
        <v>1</v>
      </c>
    </row>
    <row r="49" spans="1:38" ht="30" hidden="1" x14ac:dyDescent="0.25">
      <c r="A49" s="4">
        <v>174333</v>
      </c>
      <c r="B49" s="1" t="s">
        <v>291</v>
      </c>
      <c r="C49" s="1">
        <v>10</v>
      </c>
      <c r="D49" s="4" t="s">
        <v>1423</v>
      </c>
      <c r="E49" s="1" t="s">
        <v>1424</v>
      </c>
      <c r="F49" s="1" t="s">
        <v>27</v>
      </c>
      <c r="G49" s="4" t="s">
        <v>1343</v>
      </c>
      <c r="H49" s="4" t="s">
        <v>1425</v>
      </c>
      <c r="I49" s="4" t="s">
        <v>30</v>
      </c>
      <c r="J49" s="4">
        <v>10</v>
      </c>
      <c r="K49" s="4" t="s">
        <v>1426</v>
      </c>
      <c r="N49" s="4" t="s">
        <v>1427</v>
      </c>
      <c r="O49" s="1" t="s">
        <v>35</v>
      </c>
      <c r="P49" s="4" t="s">
        <v>50</v>
      </c>
      <c r="Q49" s="4" t="s">
        <v>51</v>
      </c>
      <c r="R49" s="4" t="s">
        <v>51</v>
      </c>
      <c r="S49" s="4" t="s">
        <v>1428</v>
      </c>
      <c r="T49" s="1" t="s">
        <v>113</v>
      </c>
      <c r="U49" s="1" t="s">
        <v>745</v>
      </c>
      <c r="V49" s="4" t="s">
        <v>41</v>
      </c>
      <c r="Y49" s="5" t="b">
        <f t="shared" si="9"/>
        <v>0</v>
      </c>
      <c r="Z49" s="6" t="b">
        <f t="shared" si="10"/>
        <v>0</v>
      </c>
      <c r="AA49" s="4" t="b">
        <f t="shared" si="11"/>
        <v>0</v>
      </c>
      <c r="AB49" s="4" t="b">
        <f t="shared" si="12"/>
        <v>0</v>
      </c>
      <c r="AC49" s="4" t="b">
        <f t="shared" si="13"/>
        <v>1</v>
      </c>
      <c r="AD49" s="4" t="b">
        <f t="shared" si="14"/>
        <v>1</v>
      </c>
      <c r="AE49" s="4" t="b">
        <f t="shared" si="15"/>
        <v>1</v>
      </c>
      <c r="AF49" s="4" t="b">
        <f t="shared" si="16"/>
        <v>1</v>
      </c>
      <c r="AG49" s="4"/>
      <c r="AH49" s="4"/>
      <c r="AI49" s="4"/>
      <c r="AJ49" s="4"/>
      <c r="AK49" s="4"/>
      <c r="AL49" s="4" t="b">
        <f t="shared" si="17"/>
        <v>1</v>
      </c>
    </row>
    <row r="50" spans="1:38" ht="409.5" hidden="1" x14ac:dyDescent="0.25">
      <c r="A50" s="4">
        <v>111768</v>
      </c>
      <c r="B50" s="1" t="s">
        <v>357</v>
      </c>
      <c r="C50" s="1">
        <v>1</v>
      </c>
      <c r="D50" s="4" t="s">
        <v>1429</v>
      </c>
      <c r="E50" s="1" t="s">
        <v>1430</v>
      </c>
      <c r="F50" s="1" t="s">
        <v>27</v>
      </c>
      <c r="G50" s="4" t="s">
        <v>985</v>
      </c>
      <c r="H50" s="4" t="s">
        <v>1431</v>
      </c>
      <c r="I50" s="4" t="s">
        <v>30</v>
      </c>
      <c r="J50" s="4">
        <v>1</v>
      </c>
      <c r="K50" s="4" t="s">
        <v>1432</v>
      </c>
      <c r="L50" s="4" t="s">
        <v>238</v>
      </c>
      <c r="N50" s="4" t="s">
        <v>1433</v>
      </c>
      <c r="O50" s="1" t="s">
        <v>35</v>
      </c>
      <c r="P50" s="4" t="s">
        <v>36</v>
      </c>
      <c r="Q50" s="4" t="s">
        <v>1434</v>
      </c>
      <c r="R50" s="4">
        <v>7</v>
      </c>
      <c r="S50" s="4" t="s">
        <v>1435</v>
      </c>
      <c r="T50" s="1" t="s">
        <v>113</v>
      </c>
      <c r="U50" s="1" t="s">
        <v>40</v>
      </c>
      <c r="V50" s="4" t="s">
        <v>41</v>
      </c>
      <c r="W50" s="1" t="s">
        <v>1436</v>
      </c>
      <c r="X50" s="1" t="s">
        <v>1437</v>
      </c>
      <c r="Y50" s="5" t="b">
        <f t="shared" si="9"/>
        <v>0</v>
      </c>
      <c r="Z50" s="6" t="b">
        <f t="shared" si="10"/>
        <v>0</v>
      </c>
      <c r="AA50" s="4" t="b">
        <f t="shared" si="11"/>
        <v>1</v>
      </c>
      <c r="AB50" s="4" t="b">
        <f t="shared" si="12"/>
        <v>1</v>
      </c>
      <c r="AC50" s="4" t="b">
        <f t="shared" si="13"/>
        <v>1</v>
      </c>
      <c r="AD50" s="4" t="b">
        <f t="shared" si="14"/>
        <v>0</v>
      </c>
      <c r="AE50" s="4" t="b">
        <f t="shared" si="15"/>
        <v>0</v>
      </c>
      <c r="AF50" s="4" t="b">
        <f t="shared" si="16"/>
        <v>1</v>
      </c>
      <c r="AG50" s="4"/>
      <c r="AH50" s="4"/>
      <c r="AI50" s="4"/>
      <c r="AJ50" s="4"/>
      <c r="AK50" s="4"/>
      <c r="AL50" s="4" t="b">
        <f t="shared" si="17"/>
        <v>1</v>
      </c>
    </row>
    <row r="51" spans="1:38" ht="30" hidden="1" x14ac:dyDescent="0.25">
      <c r="A51" s="4">
        <v>90353</v>
      </c>
      <c r="B51" s="1" t="s">
        <v>357</v>
      </c>
      <c r="C51" s="1">
        <v>2</v>
      </c>
      <c r="D51" s="4" t="s">
        <v>1438</v>
      </c>
      <c r="E51" s="1" t="s">
        <v>1439</v>
      </c>
      <c r="F51" s="1" t="s">
        <v>27</v>
      </c>
      <c r="G51" s="4" t="s">
        <v>59</v>
      </c>
      <c r="H51" s="4" t="s">
        <v>1440</v>
      </c>
      <c r="I51" s="4" t="s">
        <v>30</v>
      </c>
      <c r="J51" s="4">
        <v>2</v>
      </c>
      <c r="K51" s="4" t="s">
        <v>1441</v>
      </c>
      <c r="N51" s="4" t="s">
        <v>1442</v>
      </c>
      <c r="O51" s="1" t="s">
        <v>35</v>
      </c>
      <c r="P51" s="4" t="s">
        <v>36</v>
      </c>
      <c r="Q51" s="4" t="s">
        <v>1443</v>
      </c>
      <c r="R51" s="4">
        <v>5</v>
      </c>
      <c r="S51" s="4" t="s">
        <v>1444</v>
      </c>
      <c r="T51" s="1" t="s">
        <v>39</v>
      </c>
      <c r="U51" s="1" t="s">
        <v>1445</v>
      </c>
      <c r="V51" s="4" t="s">
        <v>41</v>
      </c>
      <c r="W51" s="1" t="s">
        <v>367</v>
      </c>
      <c r="Y51" s="5" t="b">
        <f t="shared" si="9"/>
        <v>0</v>
      </c>
      <c r="Z51" s="6" t="b">
        <f t="shared" si="10"/>
        <v>0</v>
      </c>
      <c r="AA51" s="4" t="b">
        <f t="shared" si="11"/>
        <v>1</v>
      </c>
      <c r="AB51" s="4" t="b">
        <f t="shared" si="12"/>
        <v>0</v>
      </c>
      <c r="AC51" s="4" t="b">
        <f t="shared" si="13"/>
        <v>1</v>
      </c>
      <c r="AD51" s="4" t="b">
        <f t="shared" si="14"/>
        <v>1</v>
      </c>
      <c r="AE51" s="4" t="b">
        <f t="shared" si="15"/>
        <v>0</v>
      </c>
      <c r="AF51" s="4" t="b">
        <f t="shared" si="16"/>
        <v>1</v>
      </c>
      <c r="AG51" s="4"/>
      <c r="AH51" s="4"/>
      <c r="AI51" s="4"/>
      <c r="AJ51" s="4"/>
      <c r="AK51" s="4"/>
      <c r="AL51" s="4" t="b">
        <f t="shared" si="17"/>
        <v>1</v>
      </c>
    </row>
    <row r="52" spans="1:38" ht="30" hidden="1" x14ac:dyDescent="0.25">
      <c r="A52" s="4">
        <v>107159</v>
      </c>
      <c r="B52" s="1" t="s">
        <v>357</v>
      </c>
      <c r="C52" s="1">
        <v>3</v>
      </c>
      <c r="D52" s="4" t="s">
        <v>1446</v>
      </c>
      <c r="E52" s="1" t="s">
        <v>1447</v>
      </c>
      <c r="F52" s="1" t="s">
        <v>44</v>
      </c>
      <c r="G52" s="4" t="s">
        <v>964</v>
      </c>
      <c r="H52" s="4" t="s">
        <v>1448</v>
      </c>
      <c r="I52" s="4" t="s">
        <v>30</v>
      </c>
      <c r="J52" s="4">
        <v>3</v>
      </c>
      <c r="K52" s="4" t="s">
        <v>1449</v>
      </c>
      <c r="N52" s="4" t="s">
        <v>1450</v>
      </c>
      <c r="O52" s="1" t="s">
        <v>35</v>
      </c>
      <c r="P52" s="4" t="s">
        <v>36</v>
      </c>
      <c r="Q52" s="4" t="s">
        <v>1451</v>
      </c>
      <c r="R52" s="4">
        <v>3</v>
      </c>
      <c r="S52" s="4" t="s">
        <v>1452</v>
      </c>
      <c r="T52" s="1" t="s">
        <v>113</v>
      </c>
      <c r="U52" s="1" t="s">
        <v>1012</v>
      </c>
      <c r="V52" s="4" t="s">
        <v>41</v>
      </c>
      <c r="W52" s="1" t="s">
        <v>367</v>
      </c>
      <c r="X52" s="1" t="e">
        <v>#NAME?</v>
      </c>
      <c r="Y52" s="5" t="e">
        <f t="shared" si="9"/>
        <v>#NAME?</v>
      </c>
      <c r="Z52" s="6" t="e">
        <f t="shared" si="10"/>
        <v>#NAME?</v>
      </c>
      <c r="AA52" s="4" t="b">
        <f t="shared" si="11"/>
        <v>1</v>
      </c>
      <c r="AB52" s="4" t="e">
        <f t="shared" si="12"/>
        <v>#NAME?</v>
      </c>
      <c r="AC52" s="4" t="b">
        <f t="shared" si="13"/>
        <v>1</v>
      </c>
      <c r="AD52" s="4" t="b">
        <f t="shared" si="14"/>
        <v>1</v>
      </c>
      <c r="AE52" s="4" t="b">
        <f t="shared" si="15"/>
        <v>0</v>
      </c>
      <c r="AF52" s="4" t="b">
        <f t="shared" si="16"/>
        <v>1</v>
      </c>
      <c r="AG52" s="4"/>
      <c r="AH52" s="4"/>
      <c r="AI52" s="4"/>
      <c r="AJ52" s="4"/>
      <c r="AK52" s="4"/>
      <c r="AL52" s="4" t="b">
        <f t="shared" si="17"/>
        <v>1</v>
      </c>
    </row>
    <row r="53" spans="1:38" ht="30" hidden="1" x14ac:dyDescent="0.25">
      <c r="A53" s="4">
        <v>94430</v>
      </c>
      <c r="B53" s="1" t="s">
        <v>357</v>
      </c>
      <c r="C53" s="1">
        <v>4</v>
      </c>
      <c r="D53" s="4" t="s">
        <v>1453</v>
      </c>
      <c r="E53" s="1" t="s">
        <v>1454</v>
      </c>
      <c r="F53" s="1" t="s">
        <v>27</v>
      </c>
      <c r="G53" s="4" t="s">
        <v>1455</v>
      </c>
      <c r="H53" s="4" t="s">
        <v>1456</v>
      </c>
      <c r="I53" s="4" t="s">
        <v>30</v>
      </c>
      <c r="J53" s="4">
        <v>4</v>
      </c>
      <c r="K53" s="4" t="s">
        <v>1457</v>
      </c>
      <c r="M53" s="4" t="s">
        <v>141</v>
      </c>
      <c r="N53" s="4" t="s">
        <v>1458</v>
      </c>
      <c r="O53" s="1" t="s">
        <v>35</v>
      </c>
      <c r="P53" s="4" t="s">
        <v>36</v>
      </c>
      <c r="Q53" s="4" t="s">
        <v>1459</v>
      </c>
      <c r="R53" s="4">
        <v>5</v>
      </c>
      <c r="S53" s="4" t="s">
        <v>1460</v>
      </c>
      <c r="T53" s="1" t="s">
        <v>113</v>
      </c>
      <c r="U53" s="1" t="s">
        <v>54</v>
      </c>
      <c r="V53" s="4" t="s">
        <v>41</v>
      </c>
      <c r="Y53" s="5" t="b">
        <f t="shared" ref="Y53:Y84" si="18">AND(AA53:AL53)</f>
        <v>0</v>
      </c>
      <c r="Z53" s="6" t="b">
        <f t="shared" ref="Z53:Z84" si="19">AND(AA53:AK53)</f>
        <v>0</v>
      </c>
      <c r="AA53" s="4" t="b">
        <f t="shared" ref="AA53:AA84" si="20">TRIM(W53)&lt;&gt;""</f>
        <v>0</v>
      </c>
      <c r="AB53" s="4" t="b">
        <f t="shared" ref="AB53:AB84" si="21">TRIM(X53)&lt;&gt;""</f>
        <v>0</v>
      </c>
      <c r="AC53" s="4" t="b">
        <f t="shared" ref="AC53:AC84" si="22">NOT(OR(ISNUMBER(SEARCH("PARTAI",UPPER(W53))),
ISNUMBER(SEARCH("PAN",UPPER(W53))),
ISNUMBER(SEARCH("PBB",UPPER(W53))),
ISNUMBER(SEARCH("PDI",UPPER(W53))),
ISNUMBER(SEARCH("PD",UPPER(W53))),
ISNUMBER(SEARCH("GERINDRA",UPPER(W53))),
ISNUMBER(SEARCH("PGPI",UPPER(W53))),
ISNUMBER(SEARCH("GOLKAR",UPPER(W53))),
ISNUMBER(SEARCH("HANURA",UPPER(W53))),
ISNUMBER(SEARCH("PKPI",UPPER(W53))),
ISNUMBER(SEARCH("PKS",UPPER(W53))),
ISNUMBER(SEARCH("NASDEM",UPPER(W53))),
ISNUMBER(SEARCH("PPP",UPPER(W53))),
ISNUMBER(SEARCH("PKB",UPPER(W53))),
ISNUMBER(SEARCH("PSI",UPPER(W53))),
ISNUMBER(SEARCH("PI",UPPER(W53))),
))</f>
        <v>1</v>
      </c>
      <c r="AD53" s="4" t="b">
        <f t="shared" ref="AD53:AD84" si="23">NOT(OR(ISNUMBER(SEARCH("PARTAI",UPPER(X53))),
ISNUMBER(SEARCH("PAN",UPPER(X53))),
ISNUMBER(SEARCH("PBB",UPPER(X53))),
ISNUMBER(SEARCH("PDI",UPPER(X53))),
ISNUMBER(SEARCH("PD",UPPER(X53))),
ISNUMBER(SEARCH("GERINDRA",UPPER(X53))),
ISNUMBER(SEARCH("PGPI",UPPER(X53))),
ISNUMBER(SEARCH("GOLKAR",UPPER(X53))),
ISNUMBER(SEARCH("HANURA",UPPER(X53))),
ISNUMBER(SEARCH("PKPI",UPPER(X53))),
ISNUMBER(SEARCH("PKS",UPPER(X53))),
ISNUMBER(SEARCH("NASDEM",UPPER(X53))),
ISNUMBER(SEARCH("PPP",UPPER(X53))),
ISNUMBER(SEARCH("PKB",UPPER(X53))),
ISNUMBER(SEARCH("PSI",UPPER(X53))),
ISNUMBER(SEARCH("PI",UPPER(X53))),
))</f>
        <v>1</v>
      </c>
      <c r="AE53" s="4" t="b">
        <f t="shared" ref="AE53:AE84" si="24">NOT(OR(ISNUMBER(SEARCH("JOKO",UPPER(W53))),ISNUMBER(SEARCH("PRABOWO",UPPER(W53)))))</f>
        <v>1</v>
      </c>
      <c r="AF53" s="4" t="b">
        <f t="shared" ref="AF53:AF84" si="25">NOT(OR(ISNUMBER(SEARCH("JOKO",UPPER(X53))),ISNUMBER(SEARCH("PRABOWO",UPPER(X53)))))</f>
        <v>1</v>
      </c>
      <c r="AG53" s="4"/>
      <c r="AH53" s="4"/>
      <c r="AI53" s="4"/>
      <c r="AJ53" s="4"/>
      <c r="AK53" s="4"/>
      <c r="AL53" s="4" t="b">
        <f t="shared" ref="AL53:AL84" si="26">UPPER(TRIM(O53))="ISLAM"</f>
        <v>1</v>
      </c>
    </row>
    <row r="54" spans="1:38" ht="45" hidden="1" x14ac:dyDescent="0.25">
      <c r="A54" s="4">
        <v>107138</v>
      </c>
      <c r="B54" s="1" t="s">
        <v>357</v>
      </c>
      <c r="C54" s="1">
        <v>5</v>
      </c>
      <c r="D54" s="4" t="s">
        <v>1461</v>
      </c>
      <c r="E54" s="1" t="s">
        <v>1462</v>
      </c>
      <c r="F54" s="1" t="s">
        <v>44</v>
      </c>
      <c r="G54" s="4" t="s">
        <v>964</v>
      </c>
      <c r="H54" s="4" t="s">
        <v>1463</v>
      </c>
      <c r="I54" s="4" t="s">
        <v>30</v>
      </c>
      <c r="J54" s="4">
        <v>5</v>
      </c>
      <c r="K54" s="4" t="s">
        <v>1464</v>
      </c>
      <c r="L54" s="4" t="s">
        <v>170</v>
      </c>
      <c r="M54" s="4" t="s">
        <v>1465</v>
      </c>
      <c r="N54" s="4" t="s">
        <v>1466</v>
      </c>
      <c r="O54" s="1" t="s">
        <v>240</v>
      </c>
      <c r="P54" s="4" t="s">
        <v>36</v>
      </c>
      <c r="Q54" s="4" t="s">
        <v>1467</v>
      </c>
      <c r="R54" s="4">
        <v>4</v>
      </c>
      <c r="S54" s="4" t="s">
        <v>1468</v>
      </c>
      <c r="T54" s="1" t="s">
        <v>53</v>
      </c>
      <c r="U54" s="1" t="s">
        <v>54</v>
      </c>
      <c r="V54" s="4" t="s">
        <v>41</v>
      </c>
      <c r="W54" s="1" t="s">
        <v>1469</v>
      </c>
      <c r="X54" s="1" t="s">
        <v>1470</v>
      </c>
      <c r="Y54" s="5" t="b">
        <f t="shared" si="18"/>
        <v>0</v>
      </c>
      <c r="Z54" s="6" t="b">
        <f t="shared" si="19"/>
        <v>0</v>
      </c>
      <c r="AA54" s="4" t="b">
        <f t="shared" si="20"/>
        <v>1</v>
      </c>
      <c r="AB54" s="4" t="b">
        <f t="shared" si="21"/>
        <v>1</v>
      </c>
      <c r="AC54" s="4" t="b">
        <f t="shared" si="22"/>
        <v>1</v>
      </c>
      <c r="AD54" s="4" t="b">
        <f t="shared" si="23"/>
        <v>1</v>
      </c>
      <c r="AE54" s="4" t="b">
        <f t="shared" si="24"/>
        <v>0</v>
      </c>
      <c r="AF54" s="4" t="b">
        <f t="shared" si="25"/>
        <v>1</v>
      </c>
      <c r="AG54" s="4"/>
      <c r="AH54" s="4"/>
      <c r="AI54" s="4"/>
      <c r="AJ54" s="4"/>
      <c r="AK54" s="4"/>
      <c r="AL54" s="4" t="b">
        <f t="shared" si="26"/>
        <v>0</v>
      </c>
    </row>
    <row r="55" spans="1:38" ht="75" hidden="1" x14ac:dyDescent="0.25">
      <c r="A55" s="4">
        <v>108037</v>
      </c>
      <c r="B55" s="1" t="s">
        <v>357</v>
      </c>
      <c r="C55" s="1">
        <v>6</v>
      </c>
      <c r="D55" s="4" t="s">
        <v>1471</v>
      </c>
      <c r="E55" s="1" t="s">
        <v>1472</v>
      </c>
      <c r="F55" s="1" t="s">
        <v>27</v>
      </c>
      <c r="G55" s="4" t="s">
        <v>1473</v>
      </c>
      <c r="H55" s="4" t="s">
        <v>1474</v>
      </c>
      <c r="I55" s="4" t="s">
        <v>30</v>
      </c>
      <c r="J55" s="4">
        <v>6</v>
      </c>
      <c r="K55" s="4" t="s">
        <v>1475</v>
      </c>
      <c r="L55" s="4" t="s">
        <v>218</v>
      </c>
      <c r="M55" s="4" t="s">
        <v>1476</v>
      </c>
      <c r="N55" s="4" t="s">
        <v>1477</v>
      </c>
      <c r="O55" s="1" t="s">
        <v>35</v>
      </c>
      <c r="P55" s="4" t="s">
        <v>36</v>
      </c>
      <c r="Q55" s="4" t="s">
        <v>1478</v>
      </c>
      <c r="R55" s="4">
        <v>2</v>
      </c>
      <c r="S55" s="4" t="s">
        <v>1479</v>
      </c>
      <c r="T55" s="1" t="s">
        <v>67</v>
      </c>
      <c r="U55" s="1" t="s">
        <v>1480</v>
      </c>
      <c r="V55" s="4" t="s">
        <v>41</v>
      </c>
      <c r="W55" s="1" t="s">
        <v>1481</v>
      </c>
      <c r="Y55" s="5" t="b">
        <f t="shared" si="18"/>
        <v>0</v>
      </c>
      <c r="Z55" s="6" t="b">
        <f t="shared" si="19"/>
        <v>0</v>
      </c>
      <c r="AA55" s="4" t="b">
        <f t="shared" si="20"/>
        <v>1</v>
      </c>
      <c r="AB55" s="4" t="b">
        <f t="shared" si="21"/>
        <v>0</v>
      </c>
      <c r="AC55" s="4" t="b">
        <f t="shared" si="22"/>
        <v>1</v>
      </c>
      <c r="AD55" s="4" t="b">
        <f t="shared" si="23"/>
        <v>1</v>
      </c>
      <c r="AE55" s="4" t="b">
        <f t="shared" si="24"/>
        <v>1</v>
      </c>
      <c r="AF55" s="4" t="b">
        <f t="shared" si="25"/>
        <v>1</v>
      </c>
      <c r="AG55" s="4"/>
      <c r="AH55" s="4"/>
      <c r="AI55" s="4"/>
      <c r="AJ55" s="4"/>
      <c r="AK55" s="4"/>
      <c r="AL55" s="4" t="b">
        <f t="shared" si="26"/>
        <v>1</v>
      </c>
    </row>
    <row r="56" spans="1:38" ht="90" hidden="1" x14ac:dyDescent="0.25">
      <c r="A56" s="4">
        <v>295046</v>
      </c>
      <c r="B56" s="1" t="s">
        <v>357</v>
      </c>
      <c r="C56" s="1">
        <v>7</v>
      </c>
      <c r="D56" s="4" t="s">
        <v>1482</v>
      </c>
      <c r="E56" s="1" t="s">
        <v>1483</v>
      </c>
      <c r="F56" s="1" t="s">
        <v>27</v>
      </c>
      <c r="G56" s="4" t="s">
        <v>59</v>
      </c>
      <c r="H56" s="4" t="s">
        <v>1484</v>
      </c>
      <c r="I56" s="4" t="s">
        <v>30</v>
      </c>
      <c r="J56" s="4">
        <v>7</v>
      </c>
      <c r="K56" s="4" t="s">
        <v>1485</v>
      </c>
      <c r="N56" s="4" t="s">
        <v>1486</v>
      </c>
      <c r="O56" s="1" t="s">
        <v>240</v>
      </c>
      <c r="P56" s="4" t="s">
        <v>50</v>
      </c>
      <c r="Q56" s="4" t="s">
        <v>51</v>
      </c>
      <c r="R56" s="4" t="s">
        <v>51</v>
      </c>
      <c r="S56" s="4" t="s">
        <v>1487</v>
      </c>
      <c r="T56" s="1" t="s">
        <v>113</v>
      </c>
      <c r="U56" s="1" t="s">
        <v>1488</v>
      </c>
      <c r="V56" s="4" t="s">
        <v>41</v>
      </c>
      <c r="W56" s="1" t="s">
        <v>367</v>
      </c>
      <c r="X56" s="1" t="s">
        <v>1489</v>
      </c>
      <c r="Y56" s="5" t="b">
        <f t="shared" si="18"/>
        <v>0</v>
      </c>
      <c r="Z56" s="6" t="b">
        <f t="shared" si="19"/>
        <v>0</v>
      </c>
      <c r="AA56" s="4" t="b">
        <f t="shared" si="20"/>
        <v>1</v>
      </c>
      <c r="AB56" s="4" t="b">
        <f t="shared" si="21"/>
        <v>1</v>
      </c>
      <c r="AC56" s="4" t="b">
        <f t="shared" si="22"/>
        <v>1</v>
      </c>
      <c r="AD56" s="4" t="b">
        <f t="shared" si="23"/>
        <v>0</v>
      </c>
      <c r="AE56" s="4" t="b">
        <f t="shared" si="24"/>
        <v>0</v>
      </c>
      <c r="AF56" s="4" t="b">
        <f t="shared" si="25"/>
        <v>1</v>
      </c>
      <c r="AG56" s="4"/>
      <c r="AH56" s="4"/>
      <c r="AI56" s="4"/>
      <c r="AJ56" s="4"/>
      <c r="AK56" s="4"/>
      <c r="AL56" s="4" t="b">
        <f t="shared" si="26"/>
        <v>0</v>
      </c>
    </row>
    <row r="57" spans="1:38" ht="330" hidden="1" x14ac:dyDescent="0.25">
      <c r="A57" s="4">
        <v>67099</v>
      </c>
      <c r="B57" s="1" t="s">
        <v>357</v>
      </c>
      <c r="C57" s="1">
        <v>8</v>
      </c>
      <c r="D57" s="4" t="s">
        <v>1490</v>
      </c>
      <c r="E57" s="1" t="s">
        <v>1491</v>
      </c>
      <c r="F57" s="1" t="s">
        <v>27</v>
      </c>
      <c r="G57" s="4" t="s">
        <v>1492</v>
      </c>
      <c r="H57" s="4" t="s">
        <v>1493</v>
      </c>
      <c r="I57" s="4" t="s">
        <v>30</v>
      </c>
      <c r="J57" s="4">
        <v>8</v>
      </c>
      <c r="K57" s="4" t="s">
        <v>1494</v>
      </c>
      <c r="M57" s="4" t="s">
        <v>759</v>
      </c>
      <c r="N57" s="4" t="s">
        <v>1495</v>
      </c>
      <c r="O57" s="1" t="s">
        <v>35</v>
      </c>
      <c r="P57" s="4" t="s">
        <v>36</v>
      </c>
      <c r="Q57" s="4" t="s">
        <v>1496</v>
      </c>
      <c r="R57" s="4">
        <v>2</v>
      </c>
      <c r="S57" s="4" t="s">
        <v>1497</v>
      </c>
      <c r="T57" s="1" t="s">
        <v>113</v>
      </c>
      <c r="U57" s="1" t="s">
        <v>420</v>
      </c>
      <c r="V57" s="4" t="s">
        <v>41</v>
      </c>
      <c r="W57" s="1" t="s">
        <v>367</v>
      </c>
      <c r="X57" s="1" t="s">
        <v>1498</v>
      </c>
      <c r="Y57" s="5" t="b">
        <f t="shared" si="18"/>
        <v>0</v>
      </c>
      <c r="Z57" s="6" t="b">
        <f t="shared" si="19"/>
        <v>0</v>
      </c>
      <c r="AA57" s="4" t="b">
        <f t="shared" si="20"/>
        <v>1</v>
      </c>
      <c r="AB57" s="4" t="b">
        <f t="shared" si="21"/>
        <v>1</v>
      </c>
      <c r="AC57" s="4" t="b">
        <f t="shared" si="22"/>
        <v>1</v>
      </c>
      <c r="AD57" s="4" t="b">
        <f t="shared" si="23"/>
        <v>0</v>
      </c>
      <c r="AE57" s="4" t="b">
        <f t="shared" si="24"/>
        <v>0</v>
      </c>
      <c r="AF57" s="4" t="b">
        <f t="shared" si="25"/>
        <v>0</v>
      </c>
      <c r="AG57" s="4"/>
      <c r="AH57" s="4"/>
      <c r="AI57" s="4"/>
      <c r="AJ57" s="4"/>
      <c r="AK57" s="4"/>
      <c r="AL57" s="4" t="b">
        <f t="shared" si="26"/>
        <v>1</v>
      </c>
    </row>
    <row r="58" spans="1:38" ht="120" hidden="1" x14ac:dyDescent="0.25">
      <c r="A58" s="4">
        <v>87999</v>
      </c>
      <c r="B58" s="1" t="s">
        <v>357</v>
      </c>
      <c r="C58" s="1">
        <v>9</v>
      </c>
      <c r="D58" s="4" t="s">
        <v>1499</v>
      </c>
      <c r="E58" s="1" t="s">
        <v>1500</v>
      </c>
      <c r="F58" s="1" t="s">
        <v>44</v>
      </c>
      <c r="G58" s="4" t="s">
        <v>59</v>
      </c>
      <c r="H58" s="4" t="s">
        <v>1501</v>
      </c>
      <c r="I58" s="4" t="s">
        <v>30</v>
      </c>
      <c r="J58" s="4">
        <v>9</v>
      </c>
      <c r="K58" s="4" t="s">
        <v>1502</v>
      </c>
      <c r="N58" s="4" t="s">
        <v>1503</v>
      </c>
      <c r="O58" s="1" t="s">
        <v>35</v>
      </c>
      <c r="P58" s="4" t="s">
        <v>50</v>
      </c>
      <c r="Q58" s="4" t="s">
        <v>51</v>
      </c>
      <c r="R58" s="4" t="s">
        <v>51</v>
      </c>
      <c r="S58" s="4" t="s">
        <v>1504</v>
      </c>
      <c r="T58" s="1" t="s">
        <v>39</v>
      </c>
      <c r="U58" s="1" t="s">
        <v>1505</v>
      </c>
      <c r="V58" s="4" t="s">
        <v>41</v>
      </c>
      <c r="W58" s="1" t="s">
        <v>1506</v>
      </c>
      <c r="X58" s="1" t="s">
        <v>1507</v>
      </c>
      <c r="Y58" s="5" t="b">
        <f t="shared" si="18"/>
        <v>0</v>
      </c>
      <c r="Z58" s="6" t="b">
        <f t="shared" si="19"/>
        <v>0</v>
      </c>
      <c r="AA58" s="4" t="b">
        <f t="shared" si="20"/>
        <v>1</v>
      </c>
      <c r="AB58" s="4" t="b">
        <f t="shared" si="21"/>
        <v>1</v>
      </c>
      <c r="AC58" s="4" t="b">
        <f t="shared" si="22"/>
        <v>1</v>
      </c>
      <c r="AD58" s="4" t="b">
        <f t="shared" si="23"/>
        <v>0</v>
      </c>
      <c r="AE58" s="4" t="b">
        <f t="shared" si="24"/>
        <v>1</v>
      </c>
      <c r="AF58" s="4" t="b">
        <f t="shared" si="25"/>
        <v>0</v>
      </c>
      <c r="AG58" s="4"/>
      <c r="AH58" s="4"/>
      <c r="AI58" s="4"/>
      <c r="AJ58" s="4"/>
      <c r="AK58" s="4"/>
      <c r="AL58" s="4" t="b">
        <f t="shared" si="26"/>
        <v>1</v>
      </c>
    </row>
    <row r="59" spans="1:38" ht="45" hidden="1" x14ac:dyDescent="0.25">
      <c r="A59" s="4">
        <v>238513</v>
      </c>
      <c r="B59" s="1" t="s">
        <v>357</v>
      </c>
      <c r="C59" s="1">
        <v>10</v>
      </c>
      <c r="D59" s="4" t="s">
        <v>1508</v>
      </c>
      <c r="E59" s="1" t="s">
        <v>1509</v>
      </c>
      <c r="F59" s="1" t="s">
        <v>27</v>
      </c>
      <c r="G59" s="4" t="s">
        <v>45</v>
      </c>
      <c r="H59" s="4" t="s">
        <v>1510</v>
      </c>
      <c r="I59" s="4" t="s">
        <v>30</v>
      </c>
      <c r="J59" s="4">
        <v>10</v>
      </c>
      <c r="K59" s="4" t="s">
        <v>1511</v>
      </c>
      <c r="N59" s="4" t="s">
        <v>1512</v>
      </c>
      <c r="O59" s="1" t="s">
        <v>35</v>
      </c>
      <c r="P59" s="4" t="s">
        <v>36</v>
      </c>
      <c r="Q59" s="4" t="s">
        <v>1513</v>
      </c>
      <c r="R59" s="4">
        <v>4</v>
      </c>
      <c r="S59" s="4" t="s">
        <v>1514</v>
      </c>
      <c r="T59" s="1" t="s">
        <v>53</v>
      </c>
      <c r="U59" s="1" t="s">
        <v>1515</v>
      </c>
      <c r="V59" s="4" t="s">
        <v>41</v>
      </c>
      <c r="W59" s="1" t="s">
        <v>367</v>
      </c>
      <c r="Y59" s="5" t="b">
        <f t="shared" si="18"/>
        <v>0</v>
      </c>
      <c r="Z59" s="6" t="b">
        <f t="shared" si="19"/>
        <v>0</v>
      </c>
      <c r="AA59" s="4" t="b">
        <f t="shared" si="20"/>
        <v>1</v>
      </c>
      <c r="AB59" s="4" t="b">
        <f t="shared" si="21"/>
        <v>0</v>
      </c>
      <c r="AC59" s="4" t="b">
        <f t="shared" si="22"/>
        <v>1</v>
      </c>
      <c r="AD59" s="4" t="b">
        <f t="shared" si="23"/>
        <v>1</v>
      </c>
      <c r="AE59" s="4" t="b">
        <f t="shared" si="24"/>
        <v>0</v>
      </c>
      <c r="AF59" s="4" t="b">
        <f t="shared" si="25"/>
        <v>1</v>
      </c>
      <c r="AG59" s="4"/>
      <c r="AH59" s="4"/>
      <c r="AI59" s="4"/>
      <c r="AJ59" s="4"/>
      <c r="AK59" s="4"/>
      <c r="AL59" s="4" t="b">
        <f t="shared" si="26"/>
        <v>1</v>
      </c>
    </row>
    <row r="60" spans="1:38" ht="45" hidden="1" x14ac:dyDescent="0.25">
      <c r="A60" s="4">
        <v>109896</v>
      </c>
      <c r="B60" s="1" t="s">
        <v>423</v>
      </c>
      <c r="C60" s="1">
        <v>1</v>
      </c>
      <c r="D60" s="4" t="s">
        <v>1516</v>
      </c>
      <c r="E60" s="1" t="s">
        <v>1517</v>
      </c>
      <c r="F60" s="1" t="s">
        <v>27</v>
      </c>
      <c r="G60" s="4" t="s">
        <v>1518</v>
      </c>
      <c r="H60" s="4" t="s">
        <v>1519</v>
      </c>
      <c r="I60" s="4" t="s">
        <v>30</v>
      </c>
      <c r="J60" s="4">
        <v>1</v>
      </c>
      <c r="K60" s="4" t="s">
        <v>1520</v>
      </c>
      <c r="N60" s="4" t="s">
        <v>1521</v>
      </c>
      <c r="O60" s="1" t="s">
        <v>35</v>
      </c>
      <c r="P60" s="4" t="s">
        <v>50</v>
      </c>
      <c r="Q60" s="4" t="s">
        <v>51</v>
      </c>
      <c r="R60" s="4" t="s">
        <v>51</v>
      </c>
      <c r="S60" s="4" t="s">
        <v>1522</v>
      </c>
      <c r="T60" s="1" t="s">
        <v>39</v>
      </c>
      <c r="U60" s="1" t="s">
        <v>54</v>
      </c>
      <c r="V60" s="4" t="s">
        <v>41</v>
      </c>
      <c r="Y60" s="5" t="b">
        <f t="shared" si="18"/>
        <v>0</v>
      </c>
      <c r="Z60" s="6" t="b">
        <f t="shared" si="19"/>
        <v>0</v>
      </c>
      <c r="AA60" s="4" t="b">
        <f t="shared" si="20"/>
        <v>0</v>
      </c>
      <c r="AB60" s="4" t="b">
        <f t="shared" si="21"/>
        <v>0</v>
      </c>
      <c r="AC60" s="4" t="b">
        <f t="shared" si="22"/>
        <v>1</v>
      </c>
      <c r="AD60" s="4" t="b">
        <f t="shared" si="23"/>
        <v>1</v>
      </c>
      <c r="AE60" s="4" t="b">
        <f t="shared" si="24"/>
        <v>1</v>
      </c>
      <c r="AF60" s="4" t="b">
        <f t="shared" si="25"/>
        <v>1</v>
      </c>
      <c r="AG60" s="4"/>
      <c r="AH60" s="4"/>
      <c r="AI60" s="4"/>
      <c r="AJ60" s="4"/>
      <c r="AK60" s="4"/>
      <c r="AL60" s="4" t="b">
        <f t="shared" si="26"/>
        <v>1</v>
      </c>
    </row>
    <row r="61" spans="1:38" ht="240" hidden="1" x14ac:dyDescent="0.25">
      <c r="A61" s="4">
        <v>296441</v>
      </c>
      <c r="B61" s="1" t="s">
        <v>423</v>
      </c>
      <c r="C61" s="1">
        <v>2</v>
      </c>
      <c r="D61" s="4" t="s">
        <v>1523</v>
      </c>
      <c r="E61" s="1" t="s">
        <v>1524</v>
      </c>
      <c r="F61" s="1" t="s">
        <v>44</v>
      </c>
      <c r="G61" s="4" t="s">
        <v>719</v>
      </c>
      <c r="H61" s="4" t="s">
        <v>1525</v>
      </c>
      <c r="I61" s="4" t="s">
        <v>30</v>
      </c>
      <c r="J61" s="4">
        <v>2</v>
      </c>
      <c r="K61" s="4" t="s">
        <v>1526</v>
      </c>
      <c r="M61" s="4" t="s">
        <v>474</v>
      </c>
      <c r="N61" s="4" t="s">
        <v>1527</v>
      </c>
      <c r="O61" s="1" t="s">
        <v>35</v>
      </c>
      <c r="P61" s="4" t="s">
        <v>36</v>
      </c>
      <c r="Q61" s="4" t="s">
        <v>1528</v>
      </c>
      <c r="R61" s="4">
        <v>1</v>
      </c>
      <c r="S61" s="4" t="s">
        <v>1529</v>
      </c>
      <c r="T61" s="1" t="s">
        <v>51</v>
      </c>
      <c r="U61" s="1" t="s">
        <v>54</v>
      </c>
      <c r="V61" s="4" t="s">
        <v>41</v>
      </c>
      <c r="W61" s="1" t="s">
        <v>1530</v>
      </c>
      <c r="X61" s="1" t="s">
        <v>1531</v>
      </c>
      <c r="Y61" s="5" t="b">
        <f t="shared" si="18"/>
        <v>0</v>
      </c>
      <c r="Z61" s="6" t="b">
        <f t="shared" si="19"/>
        <v>0</v>
      </c>
      <c r="AA61" s="4" t="b">
        <f t="shared" si="20"/>
        <v>1</v>
      </c>
      <c r="AB61" s="4" t="b">
        <f t="shared" si="21"/>
        <v>1</v>
      </c>
      <c r="AC61" s="4" t="b">
        <f t="shared" si="22"/>
        <v>1</v>
      </c>
      <c r="AD61" s="4" t="b">
        <f t="shared" si="23"/>
        <v>0</v>
      </c>
      <c r="AE61" s="4" t="b">
        <f t="shared" si="24"/>
        <v>1</v>
      </c>
      <c r="AF61" s="4" t="b">
        <f t="shared" si="25"/>
        <v>1</v>
      </c>
      <c r="AG61" s="4"/>
      <c r="AH61" s="4"/>
      <c r="AI61" s="4"/>
      <c r="AJ61" s="4"/>
      <c r="AK61" s="4"/>
      <c r="AL61" s="4" t="b">
        <f t="shared" si="26"/>
        <v>1</v>
      </c>
    </row>
    <row r="62" spans="1:38" ht="45" hidden="1" x14ac:dyDescent="0.25">
      <c r="A62" s="4">
        <v>299443</v>
      </c>
      <c r="B62" s="1" t="s">
        <v>423</v>
      </c>
      <c r="C62" s="1">
        <v>3</v>
      </c>
      <c r="D62" s="4" t="s">
        <v>1532</v>
      </c>
      <c r="E62" s="1" t="s">
        <v>1533</v>
      </c>
      <c r="F62" s="1" t="s">
        <v>44</v>
      </c>
      <c r="G62" s="4" t="s">
        <v>1534</v>
      </c>
      <c r="H62" s="4" t="s">
        <v>1535</v>
      </c>
      <c r="I62" s="4" t="s">
        <v>30</v>
      </c>
      <c r="J62" s="4">
        <v>3</v>
      </c>
      <c r="K62" s="4" t="s">
        <v>1536</v>
      </c>
      <c r="N62" s="4" t="s">
        <v>1537</v>
      </c>
      <c r="O62" s="1" t="s">
        <v>35</v>
      </c>
      <c r="P62" s="4" t="s">
        <v>94</v>
      </c>
      <c r="Q62" s="4" t="s">
        <v>1538</v>
      </c>
      <c r="R62" s="4">
        <v>2</v>
      </c>
      <c r="S62" s="4" t="s">
        <v>1539</v>
      </c>
      <c r="T62" s="1" t="s">
        <v>39</v>
      </c>
      <c r="U62" s="1" t="s">
        <v>725</v>
      </c>
      <c r="V62" s="4" t="s">
        <v>41</v>
      </c>
      <c r="W62" s="1" t="s">
        <v>1540</v>
      </c>
      <c r="X62" s="1" t="s">
        <v>1541</v>
      </c>
      <c r="Y62" s="5" t="b">
        <f t="shared" si="18"/>
        <v>1</v>
      </c>
      <c r="Z62" s="6" t="b">
        <f t="shared" si="19"/>
        <v>1</v>
      </c>
      <c r="AA62" s="4" t="b">
        <f t="shared" si="20"/>
        <v>1</v>
      </c>
      <c r="AB62" s="4" t="b">
        <f t="shared" si="21"/>
        <v>1</v>
      </c>
      <c r="AC62" s="4" t="b">
        <f t="shared" si="22"/>
        <v>1</v>
      </c>
      <c r="AD62" s="4" t="b">
        <f t="shared" si="23"/>
        <v>1</v>
      </c>
      <c r="AE62" s="4" t="b">
        <f t="shared" si="24"/>
        <v>1</v>
      </c>
      <c r="AF62" s="4" t="b">
        <f t="shared" si="25"/>
        <v>1</v>
      </c>
      <c r="AG62" s="4"/>
      <c r="AH62" s="4"/>
      <c r="AI62" s="4"/>
      <c r="AJ62" s="4"/>
      <c r="AK62" s="4"/>
      <c r="AL62" s="4" t="b">
        <f t="shared" si="26"/>
        <v>1</v>
      </c>
    </row>
    <row r="63" spans="1:38" ht="45" x14ac:dyDescent="0.25">
      <c r="A63" s="4">
        <v>173977</v>
      </c>
      <c r="B63" s="1" t="s">
        <v>291</v>
      </c>
      <c r="C63" s="1">
        <v>2</v>
      </c>
      <c r="D63" s="4" t="s">
        <v>1351</v>
      </c>
      <c r="E63" s="1" t="s">
        <v>1352</v>
      </c>
      <c r="F63" s="1" t="s">
        <v>44</v>
      </c>
      <c r="G63" s="4" t="s">
        <v>294</v>
      </c>
      <c r="H63" s="4" t="s">
        <v>1353</v>
      </c>
      <c r="I63" s="4" t="s">
        <v>30</v>
      </c>
      <c r="J63" s="4">
        <v>2</v>
      </c>
      <c r="K63" s="4" t="s">
        <v>1354</v>
      </c>
      <c r="N63" s="4" t="s">
        <v>1355</v>
      </c>
      <c r="O63" s="1" t="s">
        <v>35</v>
      </c>
      <c r="P63" s="4" t="s">
        <v>36</v>
      </c>
      <c r="Q63" s="4" t="s">
        <v>51</v>
      </c>
      <c r="R63" s="4">
        <v>0</v>
      </c>
      <c r="S63" s="4" t="s">
        <v>1356</v>
      </c>
      <c r="T63" s="13" t="s">
        <v>53</v>
      </c>
      <c r="U63" s="1" t="s">
        <v>54</v>
      </c>
      <c r="V63" s="4" t="s">
        <v>41</v>
      </c>
      <c r="W63" s="1" t="s">
        <v>1357</v>
      </c>
      <c r="X63" s="1" t="s">
        <v>1358</v>
      </c>
      <c r="Y63" s="5" t="b">
        <f t="shared" si="18"/>
        <v>1</v>
      </c>
      <c r="Z63" s="6" t="b">
        <f t="shared" si="19"/>
        <v>1</v>
      </c>
      <c r="AA63" s="4" t="b">
        <f t="shared" si="20"/>
        <v>1</v>
      </c>
      <c r="AB63" s="4" t="b">
        <f t="shared" si="21"/>
        <v>1</v>
      </c>
      <c r="AC63" s="4" t="b">
        <f t="shared" si="22"/>
        <v>1</v>
      </c>
      <c r="AD63" s="4" t="b">
        <f t="shared" si="23"/>
        <v>1</v>
      </c>
      <c r="AE63" s="4" t="b">
        <f t="shared" si="24"/>
        <v>1</v>
      </c>
      <c r="AF63" s="4" t="b">
        <f t="shared" si="25"/>
        <v>1</v>
      </c>
      <c r="AG63" s="4"/>
      <c r="AH63" s="4"/>
      <c r="AI63" s="4"/>
      <c r="AJ63" s="4"/>
      <c r="AK63" s="4"/>
      <c r="AL63" s="4" t="b">
        <f t="shared" si="26"/>
        <v>1</v>
      </c>
    </row>
    <row r="64" spans="1:38" ht="60" hidden="1" x14ac:dyDescent="0.25">
      <c r="A64" s="4">
        <v>237288</v>
      </c>
      <c r="B64" s="1" t="s">
        <v>458</v>
      </c>
      <c r="C64" s="1">
        <v>2</v>
      </c>
      <c r="D64" s="4" t="s">
        <v>1552</v>
      </c>
      <c r="E64" s="1" t="s">
        <v>1553</v>
      </c>
      <c r="F64" s="1" t="s">
        <v>27</v>
      </c>
      <c r="G64" s="4" t="s">
        <v>964</v>
      </c>
      <c r="H64" s="4" t="s">
        <v>1554</v>
      </c>
      <c r="I64" s="4" t="s">
        <v>30</v>
      </c>
      <c r="J64" s="4">
        <v>2</v>
      </c>
      <c r="K64" s="4" t="s">
        <v>1555</v>
      </c>
      <c r="L64" s="4" t="s">
        <v>62</v>
      </c>
      <c r="M64" s="4" t="s">
        <v>1556</v>
      </c>
      <c r="N64" s="4" t="s">
        <v>1557</v>
      </c>
      <c r="O64" s="1" t="s">
        <v>35</v>
      </c>
      <c r="P64" s="4" t="s">
        <v>36</v>
      </c>
      <c r="Q64" s="4" t="s">
        <v>1558</v>
      </c>
      <c r="R64" s="4">
        <v>2</v>
      </c>
      <c r="S64" s="4" t="s">
        <v>1559</v>
      </c>
      <c r="T64" s="1" t="s">
        <v>67</v>
      </c>
      <c r="U64" s="1" t="s">
        <v>1560</v>
      </c>
      <c r="V64" s="4" t="s">
        <v>41</v>
      </c>
      <c r="W64" s="1" t="s">
        <v>1561</v>
      </c>
      <c r="X64" s="1" t="s">
        <v>1562</v>
      </c>
      <c r="Y64" s="5" t="b">
        <f t="shared" si="18"/>
        <v>0</v>
      </c>
      <c r="Z64" s="6" t="b">
        <f t="shared" si="19"/>
        <v>0</v>
      </c>
      <c r="AA64" s="4" t="b">
        <f t="shared" si="20"/>
        <v>1</v>
      </c>
      <c r="AB64" s="4" t="b">
        <f t="shared" si="21"/>
        <v>1</v>
      </c>
      <c r="AC64" s="4" t="b">
        <f t="shared" si="22"/>
        <v>1</v>
      </c>
      <c r="AD64" s="4" t="b">
        <f t="shared" si="23"/>
        <v>0</v>
      </c>
      <c r="AE64" s="4" t="b">
        <f t="shared" si="24"/>
        <v>1</v>
      </c>
      <c r="AF64" s="4" t="b">
        <f t="shared" si="25"/>
        <v>1</v>
      </c>
      <c r="AG64" s="4"/>
      <c r="AH64" s="4"/>
      <c r="AI64" s="4"/>
      <c r="AJ64" s="4"/>
      <c r="AK64" s="4"/>
      <c r="AL64" s="4" t="b">
        <f t="shared" si="26"/>
        <v>1</v>
      </c>
    </row>
    <row r="65" spans="1:38" ht="150" hidden="1" x14ac:dyDescent="0.25">
      <c r="A65" s="4">
        <v>236209</v>
      </c>
      <c r="B65" s="1" t="s">
        <v>458</v>
      </c>
      <c r="C65" s="1">
        <v>3</v>
      </c>
      <c r="D65" s="4" t="s">
        <v>1563</v>
      </c>
      <c r="E65" s="1" t="s">
        <v>1564</v>
      </c>
      <c r="F65" s="1" t="s">
        <v>44</v>
      </c>
      <c r="G65" s="4" t="s">
        <v>59</v>
      </c>
      <c r="H65" s="4" t="s">
        <v>1565</v>
      </c>
      <c r="I65" s="4" t="s">
        <v>30</v>
      </c>
      <c r="J65" s="4">
        <v>3</v>
      </c>
      <c r="K65" s="4" t="s">
        <v>1566</v>
      </c>
      <c r="M65" s="4" t="s">
        <v>1567</v>
      </c>
      <c r="N65" s="4" t="s">
        <v>1568</v>
      </c>
      <c r="O65" s="1" t="s">
        <v>35</v>
      </c>
      <c r="P65" s="4" t="s">
        <v>36</v>
      </c>
      <c r="Q65" s="4" t="s">
        <v>51</v>
      </c>
      <c r="R65" s="4">
        <v>2</v>
      </c>
      <c r="S65" s="4" t="s">
        <v>1569</v>
      </c>
      <c r="T65" s="1" t="s">
        <v>113</v>
      </c>
      <c r="U65" s="1" t="s">
        <v>1570</v>
      </c>
      <c r="V65" s="4" t="s">
        <v>41</v>
      </c>
      <c r="W65" s="1" t="s">
        <v>1571</v>
      </c>
      <c r="X65" s="1" t="s">
        <v>1572</v>
      </c>
      <c r="Y65" s="5" t="b">
        <f t="shared" si="18"/>
        <v>0</v>
      </c>
      <c r="Z65" s="6" t="b">
        <f t="shared" si="19"/>
        <v>0</v>
      </c>
      <c r="AA65" s="4" t="b">
        <f t="shared" si="20"/>
        <v>1</v>
      </c>
      <c r="AB65" s="4" t="b">
        <f t="shared" si="21"/>
        <v>1</v>
      </c>
      <c r="AC65" s="4" t="b">
        <f t="shared" si="22"/>
        <v>1</v>
      </c>
      <c r="AD65" s="4" t="b">
        <f t="shared" si="23"/>
        <v>0</v>
      </c>
      <c r="AE65" s="4" t="b">
        <f t="shared" si="24"/>
        <v>1</v>
      </c>
      <c r="AF65" s="4" t="b">
        <f t="shared" si="25"/>
        <v>1</v>
      </c>
      <c r="AG65" s="4"/>
      <c r="AH65" s="4"/>
      <c r="AI65" s="4"/>
      <c r="AJ65" s="4"/>
      <c r="AK65" s="4"/>
      <c r="AL65" s="4" t="b">
        <f t="shared" si="26"/>
        <v>1</v>
      </c>
    </row>
    <row r="66" spans="1:38" ht="60" hidden="1" x14ac:dyDescent="0.25">
      <c r="A66" s="4">
        <v>236825</v>
      </c>
      <c r="B66" s="1" t="s">
        <v>458</v>
      </c>
      <c r="C66" s="1">
        <v>4</v>
      </c>
      <c r="D66" s="4" t="s">
        <v>1573</v>
      </c>
      <c r="E66" s="1" t="s">
        <v>1574</v>
      </c>
      <c r="F66" s="1" t="s">
        <v>44</v>
      </c>
      <c r="G66" s="4" t="s">
        <v>964</v>
      </c>
      <c r="H66" s="4" t="s">
        <v>1575</v>
      </c>
      <c r="I66" s="4" t="s">
        <v>30</v>
      </c>
      <c r="J66" s="4">
        <v>4</v>
      </c>
      <c r="K66" s="4" t="s">
        <v>1576</v>
      </c>
      <c r="N66" s="4" t="s">
        <v>1577</v>
      </c>
      <c r="O66" s="1" t="s">
        <v>35</v>
      </c>
      <c r="P66" s="4" t="s">
        <v>94</v>
      </c>
      <c r="Q66" s="4" t="s">
        <v>51</v>
      </c>
      <c r="R66" s="4">
        <v>0</v>
      </c>
      <c r="S66" s="4" t="s">
        <v>1578</v>
      </c>
      <c r="T66" s="1" t="s">
        <v>53</v>
      </c>
      <c r="U66" s="1" t="s">
        <v>54</v>
      </c>
      <c r="V66" s="4" t="s">
        <v>41</v>
      </c>
      <c r="W66" s="1" t="s">
        <v>1579</v>
      </c>
      <c r="X66" s="1" t="s">
        <v>1580</v>
      </c>
      <c r="Y66" s="5" t="b">
        <f t="shared" si="18"/>
        <v>0</v>
      </c>
      <c r="Z66" s="6" t="b">
        <f t="shared" si="19"/>
        <v>0</v>
      </c>
      <c r="AA66" s="4" t="b">
        <f t="shared" si="20"/>
        <v>1</v>
      </c>
      <c r="AB66" s="4" t="b">
        <f t="shared" si="21"/>
        <v>1</v>
      </c>
      <c r="AC66" s="4" t="b">
        <f t="shared" si="22"/>
        <v>0</v>
      </c>
      <c r="AD66" s="4" t="b">
        <f t="shared" si="23"/>
        <v>0</v>
      </c>
      <c r="AE66" s="4" t="b">
        <f t="shared" si="24"/>
        <v>1</v>
      </c>
      <c r="AF66" s="4" t="b">
        <f t="shared" si="25"/>
        <v>1</v>
      </c>
      <c r="AG66" s="4"/>
      <c r="AH66" s="4"/>
      <c r="AI66" s="4"/>
      <c r="AJ66" s="4"/>
      <c r="AK66" s="4"/>
      <c r="AL66" s="4" t="b">
        <f t="shared" si="26"/>
        <v>1</v>
      </c>
    </row>
    <row r="67" spans="1:38" ht="150" hidden="1" x14ac:dyDescent="0.25">
      <c r="A67" s="4">
        <v>235569</v>
      </c>
      <c r="B67" s="1" t="s">
        <v>458</v>
      </c>
      <c r="C67" s="1">
        <v>5</v>
      </c>
      <c r="D67" s="4" t="s">
        <v>1581</v>
      </c>
      <c r="E67" s="1" t="s">
        <v>1582</v>
      </c>
      <c r="F67" s="1" t="s">
        <v>27</v>
      </c>
      <c r="G67" s="4" t="s">
        <v>964</v>
      </c>
      <c r="H67" s="4" t="s">
        <v>1583</v>
      </c>
      <c r="I67" s="4" t="s">
        <v>30</v>
      </c>
      <c r="J67" s="4">
        <v>5</v>
      </c>
      <c r="K67" s="4" t="s">
        <v>1584</v>
      </c>
      <c r="M67" s="4" t="s">
        <v>1585</v>
      </c>
      <c r="N67" s="4" t="s">
        <v>1586</v>
      </c>
      <c r="O67" s="1" t="s">
        <v>288</v>
      </c>
      <c r="P67" s="4" t="s">
        <v>50</v>
      </c>
      <c r="Q67" s="4" t="s">
        <v>51</v>
      </c>
      <c r="R67" s="4" t="s">
        <v>51</v>
      </c>
      <c r="S67" s="4" t="s">
        <v>1587</v>
      </c>
      <c r="T67" s="1" t="s">
        <v>53</v>
      </c>
      <c r="U67" s="1" t="s">
        <v>555</v>
      </c>
      <c r="V67" s="4" t="s">
        <v>41</v>
      </c>
      <c r="W67" s="1" t="s">
        <v>1588</v>
      </c>
      <c r="X67" s="1" t="s">
        <v>1589</v>
      </c>
      <c r="Y67" s="5" t="b">
        <f t="shared" si="18"/>
        <v>0</v>
      </c>
      <c r="Z67" s="6" t="b">
        <f t="shared" si="19"/>
        <v>1</v>
      </c>
      <c r="AA67" s="4" t="b">
        <f t="shared" si="20"/>
        <v>1</v>
      </c>
      <c r="AB67" s="4" t="b">
        <f t="shared" si="21"/>
        <v>1</v>
      </c>
      <c r="AC67" s="4" t="b">
        <f t="shared" si="22"/>
        <v>1</v>
      </c>
      <c r="AD67" s="4" t="b">
        <f t="shared" si="23"/>
        <v>1</v>
      </c>
      <c r="AE67" s="4" t="b">
        <f t="shared" si="24"/>
        <v>1</v>
      </c>
      <c r="AF67" s="4" t="b">
        <f t="shared" si="25"/>
        <v>1</v>
      </c>
      <c r="AG67" s="4"/>
      <c r="AH67" s="4"/>
      <c r="AI67" s="4"/>
      <c r="AJ67" s="4"/>
      <c r="AK67" s="4"/>
      <c r="AL67" s="4" t="b">
        <f t="shared" si="26"/>
        <v>0</v>
      </c>
    </row>
    <row r="68" spans="1:38" ht="60" hidden="1" x14ac:dyDescent="0.25">
      <c r="A68" s="4">
        <v>236639</v>
      </c>
      <c r="B68" s="1" t="s">
        <v>458</v>
      </c>
      <c r="C68" s="1">
        <v>6</v>
      </c>
      <c r="D68" s="4" t="s">
        <v>1590</v>
      </c>
      <c r="E68" s="1" t="s">
        <v>1591</v>
      </c>
      <c r="F68" s="1" t="s">
        <v>27</v>
      </c>
      <c r="G68" s="4" t="s">
        <v>1492</v>
      </c>
      <c r="H68" s="4" t="s">
        <v>1592</v>
      </c>
      <c r="I68" s="4" t="s">
        <v>30</v>
      </c>
      <c r="J68" s="4">
        <v>6</v>
      </c>
      <c r="K68" s="4" t="s">
        <v>1593</v>
      </c>
      <c r="M68" s="4" t="s">
        <v>1594</v>
      </c>
      <c r="N68" s="4" t="s">
        <v>1595</v>
      </c>
      <c r="O68" s="1" t="s">
        <v>35</v>
      </c>
      <c r="P68" s="4" t="s">
        <v>36</v>
      </c>
      <c r="Q68" s="4" t="s">
        <v>1596</v>
      </c>
      <c r="R68" s="4">
        <v>2</v>
      </c>
      <c r="S68" s="4" t="s">
        <v>1597</v>
      </c>
      <c r="T68" s="1" t="s">
        <v>113</v>
      </c>
      <c r="U68" s="1" t="s">
        <v>54</v>
      </c>
      <c r="V68" s="4" t="s">
        <v>41</v>
      </c>
      <c r="W68" s="1" t="s">
        <v>1598</v>
      </c>
      <c r="X68" s="1" t="s">
        <v>1599</v>
      </c>
      <c r="Y68" s="5" t="b">
        <f t="shared" si="18"/>
        <v>0</v>
      </c>
      <c r="Z68" s="6" t="b">
        <f t="shared" si="19"/>
        <v>0</v>
      </c>
      <c r="AA68" s="4" t="b">
        <f t="shared" si="20"/>
        <v>1</v>
      </c>
      <c r="AB68" s="4" t="b">
        <f t="shared" si="21"/>
        <v>1</v>
      </c>
      <c r="AC68" s="4" t="b">
        <f t="shared" si="22"/>
        <v>0</v>
      </c>
      <c r="AD68" s="4" t="b">
        <f t="shared" si="23"/>
        <v>0</v>
      </c>
      <c r="AE68" s="4" t="b">
        <f t="shared" si="24"/>
        <v>1</v>
      </c>
      <c r="AF68" s="4" t="b">
        <f t="shared" si="25"/>
        <v>1</v>
      </c>
      <c r="AG68" s="4"/>
      <c r="AH68" s="4"/>
      <c r="AI68" s="4"/>
      <c r="AJ68" s="4"/>
      <c r="AK68" s="4"/>
      <c r="AL68" s="4" t="b">
        <f t="shared" si="26"/>
        <v>1</v>
      </c>
    </row>
    <row r="69" spans="1:38" ht="45" hidden="1" x14ac:dyDescent="0.25">
      <c r="A69" s="4">
        <v>237820</v>
      </c>
      <c r="B69" s="1" t="s">
        <v>458</v>
      </c>
      <c r="C69" s="1">
        <v>7</v>
      </c>
      <c r="D69" s="4" t="s">
        <v>1600</v>
      </c>
      <c r="E69" s="1" t="s">
        <v>1601</v>
      </c>
      <c r="F69" s="1" t="s">
        <v>44</v>
      </c>
      <c r="G69" s="4" t="s">
        <v>964</v>
      </c>
      <c r="H69" s="4" t="s">
        <v>1602</v>
      </c>
      <c r="I69" s="4" t="s">
        <v>30</v>
      </c>
      <c r="J69" s="4">
        <v>7</v>
      </c>
      <c r="K69" s="4" t="s">
        <v>1603</v>
      </c>
      <c r="M69" s="4" t="s">
        <v>862</v>
      </c>
      <c r="N69" s="4" t="s">
        <v>1604</v>
      </c>
      <c r="O69" s="1" t="s">
        <v>35</v>
      </c>
      <c r="P69" s="4" t="s">
        <v>50</v>
      </c>
      <c r="Q69" s="4" t="s">
        <v>51</v>
      </c>
      <c r="R69" s="4" t="s">
        <v>51</v>
      </c>
      <c r="S69" s="4" t="s">
        <v>1605</v>
      </c>
      <c r="T69" s="1" t="s">
        <v>53</v>
      </c>
      <c r="U69" s="1" t="s">
        <v>222</v>
      </c>
      <c r="V69" s="4" t="s">
        <v>41</v>
      </c>
      <c r="W69" s="1" t="s">
        <v>1606</v>
      </c>
      <c r="X69" s="1" t="s">
        <v>1607</v>
      </c>
      <c r="Y69" s="5" t="b">
        <f t="shared" si="18"/>
        <v>0</v>
      </c>
      <c r="Z69" s="6" t="b">
        <f t="shared" si="19"/>
        <v>0</v>
      </c>
      <c r="AA69" s="4" t="b">
        <f t="shared" si="20"/>
        <v>1</v>
      </c>
      <c r="AB69" s="4" t="b">
        <f t="shared" si="21"/>
        <v>1</v>
      </c>
      <c r="AC69" s="4" t="b">
        <f t="shared" si="22"/>
        <v>1</v>
      </c>
      <c r="AD69" s="4" t="b">
        <f t="shared" si="23"/>
        <v>0</v>
      </c>
      <c r="AE69" s="4" t="b">
        <f t="shared" si="24"/>
        <v>1</v>
      </c>
      <c r="AF69" s="4" t="b">
        <f t="shared" si="25"/>
        <v>1</v>
      </c>
      <c r="AG69" s="4"/>
      <c r="AH69" s="4"/>
      <c r="AI69" s="4"/>
      <c r="AJ69" s="4"/>
      <c r="AK69" s="4"/>
      <c r="AL69" s="4" t="b">
        <f t="shared" si="26"/>
        <v>1</v>
      </c>
    </row>
    <row r="70" spans="1:38" ht="30" x14ac:dyDescent="0.25">
      <c r="A70" s="4">
        <v>134240</v>
      </c>
      <c r="B70" s="1" t="s">
        <v>620</v>
      </c>
      <c r="C70" s="1">
        <v>2</v>
      </c>
      <c r="D70" s="4" t="s">
        <v>1690</v>
      </c>
      <c r="E70" s="1" t="s">
        <v>1691</v>
      </c>
      <c r="F70" s="1" t="s">
        <v>44</v>
      </c>
      <c r="G70" s="4" t="s">
        <v>1692</v>
      </c>
      <c r="H70" s="4" t="s">
        <v>1693</v>
      </c>
      <c r="I70" s="4" t="s">
        <v>30</v>
      </c>
      <c r="J70" s="4">
        <v>2</v>
      </c>
      <c r="K70" s="4" t="s">
        <v>1694</v>
      </c>
      <c r="N70" s="4" t="s">
        <v>1695</v>
      </c>
      <c r="O70" s="1" t="s">
        <v>35</v>
      </c>
      <c r="P70" s="4" t="s">
        <v>36</v>
      </c>
      <c r="Q70" s="4" t="s">
        <v>1696</v>
      </c>
      <c r="R70" s="4">
        <v>6</v>
      </c>
      <c r="S70" s="4" t="s">
        <v>1697</v>
      </c>
      <c r="T70" s="13" t="s">
        <v>53</v>
      </c>
      <c r="U70" s="1" t="s">
        <v>54</v>
      </c>
      <c r="V70" s="4" t="s">
        <v>41</v>
      </c>
      <c r="W70" s="1" t="s">
        <v>1698</v>
      </c>
      <c r="X70" s="1" t="s">
        <v>1699</v>
      </c>
      <c r="Y70" s="5" t="b">
        <f t="shared" si="18"/>
        <v>1</v>
      </c>
      <c r="Z70" s="6" t="b">
        <f t="shared" si="19"/>
        <v>1</v>
      </c>
      <c r="AA70" s="4" t="b">
        <f t="shared" si="20"/>
        <v>1</v>
      </c>
      <c r="AB70" s="4" t="b">
        <f t="shared" si="21"/>
        <v>1</v>
      </c>
      <c r="AC70" s="4" t="b">
        <f t="shared" si="22"/>
        <v>1</v>
      </c>
      <c r="AD70" s="4" t="b">
        <f t="shared" si="23"/>
        <v>1</v>
      </c>
      <c r="AE70" s="4" t="b">
        <f t="shared" si="24"/>
        <v>1</v>
      </c>
      <c r="AF70" s="4" t="b">
        <f t="shared" si="25"/>
        <v>1</v>
      </c>
      <c r="AG70" s="4"/>
      <c r="AH70" s="4"/>
      <c r="AI70" s="4"/>
      <c r="AJ70" s="4"/>
      <c r="AK70" s="4"/>
      <c r="AL70" s="4" t="b">
        <f t="shared" si="26"/>
        <v>1</v>
      </c>
    </row>
    <row r="71" spans="1:38" ht="90" hidden="1" x14ac:dyDescent="0.25">
      <c r="A71" s="4">
        <v>238281</v>
      </c>
      <c r="B71" s="1" t="s">
        <v>458</v>
      </c>
      <c r="C71" s="1">
        <v>9</v>
      </c>
      <c r="D71" s="4" t="s">
        <v>1618</v>
      </c>
      <c r="E71" s="1" t="s">
        <v>1619</v>
      </c>
      <c r="F71" s="1" t="s">
        <v>44</v>
      </c>
      <c r="G71" s="4" t="s">
        <v>964</v>
      </c>
      <c r="H71" s="4" t="s">
        <v>1620</v>
      </c>
      <c r="I71" s="4" t="s">
        <v>30</v>
      </c>
      <c r="J71" s="4">
        <v>9</v>
      </c>
      <c r="K71" s="4" t="s">
        <v>1621</v>
      </c>
      <c r="N71" s="4" t="s">
        <v>1622</v>
      </c>
      <c r="O71" s="1" t="s">
        <v>35</v>
      </c>
      <c r="P71" s="4" t="s">
        <v>36</v>
      </c>
      <c r="Q71" s="4" t="s">
        <v>1623</v>
      </c>
      <c r="R71" s="4">
        <v>5</v>
      </c>
      <c r="S71" s="4" t="s">
        <v>1624</v>
      </c>
      <c r="T71" s="1" t="s">
        <v>113</v>
      </c>
      <c r="U71" s="1" t="s">
        <v>54</v>
      </c>
      <c r="V71" s="4" t="s">
        <v>41</v>
      </c>
      <c r="W71" s="1" t="s">
        <v>1625</v>
      </c>
      <c r="X71" s="1" t="s">
        <v>1626</v>
      </c>
      <c r="Y71" s="5" t="b">
        <f t="shared" si="18"/>
        <v>0</v>
      </c>
      <c r="Z71" s="6" t="b">
        <f t="shared" si="19"/>
        <v>0</v>
      </c>
      <c r="AA71" s="4" t="b">
        <f t="shared" si="20"/>
        <v>1</v>
      </c>
      <c r="AB71" s="4" t="b">
        <f t="shared" si="21"/>
        <v>1</v>
      </c>
      <c r="AC71" s="4" t="b">
        <f t="shared" si="22"/>
        <v>1</v>
      </c>
      <c r="AD71" s="4" t="b">
        <f t="shared" si="23"/>
        <v>0</v>
      </c>
      <c r="AE71" s="4" t="b">
        <f t="shared" si="24"/>
        <v>1</v>
      </c>
      <c r="AF71" s="4" t="b">
        <f t="shared" si="25"/>
        <v>1</v>
      </c>
      <c r="AG71" s="4"/>
      <c r="AH71" s="4"/>
      <c r="AI71" s="4"/>
      <c r="AJ71" s="4"/>
      <c r="AK71" s="4"/>
      <c r="AL71" s="4" t="b">
        <f t="shared" si="26"/>
        <v>1</v>
      </c>
    </row>
    <row r="72" spans="1:38" ht="90" hidden="1" x14ac:dyDescent="0.25">
      <c r="A72" s="4">
        <v>250029</v>
      </c>
      <c r="B72" s="1" t="s">
        <v>458</v>
      </c>
      <c r="C72" s="1">
        <v>10</v>
      </c>
      <c r="D72" s="4" t="s">
        <v>1627</v>
      </c>
      <c r="E72" s="1" t="s">
        <v>1628</v>
      </c>
      <c r="F72" s="1" t="s">
        <v>27</v>
      </c>
      <c r="G72" s="4" t="s">
        <v>324</v>
      </c>
      <c r="H72" s="4" t="s">
        <v>1629</v>
      </c>
      <c r="I72" s="4" t="s">
        <v>30</v>
      </c>
      <c r="J72" s="4">
        <v>10</v>
      </c>
      <c r="K72" s="4" t="s">
        <v>1630</v>
      </c>
      <c r="M72" s="4" t="s">
        <v>1585</v>
      </c>
      <c r="N72" s="4" t="s">
        <v>1631</v>
      </c>
      <c r="O72" s="1" t="s">
        <v>240</v>
      </c>
      <c r="P72" s="4" t="s">
        <v>36</v>
      </c>
      <c r="Q72" s="4" t="s">
        <v>1632</v>
      </c>
      <c r="R72" s="4">
        <v>3</v>
      </c>
      <c r="S72" s="4" t="s">
        <v>1633</v>
      </c>
      <c r="T72" s="1" t="s">
        <v>53</v>
      </c>
      <c r="U72" s="1" t="s">
        <v>555</v>
      </c>
      <c r="V72" s="4" t="s">
        <v>41</v>
      </c>
      <c r="W72" s="1" t="s">
        <v>1634</v>
      </c>
      <c r="X72" s="1" t="s">
        <v>1635</v>
      </c>
      <c r="Y72" s="5" t="b">
        <f t="shared" si="18"/>
        <v>0</v>
      </c>
      <c r="Z72" s="6" t="b">
        <f t="shared" si="19"/>
        <v>1</v>
      </c>
      <c r="AA72" s="4" t="b">
        <f t="shared" si="20"/>
        <v>1</v>
      </c>
      <c r="AB72" s="4" t="b">
        <f t="shared" si="21"/>
        <v>1</v>
      </c>
      <c r="AC72" s="4" t="b">
        <f t="shared" si="22"/>
        <v>1</v>
      </c>
      <c r="AD72" s="4" t="b">
        <f t="shared" si="23"/>
        <v>1</v>
      </c>
      <c r="AE72" s="4" t="b">
        <f t="shared" si="24"/>
        <v>1</v>
      </c>
      <c r="AF72" s="4" t="b">
        <f t="shared" si="25"/>
        <v>1</v>
      </c>
      <c r="AG72" s="4"/>
      <c r="AH72" s="4"/>
      <c r="AI72" s="4"/>
      <c r="AJ72" s="4"/>
      <c r="AK72" s="4"/>
      <c r="AL72" s="4" t="b">
        <f t="shared" si="26"/>
        <v>0</v>
      </c>
    </row>
    <row r="73" spans="1:38" ht="30" hidden="1" x14ac:dyDescent="0.25">
      <c r="A73" s="4">
        <v>302824</v>
      </c>
      <c r="B73" s="1" t="s">
        <v>530</v>
      </c>
      <c r="C73" s="1">
        <v>1</v>
      </c>
      <c r="D73" s="4" t="s">
        <v>1636</v>
      </c>
      <c r="E73" s="1" t="s">
        <v>1637</v>
      </c>
      <c r="F73" s="1" t="s">
        <v>27</v>
      </c>
      <c r="G73" s="4" t="s">
        <v>1638</v>
      </c>
      <c r="H73" s="4" t="s">
        <v>1639</v>
      </c>
      <c r="I73" s="4" t="s">
        <v>30</v>
      </c>
      <c r="J73" s="4">
        <v>1</v>
      </c>
      <c r="K73" s="4" t="s">
        <v>1640</v>
      </c>
      <c r="N73" s="4" t="s">
        <v>1641</v>
      </c>
      <c r="O73" s="1" t="s">
        <v>35</v>
      </c>
      <c r="P73" s="4" t="s">
        <v>50</v>
      </c>
      <c r="Q73" s="4" t="s">
        <v>51</v>
      </c>
      <c r="R73" s="4" t="s">
        <v>51</v>
      </c>
      <c r="S73" s="4" t="s">
        <v>1642</v>
      </c>
      <c r="T73" s="1" t="s">
        <v>51</v>
      </c>
      <c r="U73" s="1" t="s">
        <v>745</v>
      </c>
      <c r="V73" s="4" t="s">
        <v>41</v>
      </c>
      <c r="Y73" s="5" t="b">
        <f t="shared" si="18"/>
        <v>0</v>
      </c>
      <c r="Z73" s="6" t="b">
        <f t="shared" si="19"/>
        <v>0</v>
      </c>
      <c r="AA73" s="4" t="b">
        <f t="shared" si="20"/>
        <v>0</v>
      </c>
      <c r="AB73" s="4" t="b">
        <f t="shared" si="21"/>
        <v>0</v>
      </c>
      <c r="AC73" s="4" t="b">
        <f t="shared" si="22"/>
        <v>1</v>
      </c>
      <c r="AD73" s="4" t="b">
        <f t="shared" si="23"/>
        <v>1</v>
      </c>
      <c r="AE73" s="4" t="b">
        <f t="shared" si="24"/>
        <v>1</v>
      </c>
      <c r="AF73" s="4" t="b">
        <f t="shared" si="25"/>
        <v>1</v>
      </c>
      <c r="AG73" s="4"/>
      <c r="AH73" s="4"/>
      <c r="AI73" s="4"/>
      <c r="AJ73" s="4"/>
      <c r="AK73" s="4"/>
      <c r="AL73" s="4" t="b">
        <f t="shared" si="26"/>
        <v>1</v>
      </c>
    </row>
    <row r="74" spans="1:38" ht="30" hidden="1" x14ac:dyDescent="0.25">
      <c r="A74" s="4">
        <v>302826</v>
      </c>
      <c r="B74" s="1" t="s">
        <v>530</v>
      </c>
      <c r="C74" s="1">
        <v>2</v>
      </c>
      <c r="D74" s="4" t="s">
        <v>1643</v>
      </c>
      <c r="E74" s="1" t="s">
        <v>1644</v>
      </c>
      <c r="F74" s="1" t="s">
        <v>27</v>
      </c>
      <c r="G74" s="4" t="s">
        <v>1128</v>
      </c>
      <c r="H74" s="4" t="s">
        <v>1645</v>
      </c>
      <c r="I74" s="4" t="s">
        <v>30</v>
      </c>
      <c r="J74" s="4">
        <v>2</v>
      </c>
      <c r="K74" s="4" t="s">
        <v>1646</v>
      </c>
      <c r="M74" s="4" t="s">
        <v>120</v>
      </c>
      <c r="N74" s="4" t="s">
        <v>1647</v>
      </c>
      <c r="O74" s="1" t="s">
        <v>35</v>
      </c>
      <c r="P74" s="4" t="s">
        <v>50</v>
      </c>
      <c r="Q74" s="4" t="s">
        <v>51</v>
      </c>
      <c r="R74" s="4" t="s">
        <v>51</v>
      </c>
      <c r="S74" s="4" t="s">
        <v>1648</v>
      </c>
      <c r="T74" s="1" t="s">
        <v>51</v>
      </c>
      <c r="U74" s="1" t="s">
        <v>506</v>
      </c>
      <c r="V74" s="4" t="s">
        <v>41</v>
      </c>
      <c r="Y74" s="5" t="b">
        <f t="shared" si="18"/>
        <v>0</v>
      </c>
      <c r="Z74" s="6" t="b">
        <f t="shared" si="19"/>
        <v>0</v>
      </c>
      <c r="AA74" s="4" t="b">
        <f t="shared" si="20"/>
        <v>0</v>
      </c>
      <c r="AB74" s="4" t="b">
        <f t="shared" si="21"/>
        <v>0</v>
      </c>
      <c r="AC74" s="4" t="b">
        <f t="shared" si="22"/>
        <v>1</v>
      </c>
      <c r="AD74" s="4" t="b">
        <f t="shared" si="23"/>
        <v>1</v>
      </c>
      <c r="AE74" s="4" t="b">
        <f t="shared" si="24"/>
        <v>1</v>
      </c>
      <c r="AF74" s="4" t="b">
        <f t="shared" si="25"/>
        <v>1</v>
      </c>
      <c r="AG74" s="4"/>
      <c r="AH74" s="4"/>
      <c r="AI74" s="4"/>
      <c r="AJ74" s="4"/>
      <c r="AK74" s="4"/>
      <c r="AL74" s="4" t="b">
        <f t="shared" si="26"/>
        <v>1</v>
      </c>
    </row>
    <row r="75" spans="1:38" ht="30" hidden="1" x14ac:dyDescent="0.25">
      <c r="A75" s="4">
        <v>302821</v>
      </c>
      <c r="B75" s="1" t="s">
        <v>530</v>
      </c>
      <c r="C75" s="1">
        <v>3</v>
      </c>
      <c r="D75" s="4" t="s">
        <v>1649</v>
      </c>
      <c r="E75" s="1" t="s">
        <v>1650</v>
      </c>
      <c r="F75" s="1" t="s">
        <v>44</v>
      </c>
      <c r="G75" s="4" t="s">
        <v>719</v>
      </c>
      <c r="H75" s="4" t="s">
        <v>1651</v>
      </c>
      <c r="I75" s="4" t="s">
        <v>30</v>
      </c>
      <c r="J75" s="4">
        <v>3</v>
      </c>
      <c r="K75" s="4" t="s">
        <v>1652</v>
      </c>
      <c r="M75" s="4" t="s">
        <v>1653</v>
      </c>
      <c r="N75" s="4" t="s">
        <v>1654</v>
      </c>
      <c r="O75" s="1" t="s">
        <v>35</v>
      </c>
      <c r="P75" s="4" t="s">
        <v>36</v>
      </c>
      <c r="Q75" s="4" t="s">
        <v>1655</v>
      </c>
      <c r="R75" s="4">
        <v>0</v>
      </c>
      <c r="S75" s="4" t="s">
        <v>1656</v>
      </c>
      <c r="T75" s="1" t="s">
        <v>51</v>
      </c>
      <c r="U75" s="1" t="s">
        <v>745</v>
      </c>
      <c r="V75" s="4" t="s">
        <v>41</v>
      </c>
      <c r="Y75" s="5" t="b">
        <f t="shared" si="18"/>
        <v>0</v>
      </c>
      <c r="Z75" s="6" t="b">
        <f t="shared" si="19"/>
        <v>0</v>
      </c>
      <c r="AA75" s="4" t="b">
        <f t="shared" si="20"/>
        <v>0</v>
      </c>
      <c r="AB75" s="4" t="b">
        <f t="shared" si="21"/>
        <v>0</v>
      </c>
      <c r="AC75" s="4" t="b">
        <f t="shared" si="22"/>
        <v>1</v>
      </c>
      <c r="AD75" s="4" t="b">
        <f t="shared" si="23"/>
        <v>1</v>
      </c>
      <c r="AE75" s="4" t="b">
        <f t="shared" si="24"/>
        <v>1</v>
      </c>
      <c r="AF75" s="4" t="b">
        <f t="shared" si="25"/>
        <v>1</v>
      </c>
      <c r="AG75" s="4"/>
      <c r="AH75" s="4"/>
      <c r="AI75" s="4"/>
      <c r="AJ75" s="4"/>
      <c r="AK75" s="4"/>
      <c r="AL75" s="4" t="b">
        <f t="shared" si="26"/>
        <v>1</v>
      </c>
    </row>
    <row r="76" spans="1:38" ht="30" hidden="1" x14ac:dyDescent="0.25">
      <c r="A76" s="4">
        <v>284620</v>
      </c>
      <c r="B76" s="1" t="s">
        <v>530</v>
      </c>
      <c r="C76" s="1">
        <v>4</v>
      </c>
      <c r="D76" s="4" t="s">
        <v>1657</v>
      </c>
      <c r="E76" s="1" t="s">
        <v>1658</v>
      </c>
      <c r="F76" s="1" t="s">
        <v>27</v>
      </c>
      <c r="G76" s="4" t="s">
        <v>1659</v>
      </c>
      <c r="H76" s="4" t="s">
        <v>1660</v>
      </c>
      <c r="I76" s="4" t="s">
        <v>30</v>
      </c>
      <c r="J76" s="4">
        <v>4</v>
      </c>
      <c r="K76" s="4" t="s">
        <v>1661</v>
      </c>
      <c r="L76" s="4" t="s">
        <v>62</v>
      </c>
      <c r="N76" s="4" t="s">
        <v>1662</v>
      </c>
      <c r="O76" s="1" t="s">
        <v>240</v>
      </c>
      <c r="P76" s="4" t="s">
        <v>36</v>
      </c>
      <c r="Q76" s="4" t="s">
        <v>1663</v>
      </c>
      <c r="R76" s="4">
        <v>1</v>
      </c>
      <c r="S76" s="4" t="s">
        <v>1664</v>
      </c>
      <c r="T76" s="1" t="s">
        <v>113</v>
      </c>
      <c r="U76" s="1" t="s">
        <v>54</v>
      </c>
      <c r="V76" s="4" t="s">
        <v>41</v>
      </c>
      <c r="Y76" s="5" t="b">
        <f t="shared" si="18"/>
        <v>0</v>
      </c>
      <c r="Z76" s="6" t="b">
        <f t="shared" si="19"/>
        <v>0</v>
      </c>
      <c r="AA76" s="4" t="b">
        <f t="shared" si="20"/>
        <v>0</v>
      </c>
      <c r="AB76" s="4" t="b">
        <f t="shared" si="21"/>
        <v>0</v>
      </c>
      <c r="AC76" s="4" t="b">
        <f t="shared" si="22"/>
        <v>1</v>
      </c>
      <c r="AD76" s="4" t="b">
        <f t="shared" si="23"/>
        <v>1</v>
      </c>
      <c r="AE76" s="4" t="b">
        <f t="shared" si="24"/>
        <v>1</v>
      </c>
      <c r="AF76" s="4" t="b">
        <f t="shared" si="25"/>
        <v>1</v>
      </c>
      <c r="AG76" s="4"/>
      <c r="AH76" s="4"/>
      <c r="AI76" s="4"/>
      <c r="AJ76" s="4"/>
      <c r="AK76" s="4"/>
      <c r="AL76" s="4" t="b">
        <f t="shared" si="26"/>
        <v>0</v>
      </c>
    </row>
    <row r="77" spans="1:38" ht="30" hidden="1" x14ac:dyDescent="0.25">
      <c r="A77" s="4">
        <v>302880</v>
      </c>
      <c r="B77" s="1" t="s">
        <v>530</v>
      </c>
      <c r="C77" s="1">
        <v>5</v>
      </c>
      <c r="D77" s="4" t="s">
        <v>1665</v>
      </c>
      <c r="E77" s="1" t="s">
        <v>1666</v>
      </c>
      <c r="F77" s="1" t="s">
        <v>44</v>
      </c>
      <c r="G77" s="4" t="s">
        <v>533</v>
      </c>
      <c r="H77" s="4" t="s">
        <v>1667</v>
      </c>
      <c r="I77" s="4" t="s">
        <v>30</v>
      </c>
      <c r="J77" s="4">
        <v>5</v>
      </c>
      <c r="K77" s="4" t="s">
        <v>1668</v>
      </c>
      <c r="N77" s="4" t="s">
        <v>1669</v>
      </c>
      <c r="O77" s="1" t="s">
        <v>35</v>
      </c>
      <c r="P77" s="4" t="s">
        <v>50</v>
      </c>
      <c r="Q77" s="4" t="s">
        <v>51</v>
      </c>
      <c r="R77" s="4" t="s">
        <v>51</v>
      </c>
      <c r="S77" s="4" t="s">
        <v>1670</v>
      </c>
      <c r="T77" s="1" t="s">
        <v>51</v>
      </c>
      <c r="U77" s="1" t="s">
        <v>1671</v>
      </c>
      <c r="V77" s="4" t="s">
        <v>41</v>
      </c>
      <c r="Y77" s="5" t="b">
        <f t="shared" si="18"/>
        <v>0</v>
      </c>
      <c r="Z77" s="6" t="b">
        <f t="shared" si="19"/>
        <v>0</v>
      </c>
      <c r="AA77" s="4" t="b">
        <f t="shared" si="20"/>
        <v>0</v>
      </c>
      <c r="AB77" s="4" t="b">
        <f t="shared" si="21"/>
        <v>0</v>
      </c>
      <c r="AC77" s="4" t="b">
        <f t="shared" si="22"/>
        <v>1</v>
      </c>
      <c r="AD77" s="4" t="b">
        <f t="shared" si="23"/>
        <v>1</v>
      </c>
      <c r="AE77" s="4" t="b">
        <f t="shared" si="24"/>
        <v>1</v>
      </c>
      <c r="AF77" s="4" t="b">
        <f t="shared" si="25"/>
        <v>1</v>
      </c>
      <c r="AG77" s="4"/>
      <c r="AH77" s="4"/>
      <c r="AI77" s="4"/>
      <c r="AJ77" s="4"/>
      <c r="AK77" s="4"/>
      <c r="AL77" s="4" t="b">
        <f t="shared" si="26"/>
        <v>1</v>
      </c>
    </row>
    <row r="78" spans="1:38" ht="30" hidden="1" x14ac:dyDescent="0.25">
      <c r="A78" s="4">
        <v>302882</v>
      </c>
      <c r="B78" s="1" t="s">
        <v>530</v>
      </c>
      <c r="C78" s="1">
        <v>6</v>
      </c>
      <c r="D78" s="4" t="s">
        <v>1672</v>
      </c>
      <c r="E78" s="1" t="s">
        <v>1673</v>
      </c>
      <c r="F78" s="1" t="s">
        <v>27</v>
      </c>
      <c r="G78" s="4" t="s">
        <v>1674</v>
      </c>
      <c r="H78" s="4" t="s">
        <v>1675</v>
      </c>
      <c r="I78" s="4" t="s">
        <v>30</v>
      </c>
      <c r="J78" s="4">
        <v>6</v>
      </c>
      <c r="K78" s="4" t="s">
        <v>1676</v>
      </c>
      <c r="M78" s="4" t="s">
        <v>1677</v>
      </c>
      <c r="N78" s="4" t="s">
        <v>1678</v>
      </c>
      <c r="O78" s="1" t="s">
        <v>35</v>
      </c>
      <c r="P78" s="4" t="s">
        <v>36</v>
      </c>
      <c r="Q78" s="4" t="s">
        <v>1679</v>
      </c>
      <c r="R78" s="4">
        <v>3</v>
      </c>
      <c r="S78" s="4" t="s">
        <v>1680</v>
      </c>
      <c r="T78" s="1" t="s">
        <v>51</v>
      </c>
      <c r="U78" s="1" t="s">
        <v>420</v>
      </c>
      <c r="V78" s="4" t="s">
        <v>41</v>
      </c>
      <c r="Y78" s="5" t="b">
        <f t="shared" si="18"/>
        <v>0</v>
      </c>
      <c r="Z78" s="6" t="b">
        <f t="shared" si="19"/>
        <v>0</v>
      </c>
      <c r="AA78" s="4" t="b">
        <f t="shared" si="20"/>
        <v>0</v>
      </c>
      <c r="AB78" s="4" t="b">
        <f t="shared" si="21"/>
        <v>0</v>
      </c>
      <c r="AC78" s="4" t="b">
        <f t="shared" si="22"/>
        <v>1</v>
      </c>
      <c r="AD78" s="4" t="b">
        <f t="shared" si="23"/>
        <v>1</v>
      </c>
      <c r="AE78" s="4" t="b">
        <f t="shared" si="24"/>
        <v>1</v>
      </c>
      <c r="AF78" s="4" t="b">
        <f t="shared" si="25"/>
        <v>1</v>
      </c>
      <c r="AG78" s="4"/>
      <c r="AH78" s="4"/>
      <c r="AI78" s="4"/>
      <c r="AJ78" s="4"/>
      <c r="AK78" s="4"/>
      <c r="AL78" s="4" t="b">
        <f t="shared" si="26"/>
        <v>1</v>
      </c>
    </row>
    <row r="79" spans="1:38" ht="90" hidden="1" x14ac:dyDescent="0.25">
      <c r="A79" s="4">
        <v>94892</v>
      </c>
      <c r="B79" s="1" t="s">
        <v>620</v>
      </c>
      <c r="C79" s="1">
        <v>1</v>
      </c>
      <c r="D79" s="4" t="s">
        <v>1681</v>
      </c>
      <c r="E79" s="1" t="s">
        <v>1682</v>
      </c>
      <c r="F79" s="1" t="s">
        <v>27</v>
      </c>
      <c r="G79" s="4" t="s">
        <v>964</v>
      </c>
      <c r="H79" s="4" t="s">
        <v>1683</v>
      </c>
      <c r="I79" s="4" t="s">
        <v>30</v>
      </c>
      <c r="J79" s="4">
        <v>1</v>
      </c>
      <c r="K79" s="4" t="s">
        <v>1684</v>
      </c>
      <c r="L79" s="4" t="s">
        <v>238</v>
      </c>
      <c r="N79" s="4" t="s">
        <v>1685</v>
      </c>
      <c r="O79" s="1" t="s">
        <v>35</v>
      </c>
      <c r="P79" s="4" t="s">
        <v>36</v>
      </c>
      <c r="Q79" s="4" t="s">
        <v>1686</v>
      </c>
      <c r="R79" s="4">
        <v>7</v>
      </c>
      <c r="S79" s="4" t="s">
        <v>1687</v>
      </c>
      <c r="T79" s="1" t="s">
        <v>113</v>
      </c>
      <c r="U79" s="1" t="s">
        <v>40</v>
      </c>
      <c r="V79" s="4" t="s">
        <v>41</v>
      </c>
      <c r="W79" s="1" t="s">
        <v>1688</v>
      </c>
      <c r="X79" s="1" t="s">
        <v>1689</v>
      </c>
      <c r="Y79" s="5" t="b">
        <f t="shared" si="18"/>
        <v>0</v>
      </c>
      <c r="Z79" s="6" t="b">
        <f t="shared" si="19"/>
        <v>0</v>
      </c>
      <c r="AA79" s="4" t="b">
        <f t="shared" si="20"/>
        <v>1</v>
      </c>
      <c r="AB79" s="4" t="b">
        <f t="shared" si="21"/>
        <v>1</v>
      </c>
      <c r="AC79" s="4" t="b">
        <f t="shared" si="22"/>
        <v>0</v>
      </c>
      <c r="AD79" s="4" t="b">
        <f t="shared" si="23"/>
        <v>0</v>
      </c>
      <c r="AE79" s="4" t="b">
        <f t="shared" si="24"/>
        <v>1</v>
      </c>
      <c r="AF79" s="4" t="b">
        <f t="shared" si="25"/>
        <v>1</v>
      </c>
      <c r="AG79" s="4"/>
      <c r="AH79" s="4"/>
      <c r="AI79" s="4"/>
      <c r="AJ79" s="4"/>
      <c r="AK79" s="4"/>
      <c r="AL79" s="4" t="b">
        <f t="shared" si="26"/>
        <v>1</v>
      </c>
    </row>
    <row r="80" spans="1:38" ht="75" x14ac:dyDescent="0.25">
      <c r="A80" s="4">
        <v>28560</v>
      </c>
      <c r="B80" s="1" t="s">
        <v>696</v>
      </c>
      <c r="C80" s="1">
        <v>9</v>
      </c>
      <c r="D80" s="4" t="s">
        <v>1843</v>
      </c>
      <c r="E80" s="1" t="s">
        <v>1844</v>
      </c>
      <c r="F80" s="1" t="s">
        <v>44</v>
      </c>
      <c r="G80" s="4" t="s">
        <v>964</v>
      </c>
      <c r="H80" s="4" t="s">
        <v>1845</v>
      </c>
      <c r="I80" s="4" t="s">
        <v>30</v>
      </c>
      <c r="J80" s="4">
        <v>9</v>
      </c>
      <c r="K80" s="4" t="s">
        <v>1846</v>
      </c>
      <c r="M80" s="4" t="s">
        <v>1847</v>
      </c>
      <c r="N80" s="4" t="s">
        <v>1848</v>
      </c>
      <c r="O80" s="1" t="s">
        <v>35</v>
      </c>
      <c r="P80" s="4" t="s">
        <v>50</v>
      </c>
      <c r="Q80" s="4" t="s">
        <v>51</v>
      </c>
      <c r="R80" s="4" t="s">
        <v>51</v>
      </c>
      <c r="S80" s="4" t="s">
        <v>1849</v>
      </c>
      <c r="T80" s="13" t="s">
        <v>53</v>
      </c>
      <c r="U80" s="1" t="s">
        <v>54</v>
      </c>
      <c r="V80" s="4" t="s">
        <v>41</v>
      </c>
      <c r="W80" s="1" t="s">
        <v>1850</v>
      </c>
      <c r="X80" s="1" t="s">
        <v>1851</v>
      </c>
      <c r="Y80" s="5" t="b">
        <f t="shared" si="18"/>
        <v>1</v>
      </c>
      <c r="Z80" s="6" t="b">
        <f t="shared" si="19"/>
        <v>1</v>
      </c>
      <c r="AA80" s="4" t="b">
        <f t="shared" si="20"/>
        <v>1</v>
      </c>
      <c r="AB80" s="4" t="b">
        <f t="shared" si="21"/>
        <v>1</v>
      </c>
      <c r="AC80" s="4" t="b">
        <f t="shared" si="22"/>
        <v>1</v>
      </c>
      <c r="AD80" s="4" t="b">
        <f t="shared" si="23"/>
        <v>1</v>
      </c>
      <c r="AE80" s="4" t="b">
        <f t="shared" si="24"/>
        <v>1</v>
      </c>
      <c r="AF80" s="4" t="b">
        <f t="shared" si="25"/>
        <v>1</v>
      </c>
      <c r="AG80" s="4"/>
      <c r="AH80" s="4"/>
      <c r="AI80" s="4"/>
      <c r="AJ80" s="4"/>
      <c r="AK80" s="4"/>
      <c r="AL80" s="4" t="b">
        <f t="shared" si="26"/>
        <v>1</v>
      </c>
    </row>
    <row r="81" spans="1:38" ht="30" hidden="1" x14ac:dyDescent="0.25">
      <c r="A81" s="4">
        <v>135321</v>
      </c>
      <c r="B81" s="1" t="s">
        <v>620</v>
      </c>
      <c r="C81" s="1">
        <v>3</v>
      </c>
      <c r="D81" s="4" t="s">
        <v>1700</v>
      </c>
      <c r="E81" s="1" t="s">
        <v>1701</v>
      </c>
      <c r="F81" s="1" t="s">
        <v>27</v>
      </c>
      <c r="G81" s="4" t="s">
        <v>45</v>
      </c>
      <c r="H81" s="4" t="s">
        <v>1702</v>
      </c>
      <c r="I81" s="4" t="s">
        <v>30</v>
      </c>
      <c r="J81" s="4">
        <v>3</v>
      </c>
      <c r="K81" s="4" t="s">
        <v>1703</v>
      </c>
      <c r="N81" s="4" t="s">
        <v>1390</v>
      </c>
      <c r="O81" s="1" t="s">
        <v>35</v>
      </c>
      <c r="P81" s="4" t="s">
        <v>36</v>
      </c>
      <c r="Q81" s="4" t="s">
        <v>1704</v>
      </c>
      <c r="R81" s="4">
        <v>3</v>
      </c>
      <c r="S81" s="4" t="s">
        <v>1705</v>
      </c>
      <c r="T81" s="1" t="s">
        <v>113</v>
      </c>
      <c r="U81" s="1" t="s">
        <v>54</v>
      </c>
      <c r="V81" s="4" t="s">
        <v>41</v>
      </c>
      <c r="W81" s="1" t="s">
        <v>1706</v>
      </c>
      <c r="X81" s="1" t="s">
        <v>1707</v>
      </c>
      <c r="Y81" s="5" t="b">
        <f t="shared" si="18"/>
        <v>0</v>
      </c>
      <c r="Z81" s="6" t="b">
        <f t="shared" si="19"/>
        <v>0</v>
      </c>
      <c r="AA81" s="4" t="b">
        <f t="shared" si="20"/>
        <v>1</v>
      </c>
      <c r="AB81" s="4" t="b">
        <f t="shared" si="21"/>
        <v>1</v>
      </c>
      <c r="AC81" s="4" t="b">
        <f t="shared" si="22"/>
        <v>1</v>
      </c>
      <c r="AD81" s="4" t="b">
        <f t="shared" si="23"/>
        <v>0</v>
      </c>
      <c r="AE81" s="4" t="b">
        <f t="shared" si="24"/>
        <v>1</v>
      </c>
      <c r="AF81" s="4" t="b">
        <f t="shared" si="25"/>
        <v>1</v>
      </c>
      <c r="AG81" s="4"/>
      <c r="AH81" s="4"/>
      <c r="AI81" s="4"/>
      <c r="AJ81" s="4"/>
      <c r="AK81" s="4"/>
      <c r="AL81" s="4" t="b">
        <f t="shared" si="26"/>
        <v>1</v>
      </c>
    </row>
    <row r="82" spans="1:38" ht="30" hidden="1" x14ac:dyDescent="0.25">
      <c r="A82" s="4">
        <v>250619</v>
      </c>
      <c r="B82" s="1" t="s">
        <v>620</v>
      </c>
      <c r="C82" s="1">
        <v>4</v>
      </c>
      <c r="D82" s="4" t="s">
        <v>1708</v>
      </c>
      <c r="E82" s="1" t="s">
        <v>1709</v>
      </c>
      <c r="F82" s="1" t="s">
        <v>27</v>
      </c>
      <c r="G82" s="4" t="s">
        <v>1492</v>
      </c>
      <c r="H82" s="4" t="s">
        <v>1710</v>
      </c>
      <c r="I82" s="4" t="s">
        <v>30</v>
      </c>
      <c r="J82" s="4">
        <v>4</v>
      </c>
      <c r="K82" s="4" t="s">
        <v>1711</v>
      </c>
      <c r="N82" s="4" t="s">
        <v>1712</v>
      </c>
      <c r="O82" s="1" t="s">
        <v>35</v>
      </c>
      <c r="P82" s="4" t="s">
        <v>36</v>
      </c>
      <c r="Q82" s="4" t="s">
        <v>1713</v>
      </c>
      <c r="R82" s="4">
        <v>6</v>
      </c>
      <c r="S82" s="4" t="s">
        <v>1714</v>
      </c>
      <c r="T82" s="1" t="s">
        <v>113</v>
      </c>
      <c r="U82" s="1" t="s">
        <v>54</v>
      </c>
      <c r="V82" s="4" t="s">
        <v>41</v>
      </c>
      <c r="Y82" s="5" t="b">
        <f t="shared" si="18"/>
        <v>0</v>
      </c>
      <c r="Z82" s="6" t="b">
        <f t="shared" si="19"/>
        <v>0</v>
      </c>
      <c r="AA82" s="4" t="b">
        <f t="shared" si="20"/>
        <v>0</v>
      </c>
      <c r="AB82" s="4" t="b">
        <f t="shared" si="21"/>
        <v>0</v>
      </c>
      <c r="AC82" s="4" t="b">
        <f t="shared" si="22"/>
        <v>1</v>
      </c>
      <c r="AD82" s="4" t="b">
        <f t="shared" si="23"/>
        <v>1</v>
      </c>
      <c r="AE82" s="4" t="b">
        <f t="shared" si="24"/>
        <v>1</v>
      </c>
      <c r="AF82" s="4" t="b">
        <f t="shared" si="25"/>
        <v>1</v>
      </c>
      <c r="AG82" s="4"/>
      <c r="AH82" s="4"/>
      <c r="AI82" s="4"/>
      <c r="AJ82" s="4"/>
      <c r="AK82" s="4"/>
      <c r="AL82" s="4" t="b">
        <f t="shared" si="26"/>
        <v>1</v>
      </c>
    </row>
    <row r="83" spans="1:38" ht="45" hidden="1" x14ac:dyDescent="0.25">
      <c r="A83" s="4">
        <v>134972</v>
      </c>
      <c r="B83" s="1" t="s">
        <v>620</v>
      </c>
      <c r="C83" s="1">
        <v>5</v>
      </c>
      <c r="D83" s="4" t="s">
        <v>1715</v>
      </c>
      <c r="E83" s="1" t="s">
        <v>1716</v>
      </c>
      <c r="F83" s="1" t="s">
        <v>27</v>
      </c>
      <c r="G83" s="4" t="s">
        <v>1455</v>
      </c>
      <c r="H83" s="4" t="s">
        <v>1717</v>
      </c>
      <c r="I83" s="4" t="s">
        <v>30</v>
      </c>
      <c r="J83" s="4">
        <v>5</v>
      </c>
      <c r="K83" s="4" t="s">
        <v>1718</v>
      </c>
      <c r="N83" s="4" t="s">
        <v>1719</v>
      </c>
      <c r="O83" s="1" t="s">
        <v>35</v>
      </c>
      <c r="P83" s="4" t="s">
        <v>36</v>
      </c>
      <c r="Q83" s="4" t="s">
        <v>1720</v>
      </c>
      <c r="R83" s="4">
        <v>5</v>
      </c>
      <c r="S83" s="4" t="s">
        <v>1721</v>
      </c>
      <c r="T83" s="1" t="s">
        <v>67</v>
      </c>
      <c r="U83" s="1" t="s">
        <v>54</v>
      </c>
      <c r="V83" s="4" t="s">
        <v>41</v>
      </c>
      <c r="W83" s="1" t="s">
        <v>1722</v>
      </c>
      <c r="X83" s="1" t="s">
        <v>1723</v>
      </c>
      <c r="Y83" s="5" t="b">
        <f t="shared" si="18"/>
        <v>0</v>
      </c>
      <c r="Z83" s="6" t="b">
        <f t="shared" si="19"/>
        <v>0</v>
      </c>
      <c r="AA83" s="4" t="b">
        <f t="shared" si="20"/>
        <v>1</v>
      </c>
      <c r="AB83" s="4" t="b">
        <f t="shared" si="21"/>
        <v>1</v>
      </c>
      <c r="AC83" s="4" t="b">
        <f t="shared" si="22"/>
        <v>0</v>
      </c>
      <c r="AD83" s="4" t="b">
        <f t="shared" si="23"/>
        <v>1</v>
      </c>
      <c r="AE83" s="4" t="b">
        <f t="shared" si="24"/>
        <v>1</v>
      </c>
      <c r="AF83" s="4" t="b">
        <f t="shared" si="25"/>
        <v>1</v>
      </c>
      <c r="AG83" s="4"/>
      <c r="AH83" s="4"/>
      <c r="AI83" s="4"/>
      <c r="AJ83" s="4"/>
      <c r="AK83" s="4"/>
      <c r="AL83" s="4" t="b">
        <f t="shared" si="26"/>
        <v>1</v>
      </c>
    </row>
    <row r="84" spans="1:38" ht="60" hidden="1" x14ac:dyDescent="0.25">
      <c r="A84" s="4">
        <v>132797</v>
      </c>
      <c r="B84" s="1" t="s">
        <v>620</v>
      </c>
      <c r="C84" s="1">
        <v>6</v>
      </c>
      <c r="D84" s="4" t="s">
        <v>1724</v>
      </c>
      <c r="E84" s="1" t="s">
        <v>1725</v>
      </c>
      <c r="F84" s="1" t="s">
        <v>44</v>
      </c>
      <c r="G84" s="4" t="s">
        <v>1492</v>
      </c>
      <c r="H84" s="4" t="s">
        <v>1726</v>
      </c>
      <c r="I84" s="4" t="s">
        <v>30</v>
      </c>
      <c r="J84" s="4">
        <v>6</v>
      </c>
      <c r="K84" s="4" t="s">
        <v>1727</v>
      </c>
      <c r="N84" s="4" t="s">
        <v>1728</v>
      </c>
      <c r="O84" s="1" t="s">
        <v>35</v>
      </c>
      <c r="P84" s="4" t="s">
        <v>36</v>
      </c>
      <c r="Q84" s="4" t="s">
        <v>1729</v>
      </c>
      <c r="R84" s="4">
        <v>2</v>
      </c>
      <c r="S84" s="4" t="s">
        <v>1730</v>
      </c>
      <c r="T84" s="1" t="s">
        <v>53</v>
      </c>
      <c r="U84" s="1" t="s">
        <v>54</v>
      </c>
      <c r="V84" s="4" t="s">
        <v>41</v>
      </c>
      <c r="W84" s="1" t="s">
        <v>1731</v>
      </c>
      <c r="X84" s="1" t="s">
        <v>1732</v>
      </c>
      <c r="Y84" s="5" t="b">
        <f t="shared" si="18"/>
        <v>0</v>
      </c>
      <c r="Z84" s="6" t="b">
        <f t="shared" si="19"/>
        <v>0</v>
      </c>
      <c r="AA84" s="4" t="b">
        <f t="shared" si="20"/>
        <v>1</v>
      </c>
      <c r="AB84" s="4" t="b">
        <f t="shared" si="21"/>
        <v>1</v>
      </c>
      <c r="AC84" s="4" t="b">
        <f t="shared" si="22"/>
        <v>0</v>
      </c>
      <c r="AD84" s="4" t="b">
        <f t="shared" si="23"/>
        <v>1</v>
      </c>
      <c r="AE84" s="4" t="b">
        <f t="shared" si="24"/>
        <v>1</v>
      </c>
      <c r="AF84" s="4" t="b">
        <f t="shared" si="25"/>
        <v>1</v>
      </c>
      <c r="AG84" s="4"/>
      <c r="AH84" s="4"/>
      <c r="AI84" s="4"/>
      <c r="AJ84" s="4"/>
      <c r="AK84" s="4"/>
      <c r="AL84" s="4" t="b">
        <f t="shared" si="26"/>
        <v>1</v>
      </c>
    </row>
    <row r="85" spans="1:38" ht="45" x14ac:dyDescent="0.25">
      <c r="A85" s="4">
        <v>179805</v>
      </c>
      <c r="B85" s="1" t="s">
        <v>829</v>
      </c>
      <c r="C85" s="1">
        <v>5</v>
      </c>
      <c r="D85" s="4" t="s">
        <v>1988</v>
      </c>
      <c r="E85" s="1" t="s">
        <v>1989</v>
      </c>
      <c r="F85" s="1" t="s">
        <v>27</v>
      </c>
      <c r="G85" s="4" t="s">
        <v>1492</v>
      </c>
      <c r="H85" s="4" t="s">
        <v>1990</v>
      </c>
      <c r="I85" s="4" t="s">
        <v>30</v>
      </c>
      <c r="J85" s="4">
        <v>5</v>
      </c>
      <c r="K85" s="4" t="s">
        <v>1991</v>
      </c>
      <c r="N85" s="4" t="s">
        <v>1992</v>
      </c>
      <c r="O85" s="1" t="s">
        <v>35</v>
      </c>
      <c r="P85" s="4" t="s">
        <v>36</v>
      </c>
      <c r="Q85" s="4" t="s">
        <v>1993</v>
      </c>
      <c r="R85" s="4">
        <v>1</v>
      </c>
      <c r="S85" s="4" t="s">
        <v>1994</v>
      </c>
      <c r="T85" s="13" t="s">
        <v>53</v>
      </c>
      <c r="U85" s="1" t="s">
        <v>1995</v>
      </c>
      <c r="V85" s="4" t="s">
        <v>41</v>
      </c>
      <c r="W85" s="1" t="s">
        <v>1996</v>
      </c>
      <c r="X85" s="1" t="s">
        <v>1997</v>
      </c>
      <c r="Y85" s="5" t="b">
        <f t="shared" ref="Y85:Y116" si="27">AND(AA85:AL85)</f>
        <v>1</v>
      </c>
      <c r="Z85" s="6" t="b">
        <f t="shared" ref="Z85:Z116" si="28">AND(AA85:AK85)</f>
        <v>1</v>
      </c>
      <c r="AA85" s="4" t="b">
        <f t="shared" ref="AA85:AA116" si="29">TRIM(W85)&lt;&gt;""</f>
        <v>1</v>
      </c>
      <c r="AB85" s="4" t="b">
        <f t="shared" ref="AB85:AB116" si="30">TRIM(X85)&lt;&gt;""</f>
        <v>1</v>
      </c>
      <c r="AC85" s="4" t="b">
        <f t="shared" ref="AC85:AC116" si="31">NOT(OR(ISNUMBER(SEARCH("PARTAI",UPPER(W85))),
ISNUMBER(SEARCH("PAN",UPPER(W85))),
ISNUMBER(SEARCH("PBB",UPPER(W85))),
ISNUMBER(SEARCH("PDI",UPPER(W85))),
ISNUMBER(SEARCH("PD",UPPER(W85))),
ISNUMBER(SEARCH("GERINDRA",UPPER(W85))),
ISNUMBER(SEARCH("PGPI",UPPER(W85))),
ISNUMBER(SEARCH("GOLKAR",UPPER(W85))),
ISNUMBER(SEARCH("HANURA",UPPER(W85))),
ISNUMBER(SEARCH("PKPI",UPPER(W85))),
ISNUMBER(SEARCH("PKS",UPPER(W85))),
ISNUMBER(SEARCH("NASDEM",UPPER(W85))),
ISNUMBER(SEARCH("PPP",UPPER(W85))),
ISNUMBER(SEARCH("PKB",UPPER(W85))),
ISNUMBER(SEARCH("PSI",UPPER(W85))),
ISNUMBER(SEARCH("PI",UPPER(W85))),
))</f>
        <v>1</v>
      </c>
      <c r="AD85" s="4" t="b">
        <f t="shared" ref="AD85:AD116" si="32">NOT(OR(ISNUMBER(SEARCH("PARTAI",UPPER(X85))),
ISNUMBER(SEARCH("PAN",UPPER(X85))),
ISNUMBER(SEARCH("PBB",UPPER(X85))),
ISNUMBER(SEARCH("PDI",UPPER(X85))),
ISNUMBER(SEARCH("PD",UPPER(X85))),
ISNUMBER(SEARCH("GERINDRA",UPPER(X85))),
ISNUMBER(SEARCH("PGPI",UPPER(X85))),
ISNUMBER(SEARCH("GOLKAR",UPPER(X85))),
ISNUMBER(SEARCH("HANURA",UPPER(X85))),
ISNUMBER(SEARCH("PKPI",UPPER(X85))),
ISNUMBER(SEARCH("PKS",UPPER(X85))),
ISNUMBER(SEARCH("NASDEM",UPPER(X85))),
ISNUMBER(SEARCH("PPP",UPPER(X85))),
ISNUMBER(SEARCH("PKB",UPPER(X85))),
ISNUMBER(SEARCH("PSI",UPPER(X85))),
ISNUMBER(SEARCH("PI",UPPER(X85))),
))</f>
        <v>1</v>
      </c>
      <c r="AE85" s="4" t="b">
        <f t="shared" ref="AE85:AE116" si="33">NOT(OR(ISNUMBER(SEARCH("JOKO",UPPER(W85))),ISNUMBER(SEARCH("PRABOWO",UPPER(W85)))))</f>
        <v>1</v>
      </c>
      <c r="AF85" s="4" t="b">
        <f t="shared" ref="AF85:AF116" si="34">NOT(OR(ISNUMBER(SEARCH("JOKO",UPPER(X85))),ISNUMBER(SEARCH("PRABOWO",UPPER(X85)))))</f>
        <v>1</v>
      </c>
      <c r="AG85" s="4"/>
      <c r="AH85" s="4"/>
      <c r="AI85" s="4"/>
      <c r="AJ85" s="4"/>
      <c r="AK85" s="4"/>
      <c r="AL85" s="4" t="b">
        <f t="shared" ref="AL85:AL116" si="35">UPPER(TRIM(O85))="ISLAM"</f>
        <v>1</v>
      </c>
    </row>
    <row r="86" spans="1:38" ht="30" hidden="1" x14ac:dyDescent="0.25">
      <c r="A86" s="4">
        <v>135602</v>
      </c>
      <c r="B86" s="1" t="s">
        <v>620</v>
      </c>
      <c r="C86" s="1">
        <v>8</v>
      </c>
      <c r="D86" s="4" t="s">
        <v>1742</v>
      </c>
      <c r="E86" s="1" t="s">
        <v>1743</v>
      </c>
      <c r="F86" s="1" t="s">
        <v>27</v>
      </c>
      <c r="G86" s="4" t="s">
        <v>45</v>
      </c>
      <c r="H86" s="4" t="s">
        <v>1744</v>
      </c>
      <c r="I86" s="4" t="s">
        <v>30</v>
      </c>
      <c r="J86" s="4">
        <v>8</v>
      </c>
      <c r="K86" s="4" t="s">
        <v>1745</v>
      </c>
      <c r="N86" s="4" t="s">
        <v>1746</v>
      </c>
      <c r="O86" s="1" t="s">
        <v>35</v>
      </c>
      <c r="P86" s="4" t="s">
        <v>36</v>
      </c>
      <c r="Q86" s="4" t="s">
        <v>1747</v>
      </c>
      <c r="R86" s="4">
        <v>3</v>
      </c>
      <c r="S86" s="4" t="s">
        <v>1748</v>
      </c>
      <c r="T86" s="1" t="s">
        <v>39</v>
      </c>
      <c r="U86" s="1" t="s">
        <v>54</v>
      </c>
      <c r="V86" s="4" t="s">
        <v>41</v>
      </c>
      <c r="W86" s="1" t="s">
        <v>1749</v>
      </c>
      <c r="X86" s="1" t="s">
        <v>1750</v>
      </c>
      <c r="Y86" s="5" t="b">
        <f t="shared" si="27"/>
        <v>1</v>
      </c>
      <c r="Z86" s="6" t="b">
        <f t="shared" si="28"/>
        <v>1</v>
      </c>
      <c r="AA86" s="4" t="b">
        <f t="shared" si="29"/>
        <v>1</v>
      </c>
      <c r="AB86" s="4" t="b">
        <f t="shared" si="30"/>
        <v>1</v>
      </c>
      <c r="AC86" s="4" t="b">
        <f t="shared" si="31"/>
        <v>1</v>
      </c>
      <c r="AD86" s="4" t="b">
        <f t="shared" si="32"/>
        <v>1</v>
      </c>
      <c r="AE86" s="4" t="b">
        <f t="shared" si="33"/>
        <v>1</v>
      </c>
      <c r="AF86" s="4" t="b">
        <f t="shared" si="34"/>
        <v>1</v>
      </c>
      <c r="AG86" s="4"/>
      <c r="AH86" s="4"/>
      <c r="AI86" s="4"/>
      <c r="AJ86" s="4"/>
      <c r="AK86" s="4"/>
      <c r="AL86" s="4" t="b">
        <f t="shared" si="35"/>
        <v>1</v>
      </c>
    </row>
    <row r="87" spans="1:38" ht="45" hidden="1" x14ac:dyDescent="0.25">
      <c r="A87" s="4">
        <v>134605</v>
      </c>
      <c r="B87" s="1" t="s">
        <v>620</v>
      </c>
      <c r="C87" s="1">
        <v>9</v>
      </c>
      <c r="D87" s="4" t="s">
        <v>1751</v>
      </c>
      <c r="E87" s="1" t="s">
        <v>1752</v>
      </c>
      <c r="F87" s="1" t="s">
        <v>44</v>
      </c>
      <c r="G87" s="4" t="s">
        <v>1219</v>
      </c>
      <c r="H87" s="4" t="s">
        <v>1753</v>
      </c>
      <c r="I87" s="4" t="s">
        <v>30</v>
      </c>
      <c r="J87" s="4">
        <v>9</v>
      </c>
      <c r="K87" s="4" t="s">
        <v>1754</v>
      </c>
      <c r="M87" s="4" t="s">
        <v>1755</v>
      </c>
      <c r="N87" s="4" t="s">
        <v>1756</v>
      </c>
      <c r="O87" s="1" t="s">
        <v>35</v>
      </c>
      <c r="P87" s="4" t="s">
        <v>36</v>
      </c>
      <c r="Q87" s="4" t="s">
        <v>1757</v>
      </c>
      <c r="R87" s="4">
        <v>1</v>
      </c>
      <c r="S87" s="4" t="s">
        <v>1758</v>
      </c>
      <c r="T87" s="1" t="s">
        <v>53</v>
      </c>
      <c r="U87" s="1" t="s">
        <v>54</v>
      </c>
      <c r="V87" s="4" t="s">
        <v>41</v>
      </c>
      <c r="W87" s="1" t="s">
        <v>1759</v>
      </c>
      <c r="X87" s="1" t="s">
        <v>1760</v>
      </c>
      <c r="Y87" s="5" t="b">
        <f t="shared" si="27"/>
        <v>0</v>
      </c>
      <c r="Z87" s="6" t="b">
        <f t="shared" si="28"/>
        <v>0</v>
      </c>
      <c r="AA87" s="4" t="b">
        <f t="shared" si="29"/>
        <v>1</v>
      </c>
      <c r="AB87" s="4" t="b">
        <f t="shared" si="30"/>
        <v>1</v>
      </c>
      <c r="AC87" s="4" t="b">
        <f t="shared" si="31"/>
        <v>0</v>
      </c>
      <c r="AD87" s="4" t="b">
        <f t="shared" si="32"/>
        <v>1</v>
      </c>
      <c r="AE87" s="4" t="b">
        <f t="shared" si="33"/>
        <v>1</v>
      </c>
      <c r="AF87" s="4" t="b">
        <f t="shared" si="34"/>
        <v>1</v>
      </c>
      <c r="AG87" s="4"/>
      <c r="AH87" s="4"/>
      <c r="AI87" s="4"/>
      <c r="AJ87" s="4"/>
      <c r="AK87" s="4"/>
      <c r="AL87" s="4" t="b">
        <f t="shared" si="35"/>
        <v>1</v>
      </c>
    </row>
    <row r="88" spans="1:38" ht="75" x14ac:dyDescent="0.25">
      <c r="A88" s="4">
        <v>300634</v>
      </c>
      <c r="B88" s="1" t="s">
        <v>104</v>
      </c>
      <c r="C88" s="1">
        <v>9</v>
      </c>
      <c r="D88" s="4" t="s">
        <v>1194</v>
      </c>
      <c r="E88" s="1" t="s">
        <v>1195</v>
      </c>
      <c r="F88" s="1" t="s">
        <v>44</v>
      </c>
      <c r="G88" s="4" t="s">
        <v>1196</v>
      </c>
      <c r="H88" s="4" t="s">
        <v>1197</v>
      </c>
      <c r="I88" s="4" t="s">
        <v>30</v>
      </c>
      <c r="J88" s="4">
        <v>9</v>
      </c>
      <c r="K88" s="4" t="s">
        <v>1198</v>
      </c>
      <c r="N88" s="4" t="s">
        <v>1199</v>
      </c>
      <c r="O88" s="1" t="s">
        <v>35</v>
      </c>
      <c r="P88" s="4" t="s">
        <v>36</v>
      </c>
      <c r="Q88" s="4" t="s">
        <v>1200</v>
      </c>
      <c r="R88" s="4">
        <v>0</v>
      </c>
      <c r="S88" s="4" t="s">
        <v>1201</v>
      </c>
      <c r="T88" s="14" t="s">
        <v>113</v>
      </c>
      <c r="U88" s="1" t="s">
        <v>54</v>
      </c>
      <c r="V88" s="4" t="s">
        <v>41</v>
      </c>
      <c r="W88" s="1" t="s">
        <v>1202</v>
      </c>
      <c r="X88" s="1" t="s">
        <v>1203</v>
      </c>
      <c r="Y88" s="5" t="b">
        <f t="shared" si="27"/>
        <v>1</v>
      </c>
      <c r="Z88" s="6" t="b">
        <f t="shared" si="28"/>
        <v>1</v>
      </c>
      <c r="AA88" s="4" t="b">
        <f t="shared" si="29"/>
        <v>1</v>
      </c>
      <c r="AB88" s="4" t="b">
        <f t="shared" si="30"/>
        <v>1</v>
      </c>
      <c r="AC88" s="4" t="b">
        <f t="shared" si="31"/>
        <v>1</v>
      </c>
      <c r="AD88" s="4" t="b">
        <f t="shared" si="32"/>
        <v>1</v>
      </c>
      <c r="AE88" s="4" t="b">
        <f t="shared" si="33"/>
        <v>1</v>
      </c>
      <c r="AF88" s="4" t="b">
        <f t="shared" si="34"/>
        <v>1</v>
      </c>
      <c r="AG88" s="4"/>
      <c r="AH88" s="4"/>
      <c r="AI88" s="4"/>
      <c r="AJ88" s="4"/>
      <c r="AK88" s="4"/>
      <c r="AL88" s="4" t="b">
        <f t="shared" si="35"/>
        <v>1</v>
      </c>
    </row>
    <row r="89" spans="1:38" ht="45" hidden="1" x14ac:dyDescent="0.25">
      <c r="A89" s="4">
        <v>40674</v>
      </c>
      <c r="B89" s="1" t="s">
        <v>696</v>
      </c>
      <c r="C89" s="1">
        <v>1</v>
      </c>
      <c r="D89" s="4" t="s">
        <v>1771</v>
      </c>
      <c r="E89" s="1" t="s">
        <v>1772</v>
      </c>
      <c r="F89" s="1" t="s">
        <v>27</v>
      </c>
      <c r="G89" s="4" t="s">
        <v>1082</v>
      </c>
      <c r="H89" s="4" t="s">
        <v>1773</v>
      </c>
      <c r="I89" s="4" t="s">
        <v>30</v>
      </c>
      <c r="J89" s="4">
        <v>1</v>
      </c>
      <c r="K89" s="4" t="s">
        <v>1774</v>
      </c>
      <c r="M89" s="4" t="s">
        <v>1775</v>
      </c>
      <c r="N89" s="4" t="s">
        <v>1776</v>
      </c>
      <c r="O89" s="1" t="s">
        <v>35</v>
      </c>
      <c r="P89" s="4" t="s">
        <v>36</v>
      </c>
      <c r="Q89" s="4" t="s">
        <v>1777</v>
      </c>
      <c r="R89" s="4">
        <v>2</v>
      </c>
      <c r="S89" s="4" t="s">
        <v>1778</v>
      </c>
      <c r="T89" s="1" t="s">
        <v>53</v>
      </c>
      <c r="U89" s="1" t="s">
        <v>40</v>
      </c>
      <c r="V89" s="4" t="s">
        <v>41</v>
      </c>
      <c r="Y89" s="5" t="b">
        <f t="shared" si="27"/>
        <v>0</v>
      </c>
      <c r="Z89" s="6" t="b">
        <f t="shared" si="28"/>
        <v>0</v>
      </c>
      <c r="AA89" s="4" t="b">
        <f t="shared" si="29"/>
        <v>0</v>
      </c>
      <c r="AB89" s="4" t="b">
        <f t="shared" si="30"/>
        <v>0</v>
      </c>
      <c r="AC89" s="4" t="b">
        <f t="shared" si="31"/>
        <v>1</v>
      </c>
      <c r="AD89" s="4" t="b">
        <f t="shared" si="32"/>
        <v>1</v>
      </c>
      <c r="AE89" s="4" t="b">
        <f t="shared" si="33"/>
        <v>1</v>
      </c>
      <c r="AF89" s="4" t="b">
        <f t="shared" si="34"/>
        <v>1</v>
      </c>
      <c r="AG89" s="4"/>
      <c r="AH89" s="4"/>
      <c r="AI89" s="4"/>
      <c r="AJ89" s="4"/>
      <c r="AK89" s="4"/>
      <c r="AL89" s="4" t="b">
        <f t="shared" si="35"/>
        <v>1</v>
      </c>
    </row>
    <row r="90" spans="1:38" ht="45" hidden="1" x14ac:dyDescent="0.25">
      <c r="A90" s="4">
        <v>46338</v>
      </c>
      <c r="B90" s="1" t="s">
        <v>696</v>
      </c>
      <c r="C90" s="1">
        <v>2</v>
      </c>
      <c r="D90" s="4" t="s">
        <v>1779</v>
      </c>
      <c r="E90" s="1" t="s">
        <v>1780</v>
      </c>
      <c r="F90" s="1" t="s">
        <v>44</v>
      </c>
      <c r="G90" s="4" t="s">
        <v>1781</v>
      </c>
      <c r="H90" s="4" t="s">
        <v>1782</v>
      </c>
      <c r="I90" s="4" t="s">
        <v>30</v>
      </c>
      <c r="J90" s="4">
        <v>2</v>
      </c>
      <c r="K90" s="4" t="s">
        <v>1783</v>
      </c>
      <c r="M90" s="4" t="s">
        <v>1784</v>
      </c>
      <c r="N90" s="4" t="s">
        <v>1785</v>
      </c>
      <c r="O90" s="1" t="s">
        <v>35</v>
      </c>
      <c r="P90" s="4" t="s">
        <v>36</v>
      </c>
      <c r="Q90" s="4" t="s">
        <v>1786</v>
      </c>
      <c r="R90" s="4">
        <v>3</v>
      </c>
      <c r="S90" s="4" t="s">
        <v>1787</v>
      </c>
      <c r="T90" s="1" t="s">
        <v>53</v>
      </c>
      <c r="U90" s="1" t="s">
        <v>40</v>
      </c>
      <c r="V90" s="4" t="s">
        <v>41</v>
      </c>
      <c r="W90" s="1" t="s">
        <v>1788</v>
      </c>
      <c r="X90" s="1" t="s">
        <v>1789</v>
      </c>
      <c r="Y90" s="5" t="b">
        <f t="shared" si="27"/>
        <v>0</v>
      </c>
      <c r="Z90" s="6" t="b">
        <f t="shared" si="28"/>
        <v>0</v>
      </c>
      <c r="AA90" s="4" t="b">
        <f t="shared" si="29"/>
        <v>1</v>
      </c>
      <c r="AB90" s="4" t="b">
        <f t="shared" si="30"/>
        <v>1</v>
      </c>
      <c r="AC90" s="4" t="b">
        <f t="shared" si="31"/>
        <v>1</v>
      </c>
      <c r="AD90" s="4" t="b">
        <f t="shared" si="32"/>
        <v>0</v>
      </c>
      <c r="AE90" s="4" t="b">
        <f t="shared" si="33"/>
        <v>1</v>
      </c>
      <c r="AF90" s="4" t="b">
        <f t="shared" si="34"/>
        <v>1</v>
      </c>
      <c r="AG90" s="4"/>
      <c r="AH90" s="4"/>
      <c r="AI90" s="4"/>
      <c r="AJ90" s="4"/>
      <c r="AK90" s="4"/>
      <c r="AL90" s="4" t="b">
        <f t="shared" si="35"/>
        <v>1</v>
      </c>
    </row>
    <row r="91" spans="1:38" ht="45" hidden="1" x14ac:dyDescent="0.25">
      <c r="A91" s="4">
        <v>175921</v>
      </c>
      <c r="B91" s="1" t="s">
        <v>696</v>
      </c>
      <c r="C91" s="1">
        <v>3</v>
      </c>
      <c r="D91" s="4" t="s">
        <v>1790</v>
      </c>
      <c r="E91" s="1" t="s">
        <v>1791</v>
      </c>
      <c r="F91" s="1" t="s">
        <v>27</v>
      </c>
      <c r="G91" s="4" t="s">
        <v>1792</v>
      </c>
      <c r="H91" s="4" t="s">
        <v>1793</v>
      </c>
      <c r="I91" s="4" t="s">
        <v>30</v>
      </c>
      <c r="J91" s="4">
        <v>3</v>
      </c>
      <c r="K91" s="4" t="s">
        <v>1794</v>
      </c>
      <c r="L91" s="4" t="s">
        <v>238</v>
      </c>
      <c r="N91" s="4" t="s">
        <v>1795</v>
      </c>
      <c r="O91" s="1" t="s">
        <v>35</v>
      </c>
      <c r="P91" s="4" t="s">
        <v>36</v>
      </c>
      <c r="Q91" s="4" t="s">
        <v>1796</v>
      </c>
      <c r="R91" s="4">
        <v>3</v>
      </c>
      <c r="S91" s="4" t="s">
        <v>1797</v>
      </c>
      <c r="T91" s="1" t="s">
        <v>113</v>
      </c>
      <c r="U91" s="1" t="s">
        <v>420</v>
      </c>
      <c r="V91" s="4" t="s">
        <v>41</v>
      </c>
      <c r="W91" s="1" t="s">
        <v>1798</v>
      </c>
      <c r="X91" s="1" t="s">
        <v>1799</v>
      </c>
      <c r="Y91" s="5" t="b">
        <f t="shared" si="27"/>
        <v>0</v>
      </c>
      <c r="Z91" s="6" t="b">
        <f t="shared" si="28"/>
        <v>0</v>
      </c>
      <c r="AA91" s="4" t="b">
        <f t="shared" si="29"/>
        <v>1</v>
      </c>
      <c r="AB91" s="4" t="b">
        <f t="shared" si="30"/>
        <v>1</v>
      </c>
      <c r="AC91" s="4" t="b">
        <f t="shared" si="31"/>
        <v>0</v>
      </c>
      <c r="AD91" s="4" t="b">
        <f t="shared" si="32"/>
        <v>0</v>
      </c>
      <c r="AE91" s="4" t="b">
        <f t="shared" si="33"/>
        <v>1</v>
      </c>
      <c r="AF91" s="4" t="b">
        <f t="shared" si="34"/>
        <v>1</v>
      </c>
      <c r="AG91" s="4"/>
      <c r="AH91" s="4"/>
      <c r="AI91" s="4"/>
      <c r="AJ91" s="4"/>
      <c r="AK91" s="4"/>
      <c r="AL91" s="4" t="b">
        <f t="shared" si="35"/>
        <v>1</v>
      </c>
    </row>
    <row r="92" spans="1:38" ht="45" hidden="1" x14ac:dyDescent="0.25">
      <c r="A92" s="4">
        <v>31568</v>
      </c>
      <c r="B92" s="1" t="s">
        <v>696</v>
      </c>
      <c r="C92" s="1">
        <v>4</v>
      </c>
      <c r="D92" s="4" t="s">
        <v>1800</v>
      </c>
      <c r="E92" s="1" t="s">
        <v>1801</v>
      </c>
      <c r="F92" s="1" t="s">
        <v>44</v>
      </c>
      <c r="G92" s="4" t="s">
        <v>59</v>
      </c>
      <c r="H92" s="4" t="s">
        <v>1802</v>
      </c>
      <c r="I92" s="4" t="s">
        <v>30</v>
      </c>
      <c r="J92" s="4">
        <v>4</v>
      </c>
      <c r="K92" s="4" t="s">
        <v>1803</v>
      </c>
      <c r="L92" s="4" t="s">
        <v>218</v>
      </c>
      <c r="M92" s="4" t="s">
        <v>1804</v>
      </c>
      <c r="N92" s="4" t="s">
        <v>1805</v>
      </c>
      <c r="O92" s="1" t="s">
        <v>35</v>
      </c>
      <c r="P92" s="4" t="s">
        <v>36</v>
      </c>
      <c r="Q92" s="4" t="s">
        <v>1806</v>
      </c>
      <c r="R92" s="4">
        <v>1</v>
      </c>
      <c r="S92" s="4" t="s">
        <v>1807</v>
      </c>
      <c r="T92" s="1" t="s">
        <v>67</v>
      </c>
      <c r="U92" s="1" t="s">
        <v>222</v>
      </c>
      <c r="V92" s="4" t="s">
        <v>41</v>
      </c>
      <c r="W92" s="1" t="s">
        <v>1808</v>
      </c>
      <c r="X92" s="1" t="s">
        <v>1809</v>
      </c>
      <c r="Y92" s="5" t="b">
        <f t="shared" si="27"/>
        <v>0</v>
      </c>
      <c r="Z92" s="6" t="b">
        <f t="shared" si="28"/>
        <v>0</v>
      </c>
      <c r="AA92" s="4" t="b">
        <f t="shared" si="29"/>
        <v>1</v>
      </c>
      <c r="AB92" s="4" t="b">
        <f t="shared" si="30"/>
        <v>1</v>
      </c>
      <c r="AC92" s="4" t="b">
        <f t="shared" si="31"/>
        <v>1</v>
      </c>
      <c r="AD92" s="4" t="b">
        <f t="shared" si="32"/>
        <v>0</v>
      </c>
      <c r="AE92" s="4" t="b">
        <f t="shared" si="33"/>
        <v>1</v>
      </c>
      <c r="AF92" s="4" t="b">
        <f t="shared" si="34"/>
        <v>1</v>
      </c>
      <c r="AG92" s="4"/>
      <c r="AH92" s="4"/>
      <c r="AI92" s="4"/>
      <c r="AJ92" s="4"/>
      <c r="AK92" s="4"/>
      <c r="AL92" s="4" t="b">
        <f t="shared" si="35"/>
        <v>1</v>
      </c>
    </row>
    <row r="93" spans="1:38" ht="45" hidden="1" x14ac:dyDescent="0.25">
      <c r="A93" s="4">
        <v>299982</v>
      </c>
      <c r="B93" s="1" t="s">
        <v>696</v>
      </c>
      <c r="C93" s="1">
        <v>5</v>
      </c>
      <c r="D93" s="4" t="s">
        <v>1810</v>
      </c>
      <c r="E93" s="1" t="s">
        <v>1811</v>
      </c>
      <c r="F93" s="1" t="s">
        <v>44</v>
      </c>
      <c r="G93" s="4" t="s">
        <v>964</v>
      </c>
      <c r="H93" s="4" t="s">
        <v>1812</v>
      </c>
      <c r="I93" s="4" t="s">
        <v>30</v>
      </c>
      <c r="J93" s="4">
        <v>5</v>
      </c>
      <c r="K93" s="4" t="s">
        <v>1813</v>
      </c>
      <c r="N93" s="4" t="s">
        <v>1814</v>
      </c>
      <c r="O93" s="1" t="s">
        <v>35</v>
      </c>
      <c r="P93" s="4" t="s">
        <v>50</v>
      </c>
      <c r="Q93" s="4" t="s">
        <v>51</v>
      </c>
      <c r="R93" s="4" t="s">
        <v>51</v>
      </c>
      <c r="S93" s="4" t="s">
        <v>1815</v>
      </c>
      <c r="T93" s="1" t="s">
        <v>39</v>
      </c>
      <c r="U93" s="1" t="s">
        <v>1505</v>
      </c>
      <c r="V93" s="4" t="s">
        <v>41</v>
      </c>
      <c r="W93" s="1" t="s">
        <v>1816</v>
      </c>
      <c r="X93" s="1" t="s">
        <v>1817</v>
      </c>
      <c r="Y93" s="5" t="b">
        <f t="shared" si="27"/>
        <v>0</v>
      </c>
      <c r="Z93" s="6" t="b">
        <f t="shared" si="28"/>
        <v>0</v>
      </c>
      <c r="AA93" s="4" t="b">
        <f t="shared" si="29"/>
        <v>1</v>
      </c>
      <c r="AB93" s="4" t="b">
        <f t="shared" si="30"/>
        <v>1</v>
      </c>
      <c r="AC93" s="4" t="b">
        <f t="shared" si="31"/>
        <v>1</v>
      </c>
      <c r="AD93" s="4" t="b">
        <f t="shared" si="32"/>
        <v>0</v>
      </c>
      <c r="AE93" s="4" t="b">
        <f t="shared" si="33"/>
        <v>1</v>
      </c>
      <c r="AF93" s="4" t="b">
        <f t="shared" si="34"/>
        <v>1</v>
      </c>
      <c r="AG93" s="4"/>
      <c r="AH93" s="4"/>
      <c r="AI93" s="4"/>
      <c r="AJ93" s="4"/>
      <c r="AK93" s="4"/>
      <c r="AL93" s="4" t="b">
        <f t="shared" si="35"/>
        <v>1</v>
      </c>
    </row>
    <row r="94" spans="1:38" ht="45" hidden="1" x14ac:dyDescent="0.25">
      <c r="A94" s="4">
        <v>166078</v>
      </c>
      <c r="B94" s="1" t="s">
        <v>696</v>
      </c>
      <c r="C94" s="1">
        <v>6</v>
      </c>
      <c r="D94" s="4" t="s">
        <v>1818</v>
      </c>
      <c r="E94" s="1" t="s">
        <v>1819</v>
      </c>
      <c r="F94" s="1" t="s">
        <v>27</v>
      </c>
      <c r="G94" s="4" t="s">
        <v>45</v>
      </c>
      <c r="H94" s="4" t="s">
        <v>1820</v>
      </c>
      <c r="I94" s="4" t="s">
        <v>30</v>
      </c>
      <c r="J94" s="4">
        <v>6</v>
      </c>
      <c r="K94" s="4" t="s">
        <v>1821</v>
      </c>
      <c r="M94" s="4" t="s">
        <v>1822</v>
      </c>
      <c r="N94" s="4" t="s">
        <v>1823</v>
      </c>
      <c r="O94" s="1" t="s">
        <v>35</v>
      </c>
      <c r="P94" s="4" t="s">
        <v>50</v>
      </c>
      <c r="Q94" s="4" t="s">
        <v>51</v>
      </c>
      <c r="R94" s="4" t="s">
        <v>51</v>
      </c>
      <c r="S94" s="4" t="s">
        <v>1824</v>
      </c>
      <c r="T94" s="1" t="s">
        <v>113</v>
      </c>
      <c r="U94" s="1" t="s">
        <v>54</v>
      </c>
      <c r="V94" s="4" t="s">
        <v>41</v>
      </c>
      <c r="W94" s="1" t="s">
        <v>1825</v>
      </c>
      <c r="X94" s="1" t="s">
        <v>1809</v>
      </c>
      <c r="Y94" s="5" t="b">
        <f t="shared" si="27"/>
        <v>0</v>
      </c>
      <c r="Z94" s="6" t="b">
        <f t="shared" si="28"/>
        <v>0</v>
      </c>
      <c r="AA94" s="4" t="b">
        <f t="shared" si="29"/>
        <v>1</v>
      </c>
      <c r="AB94" s="4" t="b">
        <f t="shared" si="30"/>
        <v>1</v>
      </c>
      <c r="AC94" s="4" t="b">
        <f t="shared" si="31"/>
        <v>1</v>
      </c>
      <c r="AD94" s="4" t="b">
        <f t="shared" si="32"/>
        <v>0</v>
      </c>
      <c r="AE94" s="4" t="b">
        <f t="shared" si="33"/>
        <v>1</v>
      </c>
      <c r="AF94" s="4" t="b">
        <f t="shared" si="34"/>
        <v>1</v>
      </c>
      <c r="AG94" s="4"/>
      <c r="AH94" s="4"/>
      <c r="AI94" s="4"/>
      <c r="AJ94" s="4"/>
      <c r="AK94" s="4"/>
      <c r="AL94" s="4" t="b">
        <f t="shared" si="35"/>
        <v>1</v>
      </c>
    </row>
    <row r="95" spans="1:38" ht="45" hidden="1" x14ac:dyDescent="0.25">
      <c r="A95" s="4">
        <v>38154</v>
      </c>
      <c r="B95" s="1" t="s">
        <v>696</v>
      </c>
      <c r="C95" s="1">
        <v>7</v>
      </c>
      <c r="D95" s="4" t="s">
        <v>1826</v>
      </c>
      <c r="E95" s="1" t="s">
        <v>1827</v>
      </c>
      <c r="F95" s="1" t="s">
        <v>27</v>
      </c>
      <c r="G95" s="4" t="s">
        <v>964</v>
      </c>
      <c r="H95" s="4" t="s">
        <v>1828</v>
      </c>
      <c r="I95" s="4" t="s">
        <v>30</v>
      </c>
      <c r="J95" s="4">
        <v>7</v>
      </c>
      <c r="K95" s="4" t="s">
        <v>1829</v>
      </c>
      <c r="L95" s="4" t="s">
        <v>1830</v>
      </c>
      <c r="M95" s="4" t="s">
        <v>1160</v>
      </c>
      <c r="N95" s="4" t="s">
        <v>1831</v>
      </c>
      <c r="O95" s="1" t="s">
        <v>35</v>
      </c>
      <c r="P95" s="4" t="s">
        <v>36</v>
      </c>
      <c r="Q95" s="4" t="s">
        <v>1832</v>
      </c>
      <c r="R95" s="4">
        <v>4</v>
      </c>
      <c r="S95" s="4" t="s">
        <v>1833</v>
      </c>
      <c r="T95" s="1" t="s">
        <v>53</v>
      </c>
      <c r="U95" s="1" t="s">
        <v>1366</v>
      </c>
      <c r="V95" s="4" t="s">
        <v>41</v>
      </c>
      <c r="W95" s="1" t="s">
        <v>1834</v>
      </c>
      <c r="X95" s="1" t="s">
        <v>1809</v>
      </c>
      <c r="Y95" s="5" t="b">
        <f t="shared" si="27"/>
        <v>0</v>
      </c>
      <c r="Z95" s="6" t="b">
        <f t="shared" si="28"/>
        <v>0</v>
      </c>
      <c r="AA95" s="4" t="b">
        <f t="shared" si="29"/>
        <v>1</v>
      </c>
      <c r="AB95" s="4" t="b">
        <f t="shared" si="30"/>
        <v>1</v>
      </c>
      <c r="AC95" s="4" t="b">
        <f t="shared" si="31"/>
        <v>0</v>
      </c>
      <c r="AD95" s="4" t="b">
        <f t="shared" si="32"/>
        <v>0</v>
      </c>
      <c r="AE95" s="4" t="b">
        <f t="shared" si="33"/>
        <v>1</v>
      </c>
      <c r="AF95" s="4" t="b">
        <f t="shared" si="34"/>
        <v>1</v>
      </c>
      <c r="AG95" s="4"/>
      <c r="AH95" s="4"/>
      <c r="AI95" s="4"/>
      <c r="AJ95" s="4"/>
      <c r="AK95" s="4"/>
      <c r="AL95" s="4" t="b">
        <f t="shared" si="35"/>
        <v>1</v>
      </c>
    </row>
    <row r="96" spans="1:38" ht="45" hidden="1" x14ac:dyDescent="0.25">
      <c r="A96" s="4">
        <v>28460</v>
      </c>
      <c r="B96" s="1" t="s">
        <v>696</v>
      </c>
      <c r="C96" s="1">
        <v>8</v>
      </c>
      <c r="D96" s="4" t="s">
        <v>1835</v>
      </c>
      <c r="E96" s="1" t="s">
        <v>1836</v>
      </c>
      <c r="F96" s="1" t="s">
        <v>27</v>
      </c>
      <c r="G96" s="4" t="s">
        <v>964</v>
      </c>
      <c r="H96" s="4" t="s">
        <v>1837</v>
      </c>
      <c r="I96" s="4" t="s">
        <v>30</v>
      </c>
      <c r="J96" s="4">
        <v>8</v>
      </c>
      <c r="K96" s="4" t="s">
        <v>1838</v>
      </c>
      <c r="N96" s="4" t="s">
        <v>1839</v>
      </c>
      <c r="O96" s="1" t="s">
        <v>35</v>
      </c>
      <c r="P96" s="4" t="s">
        <v>36</v>
      </c>
      <c r="Q96" s="4" t="s">
        <v>1840</v>
      </c>
      <c r="R96" s="4">
        <v>4</v>
      </c>
      <c r="S96" s="4" t="s">
        <v>1841</v>
      </c>
      <c r="T96" s="1" t="s">
        <v>39</v>
      </c>
      <c r="U96" s="1" t="s">
        <v>54</v>
      </c>
      <c r="V96" s="4" t="s">
        <v>41</v>
      </c>
      <c r="W96" s="1" t="s">
        <v>1842</v>
      </c>
      <c r="X96" s="1" t="s">
        <v>1034</v>
      </c>
      <c r="Y96" s="5" t="b">
        <f t="shared" si="27"/>
        <v>1</v>
      </c>
      <c r="Z96" s="6" t="b">
        <f t="shared" si="28"/>
        <v>1</v>
      </c>
      <c r="AA96" s="4" t="b">
        <f t="shared" si="29"/>
        <v>1</v>
      </c>
      <c r="AB96" s="4" t="b">
        <f t="shared" si="30"/>
        <v>1</v>
      </c>
      <c r="AC96" s="4" t="b">
        <f t="shared" si="31"/>
        <v>1</v>
      </c>
      <c r="AD96" s="4" t="b">
        <f t="shared" si="32"/>
        <v>1</v>
      </c>
      <c r="AE96" s="4" t="b">
        <f t="shared" si="33"/>
        <v>1</v>
      </c>
      <c r="AF96" s="4" t="b">
        <f t="shared" si="34"/>
        <v>1</v>
      </c>
      <c r="AG96" s="4"/>
      <c r="AH96" s="4"/>
      <c r="AI96" s="4"/>
      <c r="AJ96" s="4"/>
      <c r="AK96" s="4"/>
      <c r="AL96" s="4" t="b">
        <f t="shared" si="35"/>
        <v>1</v>
      </c>
    </row>
    <row r="97" spans="1:38" ht="90" x14ac:dyDescent="0.25">
      <c r="A97" s="4">
        <v>239149</v>
      </c>
      <c r="B97" s="1" t="s">
        <v>458</v>
      </c>
      <c r="C97" s="1">
        <v>8</v>
      </c>
      <c r="D97" s="4" t="s">
        <v>1608</v>
      </c>
      <c r="E97" s="1" t="s">
        <v>1609</v>
      </c>
      <c r="F97" s="1" t="s">
        <v>27</v>
      </c>
      <c r="G97" s="4" t="s">
        <v>964</v>
      </c>
      <c r="H97" s="4" t="s">
        <v>1610</v>
      </c>
      <c r="I97" s="4" t="s">
        <v>30</v>
      </c>
      <c r="J97" s="4">
        <v>8</v>
      </c>
      <c r="K97" s="4" t="s">
        <v>1611</v>
      </c>
      <c r="M97" s="4" t="s">
        <v>1612</v>
      </c>
      <c r="N97" s="4" t="s">
        <v>1613</v>
      </c>
      <c r="O97" s="1" t="s">
        <v>35</v>
      </c>
      <c r="P97" s="4" t="s">
        <v>36</v>
      </c>
      <c r="Q97" s="4" t="s">
        <v>1614</v>
      </c>
      <c r="R97" s="4">
        <v>2</v>
      </c>
      <c r="S97" s="4" t="s">
        <v>1615</v>
      </c>
      <c r="T97" s="14" t="s">
        <v>113</v>
      </c>
      <c r="U97" s="1" t="s">
        <v>54</v>
      </c>
      <c r="V97" s="4" t="s">
        <v>41</v>
      </c>
      <c r="W97" s="1" t="s">
        <v>1616</v>
      </c>
      <c r="X97" s="1" t="s">
        <v>1617</v>
      </c>
      <c r="Y97" s="5" t="b">
        <f t="shared" si="27"/>
        <v>1</v>
      </c>
      <c r="Z97" s="6" t="b">
        <f t="shared" si="28"/>
        <v>1</v>
      </c>
      <c r="AA97" s="4" t="b">
        <f t="shared" si="29"/>
        <v>1</v>
      </c>
      <c r="AB97" s="4" t="b">
        <f t="shared" si="30"/>
        <v>1</v>
      </c>
      <c r="AC97" s="4" t="b">
        <f t="shared" si="31"/>
        <v>1</v>
      </c>
      <c r="AD97" s="4" t="b">
        <f t="shared" si="32"/>
        <v>1</v>
      </c>
      <c r="AE97" s="4" t="b">
        <f t="shared" si="33"/>
        <v>1</v>
      </c>
      <c r="AF97" s="4" t="b">
        <f t="shared" si="34"/>
        <v>1</v>
      </c>
      <c r="AG97" s="4"/>
      <c r="AH97" s="4"/>
      <c r="AI97" s="4"/>
      <c r="AJ97" s="4"/>
      <c r="AK97" s="4"/>
      <c r="AL97" s="4" t="b">
        <f t="shared" si="35"/>
        <v>1</v>
      </c>
    </row>
    <row r="98" spans="1:38" ht="45" hidden="1" x14ac:dyDescent="0.25">
      <c r="A98" s="4">
        <v>223596</v>
      </c>
      <c r="B98" s="1" t="s">
        <v>696</v>
      </c>
      <c r="C98" s="1">
        <v>10</v>
      </c>
      <c r="D98" s="4" t="s">
        <v>1852</v>
      </c>
      <c r="E98" s="1" t="s">
        <v>1853</v>
      </c>
      <c r="F98" s="1" t="s">
        <v>27</v>
      </c>
      <c r="G98" s="4" t="s">
        <v>1854</v>
      </c>
      <c r="H98" s="4" t="s">
        <v>1855</v>
      </c>
      <c r="I98" s="4" t="s">
        <v>30</v>
      </c>
      <c r="J98" s="4">
        <v>10</v>
      </c>
      <c r="K98" s="4" t="s">
        <v>1856</v>
      </c>
      <c r="N98" s="4" t="s">
        <v>1857</v>
      </c>
      <c r="O98" s="1" t="s">
        <v>35</v>
      </c>
      <c r="P98" s="4" t="s">
        <v>36</v>
      </c>
      <c r="Q98" s="4" t="s">
        <v>1858</v>
      </c>
      <c r="R98" s="4">
        <v>2</v>
      </c>
      <c r="S98" s="4" t="s">
        <v>1859</v>
      </c>
      <c r="T98" s="1" t="s">
        <v>53</v>
      </c>
      <c r="U98" s="1" t="s">
        <v>1860</v>
      </c>
      <c r="V98" s="4" t="s">
        <v>41</v>
      </c>
      <c r="W98" s="1" t="s">
        <v>1861</v>
      </c>
      <c r="X98" s="1" t="s">
        <v>1862</v>
      </c>
      <c r="Y98" s="5" t="b">
        <f t="shared" si="27"/>
        <v>0</v>
      </c>
      <c r="Z98" s="6" t="b">
        <f t="shared" si="28"/>
        <v>0</v>
      </c>
      <c r="AA98" s="4" t="b">
        <f t="shared" si="29"/>
        <v>1</v>
      </c>
      <c r="AB98" s="4" t="b">
        <f t="shared" si="30"/>
        <v>1</v>
      </c>
      <c r="AC98" s="4" t="b">
        <f t="shared" si="31"/>
        <v>1</v>
      </c>
      <c r="AD98" s="4" t="b">
        <f t="shared" si="32"/>
        <v>0</v>
      </c>
      <c r="AE98" s="4" t="b">
        <f t="shared" si="33"/>
        <v>1</v>
      </c>
      <c r="AF98" s="4" t="b">
        <f t="shared" si="34"/>
        <v>1</v>
      </c>
      <c r="AG98" s="4"/>
      <c r="AH98" s="4"/>
      <c r="AI98" s="4"/>
      <c r="AJ98" s="4"/>
      <c r="AK98" s="4"/>
      <c r="AL98" s="4" t="b">
        <f t="shared" si="35"/>
        <v>1</v>
      </c>
    </row>
    <row r="99" spans="1:38" ht="75" hidden="1" x14ac:dyDescent="0.25">
      <c r="A99" s="4">
        <v>25332</v>
      </c>
      <c r="B99" s="1" t="s">
        <v>764</v>
      </c>
      <c r="C99" s="1">
        <v>1</v>
      </c>
      <c r="D99" s="4" t="s">
        <v>1863</v>
      </c>
      <c r="E99" s="1" t="s">
        <v>1864</v>
      </c>
      <c r="F99" s="1" t="s">
        <v>27</v>
      </c>
      <c r="G99" s="4" t="s">
        <v>1865</v>
      </c>
      <c r="H99" s="4" t="s">
        <v>1866</v>
      </c>
      <c r="I99" s="4" t="s">
        <v>30</v>
      </c>
      <c r="J99" s="4">
        <v>1</v>
      </c>
      <c r="K99" s="4" t="s">
        <v>1867</v>
      </c>
      <c r="N99" s="4" t="s">
        <v>1868</v>
      </c>
      <c r="O99" s="1" t="s">
        <v>35</v>
      </c>
      <c r="P99" s="4" t="s">
        <v>36</v>
      </c>
      <c r="Q99" s="4" t="s">
        <v>1869</v>
      </c>
      <c r="R99" s="4">
        <v>3</v>
      </c>
      <c r="S99" s="4" t="s">
        <v>1870</v>
      </c>
      <c r="T99" s="1" t="s">
        <v>113</v>
      </c>
      <c r="U99" s="1" t="s">
        <v>54</v>
      </c>
      <c r="V99" s="4" t="s">
        <v>41</v>
      </c>
      <c r="W99" s="1" t="s">
        <v>1871</v>
      </c>
      <c r="X99" s="1" t="s">
        <v>1872</v>
      </c>
      <c r="Y99" s="5" t="b">
        <f t="shared" si="27"/>
        <v>0</v>
      </c>
      <c r="Z99" s="6" t="b">
        <f t="shared" si="28"/>
        <v>0</v>
      </c>
      <c r="AA99" s="4" t="b">
        <f t="shared" si="29"/>
        <v>1</v>
      </c>
      <c r="AB99" s="4" t="b">
        <f t="shared" si="30"/>
        <v>1</v>
      </c>
      <c r="AC99" s="4" t="b">
        <f t="shared" si="31"/>
        <v>0</v>
      </c>
      <c r="AD99" s="4" t="b">
        <f t="shared" si="32"/>
        <v>0</v>
      </c>
      <c r="AE99" s="4" t="b">
        <f t="shared" si="33"/>
        <v>1</v>
      </c>
      <c r="AF99" s="4" t="b">
        <f t="shared" si="34"/>
        <v>1</v>
      </c>
      <c r="AG99" s="4"/>
      <c r="AH99" s="4"/>
      <c r="AI99" s="4"/>
      <c r="AJ99" s="4"/>
      <c r="AK99" s="4"/>
      <c r="AL99" s="4" t="b">
        <f t="shared" si="35"/>
        <v>1</v>
      </c>
    </row>
    <row r="100" spans="1:38" ht="45" hidden="1" x14ac:dyDescent="0.25">
      <c r="A100" s="4">
        <v>12005</v>
      </c>
      <c r="B100" s="1" t="s">
        <v>764</v>
      </c>
      <c r="C100" s="1">
        <v>2</v>
      </c>
      <c r="D100" s="4" t="s">
        <v>1873</v>
      </c>
      <c r="E100" s="1" t="s">
        <v>1874</v>
      </c>
      <c r="F100" s="1" t="s">
        <v>27</v>
      </c>
      <c r="G100" s="4" t="s">
        <v>294</v>
      </c>
      <c r="H100" s="4" t="s">
        <v>1875</v>
      </c>
      <c r="I100" s="4" t="s">
        <v>30</v>
      </c>
      <c r="J100" s="4">
        <v>2</v>
      </c>
      <c r="K100" s="4" t="s">
        <v>1876</v>
      </c>
      <c r="M100" s="4" t="s">
        <v>1877</v>
      </c>
      <c r="N100" s="4" t="s">
        <v>1878</v>
      </c>
      <c r="O100" s="1" t="s">
        <v>240</v>
      </c>
      <c r="P100" s="4" t="s">
        <v>36</v>
      </c>
      <c r="Q100" s="4" t="s">
        <v>1879</v>
      </c>
      <c r="R100" s="4">
        <v>3</v>
      </c>
      <c r="S100" s="4" t="s">
        <v>1880</v>
      </c>
      <c r="T100" s="1" t="s">
        <v>53</v>
      </c>
      <c r="U100" s="1" t="s">
        <v>1881</v>
      </c>
      <c r="V100" s="4" t="s">
        <v>41</v>
      </c>
      <c r="W100" s="1" t="s">
        <v>1882</v>
      </c>
      <c r="X100" s="1" t="s">
        <v>1883</v>
      </c>
      <c r="Y100" s="5" t="b">
        <f t="shared" si="27"/>
        <v>0</v>
      </c>
      <c r="Z100" s="6" t="b">
        <f t="shared" si="28"/>
        <v>1</v>
      </c>
      <c r="AA100" s="4" t="b">
        <f t="shared" si="29"/>
        <v>1</v>
      </c>
      <c r="AB100" s="4" t="b">
        <f t="shared" si="30"/>
        <v>1</v>
      </c>
      <c r="AC100" s="4" t="b">
        <f t="shared" si="31"/>
        <v>1</v>
      </c>
      <c r="AD100" s="4" t="b">
        <f t="shared" si="32"/>
        <v>1</v>
      </c>
      <c r="AE100" s="4" t="b">
        <f t="shared" si="33"/>
        <v>1</v>
      </c>
      <c r="AF100" s="4" t="b">
        <f t="shared" si="34"/>
        <v>1</v>
      </c>
      <c r="AG100" s="4"/>
      <c r="AH100" s="4"/>
      <c r="AI100" s="4"/>
      <c r="AJ100" s="4"/>
      <c r="AK100" s="4"/>
      <c r="AL100" s="4" t="b">
        <f t="shared" si="35"/>
        <v>0</v>
      </c>
    </row>
    <row r="101" spans="1:38" ht="45" hidden="1" x14ac:dyDescent="0.25">
      <c r="A101" s="4">
        <v>157491</v>
      </c>
      <c r="B101" s="1" t="s">
        <v>764</v>
      </c>
      <c r="C101" s="1">
        <v>3</v>
      </c>
      <c r="D101" s="4" t="s">
        <v>1884</v>
      </c>
      <c r="E101" s="1" t="s">
        <v>1885</v>
      </c>
      <c r="F101" s="1" t="s">
        <v>44</v>
      </c>
      <c r="G101" s="4" t="s">
        <v>45</v>
      </c>
      <c r="H101" s="4" t="s">
        <v>1886</v>
      </c>
      <c r="I101" s="4" t="s">
        <v>30</v>
      </c>
      <c r="J101" s="4">
        <v>3</v>
      </c>
      <c r="K101" s="4" t="s">
        <v>1887</v>
      </c>
      <c r="M101" s="4" t="s">
        <v>1888</v>
      </c>
      <c r="N101" s="4" t="s">
        <v>1889</v>
      </c>
      <c r="O101" s="1" t="s">
        <v>1890</v>
      </c>
      <c r="P101" s="4" t="s">
        <v>36</v>
      </c>
      <c r="Q101" s="4" t="s">
        <v>1891</v>
      </c>
      <c r="R101" s="4">
        <v>1</v>
      </c>
      <c r="S101" s="4" t="s">
        <v>1892</v>
      </c>
      <c r="T101" s="1" t="s">
        <v>53</v>
      </c>
      <c r="U101" s="1" t="s">
        <v>1893</v>
      </c>
      <c r="V101" s="4" t="s">
        <v>41</v>
      </c>
      <c r="W101" s="1" t="s">
        <v>1894</v>
      </c>
      <c r="X101" s="1" t="s">
        <v>1895</v>
      </c>
      <c r="Y101" s="5" t="b">
        <f t="shared" si="27"/>
        <v>0</v>
      </c>
      <c r="Z101" s="6" t="b">
        <f t="shared" si="28"/>
        <v>1</v>
      </c>
      <c r="AA101" s="4" t="b">
        <f t="shared" si="29"/>
        <v>1</v>
      </c>
      <c r="AB101" s="4" t="b">
        <f t="shared" si="30"/>
        <v>1</v>
      </c>
      <c r="AC101" s="4" t="b">
        <f t="shared" si="31"/>
        <v>1</v>
      </c>
      <c r="AD101" s="4" t="b">
        <f t="shared" si="32"/>
        <v>1</v>
      </c>
      <c r="AE101" s="4" t="b">
        <f t="shared" si="33"/>
        <v>1</v>
      </c>
      <c r="AF101" s="4" t="b">
        <f t="shared" si="34"/>
        <v>1</v>
      </c>
      <c r="AG101" s="4"/>
      <c r="AH101" s="4"/>
      <c r="AI101" s="4"/>
      <c r="AJ101" s="4"/>
      <c r="AK101" s="4"/>
      <c r="AL101" s="4" t="b">
        <f t="shared" si="35"/>
        <v>0</v>
      </c>
    </row>
    <row r="102" spans="1:38" ht="45" x14ac:dyDescent="0.25">
      <c r="A102" s="4">
        <v>298072</v>
      </c>
      <c r="B102" s="1" t="s">
        <v>620</v>
      </c>
      <c r="C102" s="1">
        <v>7</v>
      </c>
      <c r="D102" s="4" t="s">
        <v>1733</v>
      </c>
      <c r="E102" s="1" t="s">
        <v>1734</v>
      </c>
      <c r="F102" s="1" t="s">
        <v>27</v>
      </c>
      <c r="G102" s="4" t="s">
        <v>1343</v>
      </c>
      <c r="H102" s="4" t="s">
        <v>1735</v>
      </c>
      <c r="I102" s="4" t="s">
        <v>30</v>
      </c>
      <c r="J102" s="4">
        <v>7</v>
      </c>
      <c r="K102" s="4" t="s">
        <v>1736</v>
      </c>
      <c r="N102" s="4" t="s">
        <v>1737</v>
      </c>
      <c r="O102" s="1" t="s">
        <v>35</v>
      </c>
      <c r="P102" s="4" t="s">
        <v>36</v>
      </c>
      <c r="Q102" s="4" t="s">
        <v>1738</v>
      </c>
      <c r="R102" s="4">
        <v>2</v>
      </c>
      <c r="S102" s="4" t="s">
        <v>1739</v>
      </c>
      <c r="T102" s="14" t="s">
        <v>113</v>
      </c>
      <c r="U102" s="1" t="s">
        <v>420</v>
      </c>
      <c r="V102" s="4" t="s">
        <v>41</v>
      </c>
      <c r="W102" s="1" t="s">
        <v>1740</v>
      </c>
      <c r="X102" s="1" t="s">
        <v>1741</v>
      </c>
      <c r="Y102" s="5" t="b">
        <f t="shared" si="27"/>
        <v>1</v>
      </c>
      <c r="Z102" s="6" t="b">
        <f t="shared" si="28"/>
        <v>1</v>
      </c>
      <c r="AA102" s="4" t="b">
        <f t="shared" si="29"/>
        <v>1</v>
      </c>
      <c r="AB102" s="4" t="b">
        <f t="shared" si="30"/>
        <v>1</v>
      </c>
      <c r="AC102" s="4" t="b">
        <f t="shared" si="31"/>
        <v>1</v>
      </c>
      <c r="AD102" s="4" t="b">
        <f t="shared" si="32"/>
        <v>1</v>
      </c>
      <c r="AE102" s="4" t="b">
        <f t="shared" si="33"/>
        <v>1</v>
      </c>
      <c r="AF102" s="4" t="b">
        <f t="shared" si="34"/>
        <v>1</v>
      </c>
      <c r="AG102" s="4"/>
      <c r="AH102" s="4"/>
      <c r="AI102" s="4"/>
      <c r="AJ102" s="4"/>
      <c r="AK102" s="4"/>
      <c r="AL102" s="4" t="b">
        <f t="shared" si="35"/>
        <v>1</v>
      </c>
    </row>
    <row r="103" spans="1:38" ht="135" hidden="1" x14ac:dyDescent="0.25">
      <c r="A103" s="4">
        <v>113924</v>
      </c>
      <c r="B103" s="1" t="s">
        <v>764</v>
      </c>
      <c r="C103" s="1">
        <v>5</v>
      </c>
      <c r="D103" s="4" t="s">
        <v>1907</v>
      </c>
      <c r="E103" s="1" t="s">
        <v>1908</v>
      </c>
      <c r="F103" s="1" t="s">
        <v>27</v>
      </c>
      <c r="G103" s="4" t="s">
        <v>1909</v>
      </c>
      <c r="H103" s="4" t="s">
        <v>1910</v>
      </c>
      <c r="I103" s="4" t="s">
        <v>30</v>
      </c>
      <c r="J103" s="4">
        <v>5</v>
      </c>
      <c r="K103" s="4" t="s">
        <v>1911</v>
      </c>
      <c r="N103" s="4" t="s">
        <v>1912</v>
      </c>
      <c r="O103" s="1" t="s">
        <v>288</v>
      </c>
      <c r="P103" s="4" t="s">
        <v>36</v>
      </c>
      <c r="Q103" s="4" t="s">
        <v>1913</v>
      </c>
      <c r="R103" s="4">
        <v>2</v>
      </c>
      <c r="S103" s="4" t="s">
        <v>1914</v>
      </c>
      <c r="T103" s="1" t="s">
        <v>113</v>
      </c>
      <c r="U103" s="1" t="s">
        <v>1480</v>
      </c>
      <c r="V103" s="4" t="s">
        <v>41</v>
      </c>
      <c r="W103" s="1" t="s">
        <v>1915</v>
      </c>
      <c r="X103" s="1" t="s">
        <v>1916</v>
      </c>
      <c r="Y103" s="5" t="b">
        <f t="shared" si="27"/>
        <v>0</v>
      </c>
      <c r="Z103" s="6" t="b">
        <f t="shared" si="28"/>
        <v>0</v>
      </c>
      <c r="AA103" s="4" t="b">
        <f t="shared" si="29"/>
        <v>1</v>
      </c>
      <c r="AB103" s="4" t="b">
        <f t="shared" si="30"/>
        <v>1</v>
      </c>
      <c r="AC103" s="4" t="b">
        <f t="shared" si="31"/>
        <v>0</v>
      </c>
      <c r="AD103" s="4" t="b">
        <f t="shared" si="32"/>
        <v>0</v>
      </c>
      <c r="AE103" s="4" t="b">
        <f t="shared" si="33"/>
        <v>1</v>
      </c>
      <c r="AF103" s="4" t="b">
        <f t="shared" si="34"/>
        <v>1</v>
      </c>
      <c r="AG103" s="4"/>
      <c r="AH103" s="4"/>
      <c r="AI103" s="4"/>
      <c r="AJ103" s="4"/>
      <c r="AK103" s="4"/>
      <c r="AL103" s="4" t="b">
        <f t="shared" si="35"/>
        <v>0</v>
      </c>
    </row>
    <row r="104" spans="1:38" ht="30" hidden="1" x14ac:dyDescent="0.25">
      <c r="A104" s="4">
        <v>122963</v>
      </c>
      <c r="B104" s="1" t="s">
        <v>764</v>
      </c>
      <c r="C104" s="1">
        <v>6</v>
      </c>
      <c r="D104" s="4" t="s">
        <v>1917</v>
      </c>
      <c r="E104" s="1" t="s">
        <v>1918</v>
      </c>
      <c r="F104" s="1" t="s">
        <v>44</v>
      </c>
      <c r="G104" s="4" t="s">
        <v>59</v>
      </c>
      <c r="H104" s="4" t="s">
        <v>1919</v>
      </c>
      <c r="I104" s="4" t="s">
        <v>30</v>
      </c>
      <c r="J104" s="4">
        <v>6</v>
      </c>
      <c r="K104" s="4" t="s">
        <v>1920</v>
      </c>
      <c r="N104" s="4" t="s">
        <v>1921</v>
      </c>
      <c r="O104" s="1" t="s">
        <v>35</v>
      </c>
      <c r="P104" s="4" t="s">
        <v>50</v>
      </c>
      <c r="Q104" s="4" t="s">
        <v>51</v>
      </c>
      <c r="R104" s="4" t="s">
        <v>51</v>
      </c>
      <c r="S104" s="4" t="s">
        <v>1922</v>
      </c>
      <c r="T104" s="1" t="s">
        <v>39</v>
      </c>
      <c r="U104" s="1" t="s">
        <v>54</v>
      </c>
      <c r="V104" s="4" t="s">
        <v>41</v>
      </c>
      <c r="W104" s="1" t="s">
        <v>1923</v>
      </c>
      <c r="X104" s="1" t="s">
        <v>1924</v>
      </c>
      <c r="Y104" s="5" t="b">
        <f t="shared" si="27"/>
        <v>1</v>
      </c>
      <c r="Z104" s="6" t="b">
        <f t="shared" si="28"/>
        <v>1</v>
      </c>
      <c r="AA104" s="4" t="b">
        <f t="shared" si="29"/>
        <v>1</v>
      </c>
      <c r="AB104" s="4" t="b">
        <f t="shared" si="30"/>
        <v>1</v>
      </c>
      <c r="AC104" s="4" t="b">
        <f t="shared" si="31"/>
        <v>1</v>
      </c>
      <c r="AD104" s="4" t="b">
        <f t="shared" si="32"/>
        <v>1</v>
      </c>
      <c r="AE104" s="4" t="b">
        <f t="shared" si="33"/>
        <v>1</v>
      </c>
      <c r="AF104" s="4" t="b">
        <f t="shared" si="34"/>
        <v>1</v>
      </c>
      <c r="AG104" s="4"/>
      <c r="AH104" s="4"/>
      <c r="AI104" s="4"/>
      <c r="AJ104" s="4"/>
      <c r="AK104" s="4"/>
      <c r="AL104" s="4" t="b">
        <f t="shared" si="35"/>
        <v>1</v>
      </c>
    </row>
    <row r="105" spans="1:38" ht="30" hidden="1" x14ac:dyDescent="0.25">
      <c r="A105" s="4">
        <v>123456</v>
      </c>
      <c r="B105" s="1" t="s">
        <v>764</v>
      </c>
      <c r="C105" s="1">
        <v>7</v>
      </c>
      <c r="D105" s="4" t="s">
        <v>1925</v>
      </c>
      <c r="E105" s="1" t="s">
        <v>1926</v>
      </c>
      <c r="F105" s="1" t="s">
        <v>27</v>
      </c>
      <c r="G105" s="4" t="s">
        <v>1927</v>
      </c>
      <c r="H105" s="4" t="s">
        <v>1928</v>
      </c>
      <c r="I105" s="4" t="s">
        <v>30</v>
      </c>
      <c r="J105" s="4">
        <v>7</v>
      </c>
      <c r="K105" s="4" t="s">
        <v>1929</v>
      </c>
      <c r="M105" s="4" t="s">
        <v>1930</v>
      </c>
      <c r="N105" s="4" t="s">
        <v>1931</v>
      </c>
      <c r="O105" s="1" t="s">
        <v>288</v>
      </c>
      <c r="P105" s="4" t="s">
        <v>36</v>
      </c>
      <c r="Q105" s="4" t="s">
        <v>1932</v>
      </c>
      <c r="R105" s="4">
        <v>3</v>
      </c>
      <c r="S105" s="4" t="s">
        <v>1933</v>
      </c>
      <c r="T105" s="1" t="s">
        <v>113</v>
      </c>
      <c r="U105" s="1" t="s">
        <v>54</v>
      </c>
      <c r="V105" s="4" t="s">
        <v>41</v>
      </c>
      <c r="W105" s="1" t="s">
        <v>1934</v>
      </c>
      <c r="X105" s="1" t="s">
        <v>1935</v>
      </c>
      <c r="Y105" s="5" t="b">
        <f t="shared" si="27"/>
        <v>0</v>
      </c>
      <c r="Z105" s="6" t="b">
        <f t="shared" si="28"/>
        <v>1</v>
      </c>
      <c r="AA105" s="4" t="b">
        <f t="shared" si="29"/>
        <v>1</v>
      </c>
      <c r="AB105" s="4" t="b">
        <f t="shared" si="30"/>
        <v>1</v>
      </c>
      <c r="AC105" s="4" t="b">
        <f t="shared" si="31"/>
        <v>1</v>
      </c>
      <c r="AD105" s="4" t="b">
        <f t="shared" si="32"/>
        <v>1</v>
      </c>
      <c r="AE105" s="4" t="b">
        <f t="shared" si="33"/>
        <v>1</v>
      </c>
      <c r="AF105" s="4" t="b">
        <f t="shared" si="34"/>
        <v>1</v>
      </c>
      <c r="AG105" s="4"/>
      <c r="AH105" s="4"/>
      <c r="AI105" s="4"/>
      <c r="AJ105" s="4"/>
      <c r="AK105" s="4"/>
      <c r="AL105" s="4" t="b">
        <f t="shared" si="35"/>
        <v>0</v>
      </c>
    </row>
    <row r="106" spans="1:38" hidden="1" x14ac:dyDescent="0.25">
      <c r="A106" s="4">
        <v>293882</v>
      </c>
      <c r="B106" s="1" t="s">
        <v>764</v>
      </c>
      <c r="C106" s="1">
        <v>8</v>
      </c>
      <c r="D106" s="4" t="s">
        <v>1936</v>
      </c>
      <c r="E106" s="1" t="s">
        <v>1937</v>
      </c>
      <c r="F106" s="1" t="s">
        <v>27</v>
      </c>
      <c r="G106" s="4" t="s">
        <v>245</v>
      </c>
      <c r="H106" s="4" t="s">
        <v>1938</v>
      </c>
      <c r="I106" s="4" t="s">
        <v>30</v>
      </c>
      <c r="J106" s="4">
        <v>8</v>
      </c>
      <c r="K106" s="4" t="s">
        <v>1939</v>
      </c>
      <c r="N106" s="4" t="s">
        <v>1940</v>
      </c>
      <c r="O106" s="1" t="s">
        <v>35</v>
      </c>
      <c r="P106" s="4" t="s">
        <v>36</v>
      </c>
      <c r="Q106" s="4" t="s">
        <v>1941</v>
      </c>
      <c r="R106" s="4">
        <v>2</v>
      </c>
      <c r="S106" s="4" t="s">
        <v>1942</v>
      </c>
      <c r="T106" s="1" t="s">
        <v>39</v>
      </c>
      <c r="U106" s="1" t="s">
        <v>54</v>
      </c>
      <c r="V106" s="4" t="s">
        <v>41</v>
      </c>
      <c r="Y106" s="5" t="b">
        <f t="shared" si="27"/>
        <v>0</v>
      </c>
      <c r="Z106" s="6" t="b">
        <f t="shared" si="28"/>
        <v>0</v>
      </c>
      <c r="AA106" s="4" t="b">
        <f t="shared" si="29"/>
        <v>0</v>
      </c>
      <c r="AB106" s="4" t="b">
        <f t="shared" si="30"/>
        <v>0</v>
      </c>
      <c r="AC106" s="4" t="b">
        <f t="shared" si="31"/>
        <v>1</v>
      </c>
      <c r="AD106" s="4" t="b">
        <f t="shared" si="32"/>
        <v>1</v>
      </c>
      <c r="AE106" s="4" t="b">
        <f t="shared" si="33"/>
        <v>1</v>
      </c>
      <c r="AF106" s="4" t="b">
        <f t="shared" si="34"/>
        <v>1</v>
      </c>
      <c r="AG106" s="4"/>
      <c r="AH106" s="4"/>
      <c r="AI106" s="4"/>
      <c r="AJ106" s="4"/>
      <c r="AK106" s="4"/>
      <c r="AL106" s="4" t="b">
        <f t="shared" si="35"/>
        <v>1</v>
      </c>
    </row>
    <row r="107" spans="1:38" hidden="1" x14ac:dyDescent="0.25">
      <c r="A107" s="4">
        <v>204324</v>
      </c>
      <c r="B107" s="1" t="s">
        <v>764</v>
      </c>
      <c r="C107" s="1">
        <v>9</v>
      </c>
      <c r="D107" s="4" t="s">
        <v>1943</v>
      </c>
      <c r="E107" s="1" t="s">
        <v>1944</v>
      </c>
      <c r="F107" s="1" t="s">
        <v>44</v>
      </c>
      <c r="G107" s="4" t="s">
        <v>45</v>
      </c>
      <c r="H107" s="4" t="s">
        <v>1945</v>
      </c>
      <c r="I107" s="4" t="s">
        <v>30</v>
      </c>
      <c r="J107" s="4">
        <v>9</v>
      </c>
      <c r="K107" s="4" t="s">
        <v>1946</v>
      </c>
      <c r="N107" s="4" t="s">
        <v>1947</v>
      </c>
      <c r="O107" s="1" t="s">
        <v>35</v>
      </c>
      <c r="P107" s="4" t="s">
        <v>94</v>
      </c>
      <c r="Q107" s="4" t="s">
        <v>1948</v>
      </c>
      <c r="R107" s="4">
        <v>0</v>
      </c>
      <c r="S107" s="4" t="s">
        <v>1949</v>
      </c>
      <c r="T107" s="1" t="s">
        <v>51</v>
      </c>
      <c r="U107" s="1" t="s">
        <v>745</v>
      </c>
      <c r="V107" s="4" t="s">
        <v>41</v>
      </c>
      <c r="Y107" s="5" t="b">
        <f t="shared" si="27"/>
        <v>0</v>
      </c>
      <c r="Z107" s="6" t="b">
        <f t="shared" si="28"/>
        <v>0</v>
      </c>
      <c r="AA107" s="4" t="b">
        <f t="shared" si="29"/>
        <v>0</v>
      </c>
      <c r="AB107" s="4" t="b">
        <f t="shared" si="30"/>
        <v>0</v>
      </c>
      <c r="AC107" s="4" t="b">
        <f t="shared" si="31"/>
        <v>1</v>
      </c>
      <c r="AD107" s="4" t="b">
        <f t="shared" si="32"/>
        <v>1</v>
      </c>
      <c r="AE107" s="4" t="b">
        <f t="shared" si="33"/>
        <v>1</v>
      </c>
      <c r="AF107" s="4" t="b">
        <f t="shared" si="34"/>
        <v>1</v>
      </c>
      <c r="AG107" s="4"/>
      <c r="AH107" s="4"/>
      <c r="AI107" s="4"/>
      <c r="AJ107" s="4"/>
      <c r="AK107" s="4"/>
      <c r="AL107" s="4" t="b">
        <f t="shared" si="35"/>
        <v>1</v>
      </c>
    </row>
    <row r="108" spans="1:38" ht="45" hidden="1" x14ac:dyDescent="0.25">
      <c r="A108" s="4">
        <v>121204</v>
      </c>
      <c r="B108" s="1" t="s">
        <v>764</v>
      </c>
      <c r="C108" s="1">
        <v>10</v>
      </c>
      <c r="D108" s="4" t="s">
        <v>1950</v>
      </c>
      <c r="E108" s="1" t="s">
        <v>1951</v>
      </c>
      <c r="F108" s="1" t="s">
        <v>27</v>
      </c>
      <c r="G108" s="4" t="s">
        <v>964</v>
      </c>
      <c r="H108" s="4" t="s">
        <v>1952</v>
      </c>
      <c r="I108" s="4" t="s">
        <v>30</v>
      </c>
      <c r="J108" s="4">
        <v>10</v>
      </c>
      <c r="K108" s="4" t="s">
        <v>1953</v>
      </c>
      <c r="M108" s="4" t="s">
        <v>1954</v>
      </c>
      <c r="N108" s="4" t="s">
        <v>1955</v>
      </c>
      <c r="O108" s="1" t="s">
        <v>35</v>
      </c>
      <c r="P108" s="4" t="s">
        <v>36</v>
      </c>
      <c r="Q108" s="4" t="s">
        <v>1956</v>
      </c>
      <c r="R108" s="4">
        <v>3</v>
      </c>
      <c r="S108" s="4" t="s">
        <v>1957</v>
      </c>
      <c r="T108" s="1" t="s">
        <v>113</v>
      </c>
      <c r="U108" s="1" t="s">
        <v>54</v>
      </c>
      <c r="V108" s="4" t="s">
        <v>41</v>
      </c>
      <c r="W108" s="1" t="s">
        <v>1958</v>
      </c>
      <c r="X108" s="1" t="s">
        <v>1959</v>
      </c>
      <c r="Y108" s="5" t="b">
        <f t="shared" si="27"/>
        <v>0</v>
      </c>
      <c r="Z108" s="6" t="b">
        <f t="shared" si="28"/>
        <v>0</v>
      </c>
      <c r="AA108" s="4" t="b">
        <f t="shared" si="29"/>
        <v>1</v>
      </c>
      <c r="AB108" s="4" t="b">
        <f t="shared" si="30"/>
        <v>1</v>
      </c>
      <c r="AC108" s="4" t="b">
        <f t="shared" si="31"/>
        <v>0</v>
      </c>
      <c r="AD108" s="4" t="b">
        <f t="shared" si="32"/>
        <v>1</v>
      </c>
      <c r="AE108" s="4" t="b">
        <f t="shared" si="33"/>
        <v>1</v>
      </c>
      <c r="AF108" s="4" t="b">
        <f t="shared" si="34"/>
        <v>1</v>
      </c>
      <c r="AG108" s="4"/>
      <c r="AH108" s="4"/>
      <c r="AI108" s="4"/>
      <c r="AJ108" s="4"/>
      <c r="AK108" s="4"/>
      <c r="AL108" s="4" t="b">
        <f t="shared" si="35"/>
        <v>1</v>
      </c>
    </row>
    <row r="109" spans="1:38" ht="45" hidden="1" x14ac:dyDescent="0.25">
      <c r="A109" s="4">
        <v>95735</v>
      </c>
      <c r="B109" s="1" t="s">
        <v>829</v>
      </c>
      <c r="C109" s="1">
        <v>1</v>
      </c>
      <c r="D109" s="4" t="s">
        <v>1960</v>
      </c>
      <c r="E109" s="1" t="s">
        <v>1961</v>
      </c>
      <c r="F109" s="1" t="s">
        <v>27</v>
      </c>
      <c r="G109" s="4" t="s">
        <v>1962</v>
      </c>
      <c r="H109" s="4" t="s">
        <v>1963</v>
      </c>
      <c r="Y109" s="5" t="b">
        <f t="shared" si="27"/>
        <v>0</v>
      </c>
      <c r="Z109" s="6" t="b">
        <f t="shared" si="28"/>
        <v>0</v>
      </c>
      <c r="AA109" s="4" t="b">
        <f t="shared" si="29"/>
        <v>0</v>
      </c>
      <c r="AB109" s="4" t="b">
        <f t="shared" si="30"/>
        <v>0</v>
      </c>
      <c r="AC109" s="4" t="b">
        <f t="shared" si="31"/>
        <v>1</v>
      </c>
      <c r="AD109" s="4" t="b">
        <f t="shared" si="32"/>
        <v>1</v>
      </c>
      <c r="AE109" s="4" t="b">
        <f t="shared" si="33"/>
        <v>1</v>
      </c>
      <c r="AF109" s="4" t="b">
        <f t="shared" si="34"/>
        <v>1</v>
      </c>
      <c r="AG109" s="4"/>
      <c r="AH109" s="4"/>
      <c r="AI109" s="4"/>
      <c r="AJ109" s="4"/>
      <c r="AK109" s="4"/>
      <c r="AL109" s="4" t="b">
        <f t="shared" si="35"/>
        <v>0</v>
      </c>
    </row>
    <row r="110" spans="1:38" ht="150" hidden="1" x14ac:dyDescent="0.25">
      <c r="A110" s="4">
        <v>297610</v>
      </c>
      <c r="B110" s="1" t="s">
        <v>829</v>
      </c>
      <c r="C110" s="1">
        <v>2</v>
      </c>
      <c r="D110" s="4" t="s">
        <v>1964</v>
      </c>
      <c r="E110" s="1" t="s">
        <v>1965</v>
      </c>
      <c r="F110" s="1" t="s">
        <v>27</v>
      </c>
      <c r="G110" s="4" t="s">
        <v>1082</v>
      </c>
      <c r="H110" s="4" t="s">
        <v>1966</v>
      </c>
      <c r="I110" s="4" t="s">
        <v>30</v>
      </c>
      <c r="J110" s="4">
        <v>2</v>
      </c>
      <c r="K110" s="4" t="s">
        <v>1967</v>
      </c>
      <c r="L110" s="4" t="s">
        <v>218</v>
      </c>
      <c r="N110" s="4" t="s">
        <v>1968</v>
      </c>
      <c r="O110" s="1" t="s">
        <v>35</v>
      </c>
      <c r="P110" s="4" t="s">
        <v>36</v>
      </c>
      <c r="Q110" s="4" t="s">
        <v>1969</v>
      </c>
      <c r="R110" s="4">
        <v>3</v>
      </c>
      <c r="S110" s="4" t="s">
        <v>1970</v>
      </c>
      <c r="T110" s="1" t="s">
        <v>67</v>
      </c>
      <c r="U110" s="1" t="s">
        <v>640</v>
      </c>
      <c r="V110" s="4" t="s">
        <v>41</v>
      </c>
      <c r="W110" s="1" t="s">
        <v>1971</v>
      </c>
      <c r="X110" s="1" t="s">
        <v>1972</v>
      </c>
      <c r="Y110" s="5" t="b">
        <f t="shared" si="27"/>
        <v>0</v>
      </c>
      <c r="Z110" s="6" t="b">
        <f t="shared" si="28"/>
        <v>0</v>
      </c>
      <c r="AA110" s="4" t="b">
        <f t="shared" si="29"/>
        <v>1</v>
      </c>
      <c r="AB110" s="4" t="b">
        <f t="shared" si="30"/>
        <v>1</v>
      </c>
      <c r="AC110" s="4" t="b">
        <f t="shared" si="31"/>
        <v>1</v>
      </c>
      <c r="AD110" s="4" t="b">
        <f t="shared" si="32"/>
        <v>0</v>
      </c>
      <c r="AE110" s="4" t="b">
        <f t="shared" si="33"/>
        <v>1</v>
      </c>
      <c r="AF110" s="4" t="b">
        <f t="shared" si="34"/>
        <v>1</v>
      </c>
      <c r="AG110" s="4"/>
      <c r="AH110" s="4"/>
      <c r="AI110" s="4"/>
      <c r="AJ110" s="4"/>
      <c r="AK110" s="4"/>
      <c r="AL110" s="4" t="b">
        <f t="shared" si="35"/>
        <v>1</v>
      </c>
    </row>
    <row r="111" spans="1:38" ht="45" hidden="1" x14ac:dyDescent="0.25">
      <c r="A111" s="4">
        <v>278596</v>
      </c>
      <c r="B111" s="1" t="s">
        <v>829</v>
      </c>
      <c r="C111" s="1">
        <v>3</v>
      </c>
      <c r="D111" s="4" t="s">
        <v>1973</v>
      </c>
      <c r="E111" s="1" t="s">
        <v>1974</v>
      </c>
      <c r="F111" s="1" t="s">
        <v>44</v>
      </c>
      <c r="G111" s="4" t="s">
        <v>1975</v>
      </c>
      <c r="H111" s="4" t="s">
        <v>1976</v>
      </c>
      <c r="I111" s="4" t="s">
        <v>30</v>
      </c>
      <c r="J111" s="4">
        <v>3</v>
      </c>
      <c r="K111" s="4" t="s">
        <v>1977</v>
      </c>
      <c r="N111" s="4" t="s">
        <v>1978</v>
      </c>
      <c r="O111" s="1" t="s">
        <v>35</v>
      </c>
      <c r="P111" s="4" t="s">
        <v>50</v>
      </c>
      <c r="Q111" s="4" t="s">
        <v>51</v>
      </c>
      <c r="R111" s="4" t="s">
        <v>51</v>
      </c>
      <c r="S111" s="4" t="s">
        <v>1979</v>
      </c>
      <c r="T111" s="1" t="s">
        <v>39</v>
      </c>
      <c r="U111" s="1" t="s">
        <v>54</v>
      </c>
      <c r="V111" s="4" t="s">
        <v>41</v>
      </c>
      <c r="Y111" s="5" t="b">
        <f t="shared" si="27"/>
        <v>0</v>
      </c>
      <c r="Z111" s="6" t="b">
        <f t="shared" si="28"/>
        <v>0</v>
      </c>
      <c r="AA111" s="4" t="b">
        <f t="shared" si="29"/>
        <v>0</v>
      </c>
      <c r="AB111" s="4" t="b">
        <f t="shared" si="30"/>
        <v>0</v>
      </c>
      <c r="AC111" s="4" t="b">
        <f t="shared" si="31"/>
        <v>1</v>
      </c>
      <c r="AD111" s="4" t="b">
        <f t="shared" si="32"/>
        <v>1</v>
      </c>
      <c r="AE111" s="4" t="b">
        <f t="shared" si="33"/>
        <v>1</v>
      </c>
      <c r="AF111" s="4" t="b">
        <f t="shared" si="34"/>
        <v>1</v>
      </c>
      <c r="AG111" s="4"/>
      <c r="AH111" s="4"/>
      <c r="AI111" s="4"/>
      <c r="AJ111" s="4"/>
      <c r="AK111" s="4"/>
      <c r="AL111" s="4" t="b">
        <f t="shared" si="35"/>
        <v>1</v>
      </c>
    </row>
    <row r="112" spans="1:38" ht="45" hidden="1" x14ac:dyDescent="0.25">
      <c r="A112" s="4">
        <v>101206</v>
      </c>
      <c r="B112" s="1" t="s">
        <v>829</v>
      </c>
      <c r="C112" s="1">
        <v>4</v>
      </c>
      <c r="D112" s="4" t="s">
        <v>1980</v>
      </c>
      <c r="E112" s="1" t="s">
        <v>1981</v>
      </c>
      <c r="F112" s="1" t="s">
        <v>27</v>
      </c>
      <c r="G112" s="4" t="s">
        <v>1082</v>
      </c>
      <c r="H112" s="4" t="s">
        <v>1982</v>
      </c>
      <c r="I112" s="4" t="s">
        <v>30</v>
      </c>
      <c r="J112" s="4">
        <v>4</v>
      </c>
      <c r="K112" s="4" t="s">
        <v>1983</v>
      </c>
      <c r="M112" s="4" t="s">
        <v>141</v>
      </c>
      <c r="N112" s="4" t="s">
        <v>1984</v>
      </c>
      <c r="O112" s="1" t="s">
        <v>35</v>
      </c>
      <c r="P112" s="4" t="s">
        <v>36</v>
      </c>
      <c r="Q112" s="4" t="s">
        <v>1985</v>
      </c>
      <c r="R112" s="4">
        <v>3</v>
      </c>
      <c r="S112" s="4" t="s">
        <v>1986</v>
      </c>
      <c r="T112" s="1" t="s">
        <v>113</v>
      </c>
      <c r="U112" s="1" t="s">
        <v>1987</v>
      </c>
      <c r="V112" s="4" t="s">
        <v>41</v>
      </c>
      <c r="Y112" s="5" t="b">
        <f t="shared" si="27"/>
        <v>0</v>
      </c>
      <c r="Z112" s="6" t="b">
        <f t="shared" si="28"/>
        <v>0</v>
      </c>
      <c r="AA112" s="4" t="b">
        <f t="shared" si="29"/>
        <v>0</v>
      </c>
      <c r="AB112" s="4" t="b">
        <f t="shared" si="30"/>
        <v>0</v>
      </c>
      <c r="AC112" s="4" t="b">
        <f t="shared" si="31"/>
        <v>1</v>
      </c>
      <c r="AD112" s="4" t="b">
        <f t="shared" si="32"/>
        <v>1</v>
      </c>
      <c r="AE112" s="4" t="b">
        <f t="shared" si="33"/>
        <v>1</v>
      </c>
      <c r="AF112" s="4" t="b">
        <f t="shared" si="34"/>
        <v>1</v>
      </c>
      <c r="AG112" s="4"/>
      <c r="AH112" s="4"/>
      <c r="AI112" s="4"/>
      <c r="AJ112" s="4"/>
      <c r="AK112" s="4"/>
      <c r="AL112" s="4" t="b">
        <f t="shared" si="35"/>
        <v>1</v>
      </c>
    </row>
    <row r="113" spans="1:38" ht="30" x14ac:dyDescent="0.25">
      <c r="A113" s="4">
        <v>133260</v>
      </c>
      <c r="B113" s="1" t="s">
        <v>620</v>
      </c>
      <c r="C113" s="1">
        <v>10</v>
      </c>
      <c r="D113" s="4" t="s">
        <v>1761</v>
      </c>
      <c r="E113" s="1" t="s">
        <v>1762</v>
      </c>
      <c r="F113" s="1" t="s">
        <v>44</v>
      </c>
      <c r="G113" s="4" t="s">
        <v>1763</v>
      </c>
      <c r="H113" s="4" t="s">
        <v>1764</v>
      </c>
      <c r="I113" s="4" t="s">
        <v>30</v>
      </c>
      <c r="J113" s="4">
        <v>10</v>
      </c>
      <c r="K113" s="4" t="s">
        <v>1765</v>
      </c>
      <c r="N113" s="4" t="s">
        <v>1766</v>
      </c>
      <c r="O113" s="1" t="s">
        <v>35</v>
      </c>
      <c r="P113" s="4" t="s">
        <v>36</v>
      </c>
      <c r="Q113" s="4" t="s">
        <v>1767</v>
      </c>
      <c r="R113" s="4">
        <v>7</v>
      </c>
      <c r="S113" s="4" t="s">
        <v>1768</v>
      </c>
      <c r="T113" s="14" t="s">
        <v>113</v>
      </c>
      <c r="U113" s="1" t="s">
        <v>54</v>
      </c>
      <c r="V113" s="4" t="s">
        <v>41</v>
      </c>
      <c r="W113" s="1" t="s">
        <v>1769</v>
      </c>
      <c r="X113" s="1" t="s">
        <v>1770</v>
      </c>
      <c r="Y113" s="5" t="b">
        <f t="shared" si="27"/>
        <v>1</v>
      </c>
      <c r="Z113" s="6" t="b">
        <f t="shared" si="28"/>
        <v>1</v>
      </c>
      <c r="AA113" s="4" t="b">
        <f t="shared" si="29"/>
        <v>1</v>
      </c>
      <c r="AB113" s="4" t="b">
        <f t="shared" si="30"/>
        <v>1</v>
      </c>
      <c r="AC113" s="4" t="b">
        <f t="shared" si="31"/>
        <v>1</v>
      </c>
      <c r="AD113" s="4" t="b">
        <f t="shared" si="32"/>
        <v>1</v>
      </c>
      <c r="AE113" s="4" t="b">
        <f t="shared" si="33"/>
        <v>1</v>
      </c>
      <c r="AF113" s="4" t="b">
        <f t="shared" si="34"/>
        <v>1</v>
      </c>
      <c r="AG113" s="4"/>
      <c r="AH113" s="4"/>
      <c r="AI113" s="4"/>
      <c r="AJ113" s="4"/>
      <c r="AK113" s="4"/>
      <c r="AL113" s="4" t="b">
        <f t="shared" si="35"/>
        <v>1</v>
      </c>
    </row>
    <row r="114" spans="1:38" ht="120" hidden="1" x14ac:dyDescent="0.25">
      <c r="A114" s="4">
        <v>107855</v>
      </c>
      <c r="B114" s="1" t="s">
        <v>829</v>
      </c>
      <c r="C114" s="1">
        <v>6</v>
      </c>
      <c r="D114" s="4" t="s">
        <v>1998</v>
      </c>
      <c r="E114" s="1" t="s">
        <v>1999</v>
      </c>
      <c r="F114" s="1" t="s">
        <v>44</v>
      </c>
      <c r="G114" s="4" t="s">
        <v>2000</v>
      </c>
      <c r="H114" s="4" t="s">
        <v>2001</v>
      </c>
      <c r="I114" s="4" t="s">
        <v>30</v>
      </c>
      <c r="J114" s="4">
        <v>6</v>
      </c>
      <c r="K114" s="4" t="s">
        <v>2002</v>
      </c>
      <c r="M114" s="4" t="s">
        <v>2003</v>
      </c>
      <c r="N114" s="4" t="s">
        <v>2004</v>
      </c>
      <c r="O114" s="1" t="s">
        <v>35</v>
      </c>
      <c r="P114" s="4" t="s">
        <v>36</v>
      </c>
      <c r="Q114" s="4" t="s">
        <v>2005</v>
      </c>
      <c r="R114" s="4">
        <v>0</v>
      </c>
      <c r="S114" s="4" t="s">
        <v>2006</v>
      </c>
      <c r="T114" s="1" t="s">
        <v>39</v>
      </c>
      <c r="U114" s="1" t="s">
        <v>54</v>
      </c>
      <c r="V114" s="4" t="s">
        <v>41</v>
      </c>
      <c r="W114" s="1" t="s">
        <v>2007</v>
      </c>
      <c r="X114" s="1" t="s">
        <v>2008</v>
      </c>
      <c r="Y114" s="5" t="b">
        <f t="shared" si="27"/>
        <v>1</v>
      </c>
      <c r="Z114" s="6" t="b">
        <f t="shared" si="28"/>
        <v>1</v>
      </c>
      <c r="AA114" s="4" t="b">
        <f t="shared" si="29"/>
        <v>1</v>
      </c>
      <c r="AB114" s="4" t="b">
        <f t="shared" si="30"/>
        <v>1</v>
      </c>
      <c r="AC114" s="4" t="b">
        <f t="shared" si="31"/>
        <v>1</v>
      </c>
      <c r="AD114" s="4" t="b">
        <f t="shared" si="32"/>
        <v>1</v>
      </c>
      <c r="AE114" s="4" t="b">
        <f t="shared" si="33"/>
        <v>1</v>
      </c>
      <c r="AF114" s="4" t="b">
        <f t="shared" si="34"/>
        <v>1</v>
      </c>
      <c r="AG114" s="4"/>
      <c r="AH114" s="4"/>
      <c r="AI114" s="4"/>
      <c r="AJ114" s="4"/>
      <c r="AK114" s="4"/>
      <c r="AL114" s="4" t="b">
        <f t="shared" si="35"/>
        <v>1</v>
      </c>
    </row>
    <row r="115" spans="1:38" ht="45" hidden="1" x14ac:dyDescent="0.25">
      <c r="A115" s="4">
        <v>297706</v>
      </c>
      <c r="B115" s="1" t="s">
        <v>829</v>
      </c>
      <c r="C115" s="1">
        <v>7</v>
      </c>
      <c r="D115" s="4" t="s">
        <v>2009</v>
      </c>
      <c r="E115" s="1" t="s">
        <v>2010</v>
      </c>
      <c r="F115" s="1" t="s">
        <v>27</v>
      </c>
      <c r="G115" s="4" t="s">
        <v>59</v>
      </c>
      <c r="H115" s="4" t="s">
        <v>2011</v>
      </c>
      <c r="I115" s="4" t="s">
        <v>30</v>
      </c>
      <c r="J115" s="4">
        <v>7</v>
      </c>
      <c r="K115" s="4" t="s">
        <v>2012</v>
      </c>
      <c r="N115" s="4" t="s">
        <v>2013</v>
      </c>
      <c r="O115" s="1" t="s">
        <v>35</v>
      </c>
      <c r="P115" s="4" t="s">
        <v>50</v>
      </c>
      <c r="Q115" s="4" t="s">
        <v>2014</v>
      </c>
      <c r="R115" s="4">
        <v>1</v>
      </c>
      <c r="S115" s="4" t="s">
        <v>2015</v>
      </c>
      <c r="T115" s="1" t="s">
        <v>39</v>
      </c>
      <c r="U115" s="1" t="s">
        <v>54</v>
      </c>
      <c r="V115" s="4" t="s">
        <v>41</v>
      </c>
      <c r="Y115" s="5" t="b">
        <f t="shared" si="27"/>
        <v>0</v>
      </c>
      <c r="Z115" s="6" t="b">
        <f t="shared" si="28"/>
        <v>0</v>
      </c>
      <c r="AA115" s="4" t="b">
        <f t="shared" si="29"/>
        <v>0</v>
      </c>
      <c r="AB115" s="4" t="b">
        <f t="shared" si="30"/>
        <v>0</v>
      </c>
      <c r="AC115" s="4" t="b">
        <f t="shared" si="31"/>
        <v>1</v>
      </c>
      <c r="AD115" s="4" t="b">
        <f t="shared" si="32"/>
        <v>1</v>
      </c>
      <c r="AE115" s="4" t="b">
        <f t="shared" si="33"/>
        <v>1</v>
      </c>
      <c r="AF115" s="4" t="b">
        <f t="shared" si="34"/>
        <v>1</v>
      </c>
      <c r="AG115" s="4"/>
      <c r="AH115" s="4"/>
      <c r="AI115" s="4"/>
      <c r="AJ115" s="4"/>
      <c r="AK115" s="4"/>
      <c r="AL115" s="4" t="b">
        <f t="shared" si="35"/>
        <v>1</v>
      </c>
    </row>
    <row r="116" spans="1:38" ht="90" hidden="1" x14ac:dyDescent="0.25">
      <c r="A116" s="4">
        <v>276576</v>
      </c>
      <c r="B116" s="1" t="s">
        <v>829</v>
      </c>
      <c r="C116" s="1">
        <v>8</v>
      </c>
      <c r="D116" s="4" t="s">
        <v>2016</v>
      </c>
      <c r="E116" s="1" t="s">
        <v>2017</v>
      </c>
      <c r="F116" s="1" t="s">
        <v>44</v>
      </c>
      <c r="G116" s="4" t="s">
        <v>1927</v>
      </c>
      <c r="H116" s="4" t="s">
        <v>2018</v>
      </c>
      <c r="I116" s="4" t="s">
        <v>30</v>
      </c>
      <c r="J116" s="4">
        <v>8</v>
      </c>
      <c r="K116" s="4" t="s">
        <v>2019</v>
      </c>
      <c r="N116" s="4" t="s">
        <v>2020</v>
      </c>
      <c r="O116" s="1" t="s">
        <v>35</v>
      </c>
      <c r="P116" s="4" t="s">
        <v>50</v>
      </c>
      <c r="Q116" s="4" t="s">
        <v>51</v>
      </c>
      <c r="R116" s="4" t="s">
        <v>51</v>
      </c>
      <c r="S116" s="4" t="s">
        <v>2021</v>
      </c>
      <c r="T116" s="1" t="s">
        <v>39</v>
      </c>
      <c r="U116" s="1" t="s">
        <v>54</v>
      </c>
      <c r="V116" s="4" t="s">
        <v>41</v>
      </c>
      <c r="W116" s="1" t="s">
        <v>2022</v>
      </c>
      <c r="X116" s="1" t="s">
        <v>2023</v>
      </c>
      <c r="Y116" s="5" t="b">
        <f t="shared" si="27"/>
        <v>1</v>
      </c>
      <c r="Z116" s="6" t="b">
        <f t="shared" si="28"/>
        <v>1</v>
      </c>
      <c r="AA116" s="4" t="b">
        <f t="shared" si="29"/>
        <v>1</v>
      </c>
      <c r="AB116" s="4" t="b">
        <f t="shared" si="30"/>
        <v>1</v>
      </c>
      <c r="AC116" s="4" t="b">
        <f t="shared" si="31"/>
        <v>1</v>
      </c>
      <c r="AD116" s="4" t="b">
        <f t="shared" si="32"/>
        <v>1</v>
      </c>
      <c r="AE116" s="4" t="b">
        <f t="shared" si="33"/>
        <v>1</v>
      </c>
      <c r="AF116" s="4" t="b">
        <f t="shared" si="34"/>
        <v>1</v>
      </c>
      <c r="AG116" s="4"/>
      <c r="AH116" s="4"/>
      <c r="AI116" s="4"/>
      <c r="AJ116" s="4"/>
      <c r="AK116" s="4"/>
      <c r="AL116" s="4" t="b">
        <f t="shared" si="35"/>
        <v>1</v>
      </c>
    </row>
    <row r="117" spans="1:38" ht="45" hidden="1" x14ac:dyDescent="0.25">
      <c r="A117" s="4">
        <v>286544</v>
      </c>
      <c r="B117" s="1" t="s">
        <v>829</v>
      </c>
      <c r="C117" s="1">
        <v>9</v>
      </c>
      <c r="D117" s="4" t="s">
        <v>2024</v>
      </c>
      <c r="E117" s="1" t="s">
        <v>2025</v>
      </c>
      <c r="F117" s="1" t="s">
        <v>27</v>
      </c>
      <c r="G117" s="4" t="s">
        <v>2000</v>
      </c>
      <c r="H117" s="4" t="s">
        <v>2026</v>
      </c>
      <c r="I117" s="4" t="s">
        <v>30</v>
      </c>
      <c r="J117" s="4">
        <v>9</v>
      </c>
      <c r="K117" s="4" t="s">
        <v>2027</v>
      </c>
      <c r="N117" s="4" t="s">
        <v>2028</v>
      </c>
      <c r="O117" s="1" t="s">
        <v>35</v>
      </c>
      <c r="P117" s="4" t="s">
        <v>50</v>
      </c>
      <c r="Q117" s="4" t="s">
        <v>51</v>
      </c>
      <c r="R117" s="4" t="s">
        <v>51</v>
      </c>
      <c r="S117" s="4" t="s">
        <v>2029</v>
      </c>
      <c r="T117" s="1" t="s">
        <v>51</v>
      </c>
      <c r="U117" s="1" t="s">
        <v>2030</v>
      </c>
      <c r="V117" s="4" t="s">
        <v>41</v>
      </c>
      <c r="Y117" s="5" t="b">
        <f t="shared" ref="Y117:Y137" si="36">AND(AA117:AL117)</f>
        <v>0</v>
      </c>
      <c r="Z117" s="6" t="b">
        <f t="shared" ref="Z117:Z137" si="37">AND(AA117:AK117)</f>
        <v>0</v>
      </c>
      <c r="AA117" s="4" t="b">
        <f t="shared" ref="AA117:AA137" si="38">TRIM(W117)&lt;&gt;""</f>
        <v>0</v>
      </c>
      <c r="AB117" s="4" t="b">
        <f t="shared" ref="AB117:AB137" si="39">TRIM(X117)&lt;&gt;""</f>
        <v>0</v>
      </c>
      <c r="AC117" s="4" t="b">
        <f t="shared" ref="AC117:AC137" si="40">NOT(OR(ISNUMBER(SEARCH("PARTAI",UPPER(W117))),
ISNUMBER(SEARCH("PAN",UPPER(W117))),
ISNUMBER(SEARCH("PBB",UPPER(W117))),
ISNUMBER(SEARCH("PDI",UPPER(W117))),
ISNUMBER(SEARCH("PD",UPPER(W117))),
ISNUMBER(SEARCH("GERINDRA",UPPER(W117))),
ISNUMBER(SEARCH("PGPI",UPPER(W117))),
ISNUMBER(SEARCH("GOLKAR",UPPER(W117))),
ISNUMBER(SEARCH("HANURA",UPPER(W117))),
ISNUMBER(SEARCH("PKPI",UPPER(W117))),
ISNUMBER(SEARCH("PKS",UPPER(W117))),
ISNUMBER(SEARCH("NASDEM",UPPER(W117))),
ISNUMBER(SEARCH("PPP",UPPER(W117))),
ISNUMBER(SEARCH("PKB",UPPER(W117))),
ISNUMBER(SEARCH("PSI",UPPER(W117))),
ISNUMBER(SEARCH("PI",UPPER(W117))),
))</f>
        <v>1</v>
      </c>
      <c r="AD117" s="4" t="b">
        <f t="shared" ref="AD117:AD137" si="41">NOT(OR(ISNUMBER(SEARCH("PARTAI",UPPER(X117))),
ISNUMBER(SEARCH("PAN",UPPER(X117))),
ISNUMBER(SEARCH("PBB",UPPER(X117))),
ISNUMBER(SEARCH("PDI",UPPER(X117))),
ISNUMBER(SEARCH("PD",UPPER(X117))),
ISNUMBER(SEARCH("GERINDRA",UPPER(X117))),
ISNUMBER(SEARCH("PGPI",UPPER(X117))),
ISNUMBER(SEARCH("GOLKAR",UPPER(X117))),
ISNUMBER(SEARCH("HANURA",UPPER(X117))),
ISNUMBER(SEARCH("PKPI",UPPER(X117))),
ISNUMBER(SEARCH("PKS",UPPER(X117))),
ISNUMBER(SEARCH("NASDEM",UPPER(X117))),
ISNUMBER(SEARCH("PPP",UPPER(X117))),
ISNUMBER(SEARCH("PKB",UPPER(X117))),
ISNUMBER(SEARCH("PSI",UPPER(X117))),
ISNUMBER(SEARCH("PI",UPPER(X117))),
))</f>
        <v>1</v>
      </c>
      <c r="AE117" s="4" t="b">
        <f t="shared" ref="AE117:AE137" si="42">NOT(OR(ISNUMBER(SEARCH("JOKO",UPPER(W117))),ISNUMBER(SEARCH("PRABOWO",UPPER(W117)))))</f>
        <v>1</v>
      </c>
      <c r="AF117" s="4" t="b">
        <f t="shared" ref="AF117:AF137" si="43">NOT(OR(ISNUMBER(SEARCH("JOKO",UPPER(X117))),ISNUMBER(SEARCH("PRABOWO",UPPER(X117)))))</f>
        <v>1</v>
      </c>
      <c r="AG117" s="4"/>
      <c r="AH117" s="4"/>
      <c r="AI117" s="4"/>
      <c r="AJ117" s="4"/>
      <c r="AK117" s="4"/>
      <c r="AL117" s="4" t="b">
        <f t="shared" ref="AL117:AL137" si="44">UPPER(TRIM(O117))="ISLAM"</f>
        <v>1</v>
      </c>
    </row>
    <row r="118" spans="1:38" ht="165" hidden="1" x14ac:dyDescent="0.25">
      <c r="A118" s="4">
        <v>42340</v>
      </c>
      <c r="B118" s="1" t="s">
        <v>898</v>
      </c>
      <c r="C118" s="1">
        <v>1</v>
      </c>
      <c r="D118" s="4" t="s">
        <v>2031</v>
      </c>
      <c r="E118" s="1" t="s">
        <v>2032</v>
      </c>
      <c r="F118" s="1" t="s">
        <v>27</v>
      </c>
      <c r="G118" s="4" t="s">
        <v>2033</v>
      </c>
      <c r="H118" s="4" t="s">
        <v>2034</v>
      </c>
      <c r="I118" s="4" t="s">
        <v>30</v>
      </c>
      <c r="J118" s="4">
        <v>1</v>
      </c>
      <c r="K118" s="4" t="s">
        <v>2035</v>
      </c>
      <c r="M118" s="4" t="s">
        <v>227</v>
      </c>
      <c r="N118" s="4" t="s">
        <v>2036</v>
      </c>
      <c r="O118" s="1" t="s">
        <v>35</v>
      </c>
      <c r="P118" s="4" t="s">
        <v>36</v>
      </c>
      <c r="Q118" s="4" t="s">
        <v>2037</v>
      </c>
      <c r="R118" s="4">
        <v>0</v>
      </c>
      <c r="S118" s="4" t="s">
        <v>2038</v>
      </c>
      <c r="T118" s="1" t="s">
        <v>113</v>
      </c>
      <c r="U118" s="1" t="s">
        <v>54</v>
      </c>
      <c r="V118" s="4" t="s">
        <v>41</v>
      </c>
      <c r="W118" s="1" t="s">
        <v>2039</v>
      </c>
      <c r="X118" s="1" t="s">
        <v>2040</v>
      </c>
      <c r="Y118" s="5" t="b">
        <f t="shared" si="36"/>
        <v>0</v>
      </c>
      <c r="Z118" s="6" t="b">
        <f t="shared" si="37"/>
        <v>0</v>
      </c>
      <c r="AA118" s="4" t="b">
        <f t="shared" si="38"/>
        <v>1</v>
      </c>
      <c r="AB118" s="4" t="b">
        <f t="shared" si="39"/>
        <v>1</v>
      </c>
      <c r="AC118" s="4" t="b">
        <f t="shared" si="40"/>
        <v>0</v>
      </c>
      <c r="AD118" s="4" t="b">
        <f t="shared" si="41"/>
        <v>0</v>
      </c>
      <c r="AE118" s="4" t="b">
        <f t="shared" si="42"/>
        <v>1</v>
      </c>
      <c r="AF118" s="4" t="b">
        <f t="shared" si="43"/>
        <v>1</v>
      </c>
      <c r="AG118" s="4"/>
      <c r="AH118" s="4"/>
      <c r="AI118" s="4"/>
      <c r="AJ118" s="4"/>
      <c r="AK118" s="4"/>
      <c r="AL118" s="4" t="b">
        <f t="shared" si="44"/>
        <v>1</v>
      </c>
    </row>
    <row r="119" spans="1:38" ht="105" hidden="1" x14ac:dyDescent="0.25">
      <c r="A119" s="4">
        <v>37451</v>
      </c>
      <c r="B119" s="1" t="s">
        <v>898</v>
      </c>
      <c r="C119" s="1">
        <v>2</v>
      </c>
      <c r="D119" s="4" t="s">
        <v>2041</v>
      </c>
      <c r="E119" s="1" t="s">
        <v>2042</v>
      </c>
      <c r="F119" s="1" t="s">
        <v>27</v>
      </c>
      <c r="G119" s="4" t="s">
        <v>964</v>
      </c>
      <c r="H119" s="4" t="s">
        <v>2043</v>
      </c>
      <c r="I119" s="4" t="s">
        <v>30</v>
      </c>
      <c r="J119" s="4">
        <v>2</v>
      </c>
      <c r="K119" s="4" t="s">
        <v>2044</v>
      </c>
      <c r="M119" s="4" t="s">
        <v>2045</v>
      </c>
      <c r="N119" s="4" t="s">
        <v>2046</v>
      </c>
      <c r="O119" s="1" t="s">
        <v>288</v>
      </c>
      <c r="P119" s="4" t="s">
        <v>50</v>
      </c>
      <c r="Q119" s="4" t="s">
        <v>51</v>
      </c>
      <c r="R119" s="4" t="s">
        <v>51</v>
      </c>
      <c r="S119" s="4" t="s">
        <v>2047</v>
      </c>
      <c r="T119" s="1" t="s">
        <v>53</v>
      </c>
      <c r="U119" s="1" t="s">
        <v>54</v>
      </c>
      <c r="V119" s="4" t="s">
        <v>41</v>
      </c>
      <c r="W119" s="1" t="s">
        <v>2048</v>
      </c>
      <c r="X119" s="1" t="s">
        <v>2049</v>
      </c>
      <c r="Y119" s="5" t="b">
        <f t="shared" si="36"/>
        <v>0</v>
      </c>
      <c r="Z119" s="6" t="b">
        <f t="shared" si="37"/>
        <v>0</v>
      </c>
      <c r="AA119" s="4" t="b">
        <f t="shared" si="38"/>
        <v>1</v>
      </c>
      <c r="AB119" s="4" t="b">
        <f t="shared" si="39"/>
        <v>1</v>
      </c>
      <c r="AC119" s="4" t="b">
        <f t="shared" si="40"/>
        <v>0</v>
      </c>
      <c r="AD119" s="4" t="b">
        <f t="shared" si="41"/>
        <v>0</v>
      </c>
      <c r="AE119" s="4" t="b">
        <f t="shared" si="42"/>
        <v>1</v>
      </c>
      <c r="AF119" s="4" t="b">
        <f t="shared" si="43"/>
        <v>1</v>
      </c>
      <c r="AG119" s="4"/>
      <c r="AH119" s="4"/>
      <c r="AI119" s="4"/>
      <c r="AJ119" s="4"/>
      <c r="AK119" s="4"/>
      <c r="AL119" s="4" t="b">
        <f t="shared" si="44"/>
        <v>0</v>
      </c>
    </row>
    <row r="120" spans="1:38" ht="105" hidden="1" x14ac:dyDescent="0.25">
      <c r="A120" s="4">
        <v>67551</v>
      </c>
      <c r="B120" s="1" t="s">
        <v>898</v>
      </c>
      <c r="C120" s="1">
        <v>3</v>
      </c>
      <c r="D120" s="4" t="s">
        <v>2050</v>
      </c>
      <c r="E120" s="1" t="s">
        <v>2051</v>
      </c>
      <c r="F120" s="1" t="s">
        <v>44</v>
      </c>
      <c r="G120" s="4" t="s">
        <v>709</v>
      </c>
      <c r="H120" s="4" t="s">
        <v>2052</v>
      </c>
      <c r="I120" s="4" t="s">
        <v>30</v>
      </c>
      <c r="J120" s="4">
        <v>3</v>
      </c>
      <c r="K120" s="4" t="s">
        <v>2053</v>
      </c>
      <c r="L120" s="4" t="s">
        <v>170</v>
      </c>
      <c r="M120" s="4" t="s">
        <v>2054</v>
      </c>
      <c r="N120" s="4" t="s">
        <v>2055</v>
      </c>
      <c r="O120" s="1" t="s">
        <v>35</v>
      </c>
      <c r="P120" s="4" t="s">
        <v>94</v>
      </c>
      <c r="Q120" s="4" t="s">
        <v>51</v>
      </c>
      <c r="R120" s="4">
        <v>1</v>
      </c>
      <c r="S120" s="4" t="s">
        <v>2056</v>
      </c>
      <c r="T120" s="1" t="s">
        <v>53</v>
      </c>
      <c r="U120" s="1" t="s">
        <v>2057</v>
      </c>
      <c r="V120" s="4" t="s">
        <v>41</v>
      </c>
      <c r="W120" s="1" t="s">
        <v>2058</v>
      </c>
      <c r="X120" s="1" t="s">
        <v>2059</v>
      </c>
      <c r="Y120" s="5" t="b">
        <f t="shared" si="36"/>
        <v>0</v>
      </c>
      <c r="Z120" s="6" t="b">
        <f t="shared" si="37"/>
        <v>0</v>
      </c>
      <c r="AA120" s="4" t="b">
        <f t="shared" si="38"/>
        <v>1</v>
      </c>
      <c r="AB120" s="4" t="b">
        <f t="shared" si="39"/>
        <v>1</v>
      </c>
      <c r="AC120" s="4" t="b">
        <f t="shared" si="40"/>
        <v>0</v>
      </c>
      <c r="AD120" s="4" t="b">
        <f t="shared" si="41"/>
        <v>1</v>
      </c>
      <c r="AE120" s="4" t="b">
        <f t="shared" si="42"/>
        <v>1</v>
      </c>
      <c r="AF120" s="4" t="b">
        <f t="shared" si="43"/>
        <v>1</v>
      </c>
      <c r="AG120" s="4"/>
      <c r="AH120" s="4"/>
      <c r="AI120" s="4"/>
      <c r="AJ120" s="4"/>
      <c r="AK120" s="4"/>
      <c r="AL120" s="4" t="b">
        <f t="shared" si="44"/>
        <v>1</v>
      </c>
    </row>
    <row r="121" spans="1:38" ht="45" hidden="1" x14ac:dyDescent="0.25">
      <c r="A121" s="4">
        <v>105315</v>
      </c>
      <c r="B121" s="1" t="s">
        <v>898</v>
      </c>
      <c r="C121" s="1">
        <v>4</v>
      </c>
      <c r="D121" s="4" t="s">
        <v>2060</v>
      </c>
      <c r="E121" s="1" t="s">
        <v>2061</v>
      </c>
      <c r="F121" s="1" t="s">
        <v>27</v>
      </c>
      <c r="G121" s="4" t="s">
        <v>1266</v>
      </c>
      <c r="H121" s="4" t="s">
        <v>2062</v>
      </c>
      <c r="I121" s="4" t="s">
        <v>30</v>
      </c>
      <c r="J121" s="4">
        <v>4</v>
      </c>
      <c r="K121" s="4" t="s">
        <v>2063</v>
      </c>
      <c r="M121" s="4" t="s">
        <v>2064</v>
      </c>
      <c r="N121" s="4" t="s">
        <v>2065</v>
      </c>
      <c r="O121" s="1" t="s">
        <v>35</v>
      </c>
      <c r="P121" s="4" t="s">
        <v>36</v>
      </c>
      <c r="Q121" s="4" t="s">
        <v>2066</v>
      </c>
      <c r="R121" s="4">
        <v>0</v>
      </c>
      <c r="S121" s="4" t="s">
        <v>2067</v>
      </c>
      <c r="T121" s="1" t="s">
        <v>113</v>
      </c>
      <c r="U121" s="1" t="s">
        <v>54</v>
      </c>
      <c r="V121" s="4" t="s">
        <v>41</v>
      </c>
      <c r="Y121" s="5" t="b">
        <f t="shared" si="36"/>
        <v>0</v>
      </c>
      <c r="Z121" s="6" t="b">
        <f t="shared" si="37"/>
        <v>0</v>
      </c>
      <c r="AA121" s="4" t="b">
        <f t="shared" si="38"/>
        <v>0</v>
      </c>
      <c r="AB121" s="4" t="b">
        <f t="shared" si="39"/>
        <v>0</v>
      </c>
      <c r="AC121" s="4" t="b">
        <f t="shared" si="40"/>
        <v>1</v>
      </c>
      <c r="AD121" s="4" t="b">
        <f t="shared" si="41"/>
        <v>1</v>
      </c>
      <c r="AE121" s="4" t="b">
        <f t="shared" si="42"/>
        <v>1</v>
      </c>
      <c r="AF121" s="4" t="b">
        <f t="shared" si="43"/>
        <v>1</v>
      </c>
      <c r="AG121" s="4"/>
      <c r="AH121" s="4"/>
      <c r="AI121" s="4"/>
      <c r="AJ121" s="4"/>
      <c r="AK121" s="4"/>
      <c r="AL121" s="4" t="b">
        <f t="shared" si="44"/>
        <v>1</v>
      </c>
    </row>
    <row r="122" spans="1:38" ht="60" x14ac:dyDescent="0.25">
      <c r="A122" s="4">
        <v>41982</v>
      </c>
      <c r="B122" s="1" t="s">
        <v>764</v>
      </c>
      <c r="C122" s="1">
        <v>4</v>
      </c>
      <c r="D122" s="4" t="s">
        <v>1896</v>
      </c>
      <c r="E122" s="1" t="s">
        <v>1897</v>
      </c>
      <c r="F122" s="1" t="s">
        <v>27</v>
      </c>
      <c r="G122" s="4" t="s">
        <v>1898</v>
      </c>
      <c r="H122" s="4" t="s">
        <v>1899</v>
      </c>
      <c r="I122" s="4" t="s">
        <v>30</v>
      </c>
      <c r="J122" s="4">
        <v>4</v>
      </c>
      <c r="K122" s="4" t="s">
        <v>1900</v>
      </c>
      <c r="N122" s="4" t="s">
        <v>1901</v>
      </c>
      <c r="O122" s="1" t="s">
        <v>35</v>
      </c>
      <c r="P122" s="4" t="s">
        <v>36</v>
      </c>
      <c r="Q122" s="4" t="s">
        <v>1902</v>
      </c>
      <c r="R122" s="4">
        <v>2</v>
      </c>
      <c r="S122" s="4" t="s">
        <v>1903</v>
      </c>
      <c r="T122" s="14" t="s">
        <v>113</v>
      </c>
      <c r="U122" s="1" t="s">
        <v>1904</v>
      </c>
      <c r="V122" s="4" t="s">
        <v>41</v>
      </c>
      <c r="W122" s="1" t="s">
        <v>1905</v>
      </c>
      <c r="X122" s="1" t="s">
        <v>1906</v>
      </c>
      <c r="Y122" s="5" t="b">
        <f t="shared" si="36"/>
        <v>1</v>
      </c>
      <c r="Z122" s="6" t="b">
        <f t="shared" si="37"/>
        <v>1</v>
      </c>
      <c r="AA122" s="4" t="b">
        <f t="shared" si="38"/>
        <v>1</v>
      </c>
      <c r="AB122" s="4" t="b">
        <f t="shared" si="39"/>
        <v>1</v>
      </c>
      <c r="AC122" s="4" t="b">
        <f t="shared" si="40"/>
        <v>1</v>
      </c>
      <c r="AD122" s="4" t="b">
        <f t="shared" si="41"/>
        <v>1</v>
      </c>
      <c r="AE122" s="4" t="b">
        <f t="shared" si="42"/>
        <v>1</v>
      </c>
      <c r="AF122" s="4" t="b">
        <f t="shared" si="43"/>
        <v>1</v>
      </c>
      <c r="AG122" s="4"/>
      <c r="AH122" s="4"/>
      <c r="AI122" s="4"/>
      <c r="AJ122" s="4"/>
      <c r="AK122" s="4"/>
      <c r="AL122" s="4" t="b">
        <f t="shared" si="44"/>
        <v>1</v>
      </c>
    </row>
    <row r="123" spans="1:38" ht="45" hidden="1" x14ac:dyDescent="0.25">
      <c r="A123" s="4">
        <v>177387</v>
      </c>
      <c r="B123" s="1" t="s">
        <v>898</v>
      </c>
      <c r="C123" s="1">
        <v>6</v>
      </c>
      <c r="D123" s="4" t="s">
        <v>2080</v>
      </c>
      <c r="E123" s="1" t="s">
        <v>2081</v>
      </c>
      <c r="F123" s="1" t="s">
        <v>44</v>
      </c>
      <c r="G123" s="4" t="s">
        <v>1082</v>
      </c>
      <c r="H123" s="4" t="s">
        <v>2082</v>
      </c>
      <c r="I123" s="4" t="s">
        <v>30</v>
      </c>
      <c r="J123" s="4">
        <v>6</v>
      </c>
      <c r="K123" s="4" t="s">
        <v>2083</v>
      </c>
      <c r="N123" s="4" t="s">
        <v>2084</v>
      </c>
      <c r="O123" s="1" t="s">
        <v>35</v>
      </c>
      <c r="P123" s="4" t="s">
        <v>36</v>
      </c>
      <c r="Q123" s="4" t="s">
        <v>2085</v>
      </c>
      <c r="R123" s="4">
        <v>1</v>
      </c>
      <c r="S123" s="4" t="s">
        <v>2086</v>
      </c>
      <c r="T123" s="1" t="s">
        <v>51</v>
      </c>
      <c r="U123" s="1" t="s">
        <v>54</v>
      </c>
      <c r="V123" s="4" t="s">
        <v>41</v>
      </c>
      <c r="Y123" s="5" t="b">
        <f t="shared" si="36"/>
        <v>0</v>
      </c>
      <c r="Z123" s="6" t="b">
        <f t="shared" si="37"/>
        <v>0</v>
      </c>
      <c r="AA123" s="4" t="b">
        <f t="shared" si="38"/>
        <v>0</v>
      </c>
      <c r="AB123" s="4" t="b">
        <f t="shared" si="39"/>
        <v>0</v>
      </c>
      <c r="AC123" s="4" t="b">
        <f t="shared" si="40"/>
        <v>1</v>
      </c>
      <c r="AD123" s="4" t="b">
        <f t="shared" si="41"/>
        <v>1</v>
      </c>
      <c r="AE123" s="4" t="b">
        <f t="shared" si="42"/>
        <v>1</v>
      </c>
      <c r="AF123" s="4" t="b">
        <f t="shared" si="43"/>
        <v>1</v>
      </c>
      <c r="AG123" s="4"/>
      <c r="AH123" s="4"/>
      <c r="AI123" s="4"/>
      <c r="AJ123" s="4"/>
      <c r="AK123" s="4"/>
      <c r="AL123" s="4" t="b">
        <f t="shared" si="44"/>
        <v>1</v>
      </c>
    </row>
    <row r="124" spans="1:38" ht="45" hidden="1" x14ac:dyDescent="0.25">
      <c r="A124" s="4">
        <v>65322</v>
      </c>
      <c r="B124" s="1" t="s">
        <v>898</v>
      </c>
      <c r="C124" s="1">
        <v>7</v>
      </c>
      <c r="D124" s="4" t="s">
        <v>2087</v>
      </c>
      <c r="E124" s="1" t="s">
        <v>2088</v>
      </c>
      <c r="F124" s="1" t="s">
        <v>27</v>
      </c>
      <c r="G124" s="4" t="s">
        <v>1082</v>
      </c>
      <c r="H124" s="4" t="s">
        <v>2089</v>
      </c>
      <c r="I124" s="4" t="s">
        <v>30</v>
      </c>
      <c r="J124" s="4">
        <v>7</v>
      </c>
      <c r="K124" s="4" t="s">
        <v>2090</v>
      </c>
      <c r="M124" s="4" t="s">
        <v>2091</v>
      </c>
      <c r="N124" s="4" t="s">
        <v>2092</v>
      </c>
      <c r="O124" s="1" t="s">
        <v>35</v>
      </c>
      <c r="P124" s="4" t="s">
        <v>36</v>
      </c>
      <c r="Q124" s="4" t="s">
        <v>2093</v>
      </c>
      <c r="R124" s="4">
        <v>1</v>
      </c>
      <c r="S124" s="4" t="s">
        <v>2094</v>
      </c>
      <c r="T124" s="1" t="s">
        <v>113</v>
      </c>
      <c r="U124" s="1" t="s">
        <v>54</v>
      </c>
      <c r="V124" s="4" t="s">
        <v>41</v>
      </c>
      <c r="W124" s="1" t="s">
        <v>2095</v>
      </c>
      <c r="X124" s="1" t="s">
        <v>2096</v>
      </c>
      <c r="Y124" s="5" t="b">
        <f t="shared" si="36"/>
        <v>0</v>
      </c>
      <c r="Z124" s="6" t="b">
        <f t="shared" si="37"/>
        <v>0</v>
      </c>
      <c r="AA124" s="4" t="b">
        <f t="shared" si="38"/>
        <v>1</v>
      </c>
      <c r="AB124" s="4" t="b">
        <f t="shared" si="39"/>
        <v>1</v>
      </c>
      <c r="AC124" s="4" t="b">
        <f t="shared" si="40"/>
        <v>1</v>
      </c>
      <c r="AD124" s="4" t="b">
        <f t="shared" si="41"/>
        <v>0</v>
      </c>
      <c r="AE124" s="4" t="b">
        <f t="shared" si="42"/>
        <v>1</v>
      </c>
      <c r="AF124" s="4" t="b">
        <f t="shared" si="43"/>
        <v>1</v>
      </c>
      <c r="AG124" s="4"/>
      <c r="AH124" s="4"/>
      <c r="AI124" s="4"/>
      <c r="AJ124" s="4"/>
      <c r="AK124" s="4"/>
      <c r="AL124" s="4" t="b">
        <f t="shared" si="44"/>
        <v>1</v>
      </c>
    </row>
    <row r="125" spans="1:38" ht="45" hidden="1" x14ac:dyDescent="0.25">
      <c r="A125" s="4">
        <v>68054</v>
      </c>
      <c r="B125" s="1" t="s">
        <v>898</v>
      </c>
      <c r="C125" s="1">
        <v>8</v>
      </c>
      <c r="D125" s="4" t="s">
        <v>2097</v>
      </c>
      <c r="E125" s="1" t="s">
        <v>2098</v>
      </c>
      <c r="F125" s="1" t="s">
        <v>27</v>
      </c>
      <c r="G125" s="4" t="s">
        <v>45</v>
      </c>
      <c r="H125" s="4" t="s">
        <v>2099</v>
      </c>
      <c r="I125" s="4" t="s">
        <v>30</v>
      </c>
      <c r="J125" s="4">
        <v>8</v>
      </c>
      <c r="K125" s="4" t="s">
        <v>2100</v>
      </c>
      <c r="M125" s="4" t="s">
        <v>120</v>
      </c>
      <c r="N125" s="4" t="s">
        <v>2101</v>
      </c>
      <c r="O125" s="1" t="s">
        <v>240</v>
      </c>
      <c r="P125" s="4" t="s">
        <v>36</v>
      </c>
      <c r="Q125" s="4" t="s">
        <v>2102</v>
      </c>
      <c r="R125" s="4">
        <v>3</v>
      </c>
      <c r="S125" s="4" t="s">
        <v>2103</v>
      </c>
      <c r="T125" s="1" t="s">
        <v>113</v>
      </c>
      <c r="U125" s="1" t="s">
        <v>54</v>
      </c>
      <c r="V125" s="4" t="s">
        <v>41</v>
      </c>
      <c r="Y125" s="5" t="b">
        <f t="shared" si="36"/>
        <v>0</v>
      </c>
      <c r="Z125" s="6" t="b">
        <f t="shared" si="37"/>
        <v>0</v>
      </c>
      <c r="AA125" s="4" t="b">
        <f t="shared" si="38"/>
        <v>0</v>
      </c>
      <c r="AB125" s="4" t="b">
        <f t="shared" si="39"/>
        <v>0</v>
      </c>
      <c r="AC125" s="4" t="b">
        <f t="shared" si="40"/>
        <v>1</v>
      </c>
      <c r="AD125" s="4" t="b">
        <f t="shared" si="41"/>
        <v>1</v>
      </c>
      <c r="AE125" s="4" t="b">
        <f t="shared" si="42"/>
        <v>1</v>
      </c>
      <c r="AF125" s="4" t="b">
        <f t="shared" si="43"/>
        <v>1</v>
      </c>
      <c r="AG125" s="4"/>
      <c r="AH125" s="4"/>
      <c r="AI125" s="4"/>
      <c r="AJ125" s="4"/>
      <c r="AK125" s="4"/>
      <c r="AL125" s="4" t="b">
        <f t="shared" si="44"/>
        <v>0</v>
      </c>
    </row>
    <row r="126" spans="1:38" ht="45" hidden="1" x14ac:dyDescent="0.25">
      <c r="A126" s="4">
        <v>181303</v>
      </c>
      <c r="B126" s="1" t="s">
        <v>898</v>
      </c>
      <c r="C126" s="1">
        <v>9</v>
      </c>
      <c r="D126" s="4" t="s">
        <v>2104</v>
      </c>
      <c r="E126" s="1" t="s">
        <v>2105</v>
      </c>
      <c r="F126" s="1" t="s">
        <v>44</v>
      </c>
      <c r="G126" s="4" t="s">
        <v>964</v>
      </c>
      <c r="H126" s="4" t="s">
        <v>2106</v>
      </c>
      <c r="I126" s="4" t="s">
        <v>30</v>
      </c>
      <c r="J126" s="4">
        <v>9</v>
      </c>
      <c r="K126" s="4" t="s">
        <v>2107</v>
      </c>
      <c r="N126" s="4" t="s">
        <v>2108</v>
      </c>
      <c r="O126" s="1" t="s">
        <v>35</v>
      </c>
      <c r="P126" s="4" t="s">
        <v>94</v>
      </c>
      <c r="Q126" s="4" t="s">
        <v>2085</v>
      </c>
      <c r="R126" s="4">
        <v>1</v>
      </c>
      <c r="S126" s="4" t="s">
        <v>2109</v>
      </c>
      <c r="T126" s="1" t="s">
        <v>39</v>
      </c>
      <c r="U126" s="1" t="s">
        <v>231</v>
      </c>
      <c r="V126" s="4" t="s">
        <v>41</v>
      </c>
      <c r="Y126" s="5" t="b">
        <f t="shared" si="36"/>
        <v>0</v>
      </c>
      <c r="Z126" s="6" t="b">
        <f t="shared" si="37"/>
        <v>0</v>
      </c>
      <c r="AA126" s="4" t="b">
        <f t="shared" si="38"/>
        <v>0</v>
      </c>
      <c r="AB126" s="4" t="b">
        <f t="shared" si="39"/>
        <v>0</v>
      </c>
      <c r="AC126" s="4" t="b">
        <f t="shared" si="40"/>
        <v>1</v>
      </c>
      <c r="AD126" s="4" t="b">
        <f t="shared" si="41"/>
        <v>1</v>
      </c>
      <c r="AE126" s="4" t="b">
        <f t="shared" si="42"/>
        <v>1</v>
      </c>
      <c r="AF126" s="4" t="b">
        <f t="shared" si="43"/>
        <v>1</v>
      </c>
      <c r="AG126" s="4"/>
      <c r="AH126" s="4"/>
      <c r="AI126" s="4"/>
      <c r="AJ126" s="4"/>
      <c r="AK126" s="4"/>
      <c r="AL126" s="4" t="b">
        <f t="shared" si="44"/>
        <v>1</v>
      </c>
    </row>
    <row r="127" spans="1:38" ht="45" hidden="1" x14ac:dyDescent="0.25">
      <c r="A127" s="4">
        <v>190523</v>
      </c>
      <c r="B127" s="1" t="s">
        <v>898</v>
      </c>
      <c r="C127" s="1">
        <v>10</v>
      </c>
      <c r="D127" s="4" t="s">
        <v>2110</v>
      </c>
      <c r="E127" s="1" t="s">
        <v>2111</v>
      </c>
      <c r="F127" s="1" t="s">
        <v>27</v>
      </c>
      <c r="G127" s="4" t="s">
        <v>324</v>
      </c>
      <c r="H127" s="4" t="s">
        <v>2112</v>
      </c>
      <c r="I127" s="4" t="s">
        <v>30</v>
      </c>
      <c r="J127" s="4">
        <v>10</v>
      </c>
      <c r="K127" s="4" t="s">
        <v>2113</v>
      </c>
      <c r="M127" s="4" t="s">
        <v>120</v>
      </c>
      <c r="N127" s="4" t="s">
        <v>2114</v>
      </c>
      <c r="O127" s="1" t="s">
        <v>240</v>
      </c>
      <c r="P127" s="4" t="s">
        <v>36</v>
      </c>
      <c r="Q127" s="4" t="s">
        <v>2115</v>
      </c>
      <c r="R127" s="4">
        <v>3</v>
      </c>
      <c r="S127" s="4" t="s">
        <v>2116</v>
      </c>
      <c r="T127" s="1" t="s">
        <v>113</v>
      </c>
      <c r="U127" s="1" t="s">
        <v>2117</v>
      </c>
      <c r="V127" s="4" t="s">
        <v>41</v>
      </c>
      <c r="W127" s="1" t="s">
        <v>2118</v>
      </c>
      <c r="X127" s="1" t="s">
        <v>2119</v>
      </c>
      <c r="Y127" s="5" t="b">
        <f t="shared" si="36"/>
        <v>0</v>
      </c>
      <c r="Z127" s="6" t="b">
        <f t="shared" si="37"/>
        <v>0</v>
      </c>
      <c r="AA127" s="4" t="b">
        <f t="shared" si="38"/>
        <v>1</v>
      </c>
      <c r="AB127" s="4" t="b">
        <f t="shared" si="39"/>
        <v>1</v>
      </c>
      <c r="AC127" s="4" t="b">
        <f t="shared" si="40"/>
        <v>0</v>
      </c>
      <c r="AD127" s="4" t="b">
        <f t="shared" si="41"/>
        <v>0</v>
      </c>
      <c r="AE127" s="4" t="b">
        <f t="shared" si="42"/>
        <v>1</v>
      </c>
      <c r="AF127" s="4" t="b">
        <f t="shared" si="43"/>
        <v>1</v>
      </c>
      <c r="AG127" s="4"/>
      <c r="AH127" s="4"/>
      <c r="AI127" s="4"/>
      <c r="AJ127" s="4"/>
      <c r="AK127" s="4"/>
      <c r="AL127" s="4" t="b">
        <f t="shared" si="44"/>
        <v>0</v>
      </c>
    </row>
    <row r="128" spans="1:38" ht="60" hidden="1" x14ac:dyDescent="0.25">
      <c r="A128" s="4">
        <v>206560</v>
      </c>
      <c r="B128" s="1" t="s">
        <v>961</v>
      </c>
      <c r="C128" s="1">
        <v>1</v>
      </c>
      <c r="D128" s="4" t="s">
        <v>2120</v>
      </c>
      <c r="E128" s="1" t="s">
        <v>2121</v>
      </c>
      <c r="F128" s="1" t="s">
        <v>44</v>
      </c>
      <c r="G128" s="4" t="s">
        <v>2122</v>
      </c>
      <c r="H128" s="4" t="s">
        <v>2123</v>
      </c>
      <c r="I128" s="4" t="s">
        <v>30</v>
      </c>
      <c r="J128" s="4">
        <v>1</v>
      </c>
      <c r="K128" s="4" t="s">
        <v>2124</v>
      </c>
      <c r="M128" s="4" t="s">
        <v>2125</v>
      </c>
      <c r="N128" s="4" t="s">
        <v>2126</v>
      </c>
      <c r="O128" s="1" t="s">
        <v>240</v>
      </c>
      <c r="P128" s="4" t="s">
        <v>36</v>
      </c>
      <c r="Q128" s="4" t="s">
        <v>2127</v>
      </c>
      <c r="R128" s="4">
        <v>2</v>
      </c>
      <c r="S128" s="4" t="s">
        <v>2128</v>
      </c>
      <c r="T128" s="1" t="s">
        <v>53</v>
      </c>
      <c r="U128" s="1" t="s">
        <v>2129</v>
      </c>
      <c r="V128" s="4" t="s">
        <v>41</v>
      </c>
      <c r="W128" s="1" t="s">
        <v>2130</v>
      </c>
      <c r="X128" s="1" t="s">
        <v>2131</v>
      </c>
      <c r="Y128" s="5" t="b">
        <f t="shared" si="36"/>
        <v>0</v>
      </c>
      <c r="Z128" s="6" t="b">
        <f t="shared" si="37"/>
        <v>0</v>
      </c>
      <c r="AA128" s="4" t="b">
        <f t="shared" si="38"/>
        <v>1</v>
      </c>
      <c r="AB128" s="4" t="b">
        <f t="shared" si="39"/>
        <v>1</v>
      </c>
      <c r="AC128" s="4" t="b">
        <f t="shared" si="40"/>
        <v>0</v>
      </c>
      <c r="AD128" s="4" t="b">
        <f t="shared" si="41"/>
        <v>0</v>
      </c>
      <c r="AE128" s="4" t="b">
        <f t="shared" si="42"/>
        <v>1</v>
      </c>
      <c r="AF128" s="4" t="b">
        <f t="shared" si="43"/>
        <v>1</v>
      </c>
      <c r="AG128" s="4"/>
      <c r="AH128" s="4"/>
      <c r="AI128" s="4"/>
      <c r="AJ128" s="4"/>
      <c r="AK128" s="4"/>
      <c r="AL128" s="4" t="b">
        <f t="shared" si="44"/>
        <v>0</v>
      </c>
    </row>
    <row r="129" spans="1:38" ht="75" hidden="1" x14ac:dyDescent="0.25">
      <c r="A129" s="4">
        <v>69419</v>
      </c>
      <c r="B129" s="1" t="s">
        <v>961</v>
      </c>
      <c r="C129" s="1">
        <v>2</v>
      </c>
      <c r="D129" s="4" t="s">
        <v>2132</v>
      </c>
      <c r="E129" s="1" t="s">
        <v>2133</v>
      </c>
      <c r="F129" s="1" t="s">
        <v>27</v>
      </c>
      <c r="G129" s="4" t="s">
        <v>2134</v>
      </c>
      <c r="H129" s="4" t="s">
        <v>2135</v>
      </c>
      <c r="I129" s="4" t="s">
        <v>30</v>
      </c>
      <c r="J129" s="4">
        <v>2</v>
      </c>
      <c r="K129" s="4" t="s">
        <v>2136</v>
      </c>
      <c r="L129" s="4" t="s">
        <v>2137</v>
      </c>
      <c r="M129" s="4" t="s">
        <v>141</v>
      </c>
      <c r="N129" s="4" t="s">
        <v>1419</v>
      </c>
      <c r="O129" s="1" t="s">
        <v>240</v>
      </c>
      <c r="P129" s="4" t="s">
        <v>36</v>
      </c>
      <c r="Q129" s="4" t="s">
        <v>2138</v>
      </c>
      <c r="R129" s="4">
        <v>3</v>
      </c>
      <c r="S129" s="4" t="s">
        <v>2139</v>
      </c>
      <c r="T129" s="1" t="s">
        <v>113</v>
      </c>
      <c r="U129" s="1" t="s">
        <v>54</v>
      </c>
      <c r="V129" s="4" t="s">
        <v>41</v>
      </c>
      <c r="W129" s="1" t="s">
        <v>2140</v>
      </c>
      <c r="X129" s="1" t="s">
        <v>2141</v>
      </c>
      <c r="Y129" s="5" t="b">
        <f t="shared" si="36"/>
        <v>0</v>
      </c>
      <c r="Z129" s="6" t="b">
        <f t="shared" si="37"/>
        <v>1</v>
      </c>
      <c r="AA129" s="4" t="b">
        <f t="shared" si="38"/>
        <v>1</v>
      </c>
      <c r="AB129" s="4" t="b">
        <f t="shared" si="39"/>
        <v>1</v>
      </c>
      <c r="AC129" s="4" t="b">
        <f t="shared" si="40"/>
        <v>1</v>
      </c>
      <c r="AD129" s="4" t="b">
        <f t="shared" si="41"/>
        <v>1</v>
      </c>
      <c r="AE129" s="4" t="b">
        <f t="shared" si="42"/>
        <v>1</v>
      </c>
      <c r="AF129" s="4" t="b">
        <f t="shared" si="43"/>
        <v>1</v>
      </c>
      <c r="AG129" s="4"/>
      <c r="AH129" s="4"/>
      <c r="AI129" s="4"/>
      <c r="AJ129" s="4"/>
      <c r="AK129" s="4"/>
      <c r="AL129" s="4" t="b">
        <f t="shared" si="44"/>
        <v>0</v>
      </c>
    </row>
    <row r="130" spans="1:38" ht="30" hidden="1" x14ac:dyDescent="0.25">
      <c r="A130" s="4">
        <v>68150</v>
      </c>
      <c r="B130" s="1" t="s">
        <v>961</v>
      </c>
      <c r="C130" s="1">
        <v>3</v>
      </c>
      <c r="D130" s="4" t="s">
        <v>2142</v>
      </c>
      <c r="E130" s="1" t="s">
        <v>2143</v>
      </c>
      <c r="F130" s="1" t="s">
        <v>27</v>
      </c>
      <c r="G130" s="4" t="s">
        <v>2144</v>
      </c>
      <c r="H130" s="4" t="s">
        <v>2145</v>
      </c>
      <c r="I130" s="4" t="s">
        <v>30</v>
      </c>
      <c r="J130" s="4">
        <v>3</v>
      </c>
      <c r="K130" s="4" t="s">
        <v>2146</v>
      </c>
      <c r="M130" s="4" t="s">
        <v>227</v>
      </c>
      <c r="N130" s="4" t="s">
        <v>2147</v>
      </c>
      <c r="O130" s="1" t="s">
        <v>35</v>
      </c>
      <c r="P130" s="4" t="s">
        <v>36</v>
      </c>
      <c r="Q130" s="4" t="s">
        <v>2148</v>
      </c>
      <c r="R130" s="4">
        <v>4</v>
      </c>
      <c r="S130" s="4" t="s">
        <v>2149</v>
      </c>
      <c r="T130" s="1" t="s">
        <v>113</v>
      </c>
      <c r="U130" s="1" t="s">
        <v>54</v>
      </c>
      <c r="V130" s="4" t="s">
        <v>41</v>
      </c>
      <c r="Y130" s="5" t="b">
        <f t="shared" si="36"/>
        <v>0</v>
      </c>
      <c r="Z130" s="6" t="b">
        <f t="shared" si="37"/>
        <v>0</v>
      </c>
      <c r="AA130" s="4" t="b">
        <f t="shared" si="38"/>
        <v>0</v>
      </c>
      <c r="AB130" s="4" t="b">
        <f t="shared" si="39"/>
        <v>0</v>
      </c>
      <c r="AC130" s="4" t="b">
        <f t="shared" si="40"/>
        <v>1</v>
      </c>
      <c r="AD130" s="4" t="b">
        <f t="shared" si="41"/>
        <v>1</v>
      </c>
      <c r="AE130" s="4" t="b">
        <f t="shared" si="42"/>
        <v>1</v>
      </c>
      <c r="AF130" s="4" t="b">
        <f t="shared" si="43"/>
        <v>1</v>
      </c>
      <c r="AG130" s="4"/>
      <c r="AH130" s="4"/>
      <c r="AI130" s="4"/>
      <c r="AJ130" s="4"/>
      <c r="AK130" s="4"/>
      <c r="AL130" s="4" t="b">
        <f t="shared" si="44"/>
        <v>1</v>
      </c>
    </row>
    <row r="131" spans="1:38" ht="45" hidden="1" x14ac:dyDescent="0.25">
      <c r="A131" s="4">
        <v>67548</v>
      </c>
      <c r="B131" s="1" t="s">
        <v>961</v>
      </c>
      <c r="C131" s="1">
        <v>4</v>
      </c>
      <c r="D131" s="4" t="s">
        <v>2150</v>
      </c>
      <c r="E131" s="1" t="s">
        <v>2151</v>
      </c>
      <c r="F131" s="1" t="s">
        <v>27</v>
      </c>
      <c r="G131" s="4" t="s">
        <v>964</v>
      </c>
      <c r="H131" s="4" t="s">
        <v>2152</v>
      </c>
      <c r="I131" s="4" t="s">
        <v>30</v>
      </c>
      <c r="J131" s="4">
        <v>4</v>
      </c>
      <c r="K131" s="4" t="s">
        <v>2153</v>
      </c>
      <c r="L131" s="4" t="s">
        <v>62</v>
      </c>
      <c r="M131" s="4" t="s">
        <v>197</v>
      </c>
      <c r="N131" s="4" t="s">
        <v>2154</v>
      </c>
      <c r="O131" s="1" t="s">
        <v>240</v>
      </c>
      <c r="P131" s="4" t="s">
        <v>36</v>
      </c>
      <c r="Q131" s="4" t="s">
        <v>2155</v>
      </c>
      <c r="R131" s="4">
        <v>2</v>
      </c>
      <c r="S131" s="4" t="s">
        <v>2156</v>
      </c>
      <c r="T131" s="1" t="s">
        <v>67</v>
      </c>
      <c r="U131" s="1" t="s">
        <v>222</v>
      </c>
      <c r="V131" s="4" t="s">
        <v>41</v>
      </c>
      <c r="W131" s="1" t="s">
        <v>2157</v>
      </c>
      <c r="X131" s="1" t="s">
        <v>2158</v>
      </c>
      <c r="Y131" s="5" t="b">
        <f t="shared" si="36"/>
        <v>0</v>
      </c>
      <c r="Z131" s="6" t="b">
        <f t="shared" si="37"/>
        <v>1</v>
      </c>
      <c r="AA131" s="4" t="b">
        <f t="shared" si="38"/>
        <v>1</v>
      </c>
      <c r="AB131" s="4" t="b">
        <f t="shared" si="39"/>
        <v>1</v>
      </c>
      <c r="AC131" s="4" t="b">
        <f t="shared" si="40"/>
        <v>1</v>
      </c>
      <c r="AD131" s="4" t="b">
        <f t="shared" si="41"/>
        <v>1</v>
      </c>
      <c r="AE131" s="4" t="b">
        <f t="shared" si="42"/>
        <v>1</v>
      </c>
      <c r="AF131" s="4" t="b">
        <f t="shared" si="43"/>
        <v>1</v>
      </c>
      <c r="AG131" s="4"/>
      <c r="AH131" s="4"/>
      <c r="AI131" s="4"/>
      <c r="AJ131" s="4"/>
      <c r="AK131" s="4"/>
      <c r="AL131" s="4" t="b">
        <f t="shared" si="44"/>
        <v>0</v>
      </c>
    </row>
    <row r="132" spans="1:38" ht="135" hidden="1" x14ac:dyDescent="0.25">
      <c r="A132" s="4">
        <v>69108</v>
      </c>
      <c r="B132" s="1" t="s">
        <v>961</v>
      </c>
      <c r="C132" s="1">
        <v>5</v>
      </c>
      <c r="D132" s="4" t="s">
        <v>2159</v>
      </c>
      <c r="E132" s="1" t="s">
        <v>2160</v>
      </c>
      <c r="F132" s="1" t="s">
        <v>27</v>
      </c>
      <c r="G132" s="4" t="s">
        <v>964</v>
      </c>
      <c r="H132" s="4" t="s">
        <v>2161</v>
      </c>
      <c r="I132" s="4" t="s">
        <v>30</v>
      </c>
      <c r="J132" s="4">
        <v>5</v>
      </c>
      <c r="K132" s="4" t="s">
        <v>2162</v>
      </c>
      <c r="N132" s="4" t="s">
        <v>2163</v>
      </c>
      <c r="O132" s="1" t="s">
        <v>35</v>
      </c>
      <c r="P132" s="4" t="s">
        <v>36</v>
      </c>
      <c r="Q132" s="4" t="s">
        <v>2164</v>
      </c>
      <c r="R132" s="4">
        <v>3</v>
      </c>
      <c r="S132" s="4" t="s">
        <v>2165</v>
      </c>
      <c r="T132" s="1" t="s">
        <v>39</v>
      </c>
      <c r="U132" s="1" t="s">
        <v>54</v>
      </c>
      <c r="V132" s="4" t="s">
        <v>41</v>
      </c>
      <c r="W132" s="1" t="s">
        <v>2166</v>
      </c>
      <c r="X132" s="1" t="s">
        <v>2167</v>
      </c>
      <c r="Y132" s="5" t="b">
        <f t="shared" si="36"/>
        <v>0</v>
      </c>
      <c r="Z132" s="6" t="b">
        <f t="shared" si="37"/>
        <v>0</v>
      </c>
      <c r="AA132" s="4" t="b">
        <f t="shared" si="38"/>
        <v>1</v>
      </c>
      <c r="AB132" s="4" t="b">
        <f t="shared" si="39"/>
        <v>1</v>
      </c>
      <c r="AC132" s="4" t="b">
        <f t="shared" si="40"/>
        <v>0</v>
      </c>
      <c r="AD132" s="4" t="b">
        <f t="shared" si="41"/>
        <v>1</v>
      </c>
      <c r="AE132" s="4" t="b">
        <f t="shared" si="42"/>
        <v>1</v>
      </c>
      <c r="AF132" s="4" t="b">
        <f t="shared" si="43"/>
        <v>1</v>
      </c>
      <c r="AG132" s="4"/>
      <c r="AH132" s="4"/>
      <c r="AI132" s="4"/>
      <c r="AJ132" s="4"/>
      <c r="AK132" s="4"/>
      <c r="AL132" s="4" t="b">
        <f t="shared" si="44"/>
        <v>1</v>
      </c>
    </row>
    <row r="133" spans="1:38" ht="45" hidden="1" x14ac:dyDescent="0.25">
      <c r="A133" s="4">
        <v>116103</v>
      </c>
      <c r="B133" s="1" t="s">
        <v>961</v>
      </c>
      <c r="C133" s="1">
        <v>6</v>
      </c>
      <c r="D133" s="4" t="s">
        <v>2168</v>
      </c>
      <c r="E133" s="1" t="s">
        <v>2169</v>
      </c>
      <c r="F133" s="1" t="s">
        <v>44</v>
      </c>
      <c r="G133" s="4" t="s">
        <v>2170</v>
      </c>
      <c r="H133" s="4" t="s">
        <v>2171</v>
      </c>
      <c r="I133" s="4" t="s">
        <v>30</v>
      </c>
      <c r="J133" s="4">
        <v>6</v>
      </c>
      <c r="K133" s="4" t="s">
        <v>2172</v>
      </c>
      <c r="L133" s="4" t="s">
        <v>2173</v>
      </c>
      <c r="N133" s="4" t="s">
        <v>2174</v>
      </c>
      <c r="O133" s="1" t="s">
        <v>288</v>
      </c>
      <c r="P133" s="4" t="s">
        <v>36</v>
      </c>
      <c r="Q133" s="4" t="s">
        <v>2175</v>
      </c>
      <c r="R133" s="4">
        <v>3</v>
      </c>
      <c r="S133" s="4" t="s">
        <v>2176</v>
      </c>
      <c r="T133" s="1" t="s">
        <v>113</v>
      </c>
      <c r="U133" s="1" t="s">
        <v>201</v>
      </c>
      <c r="V133" s="4" t="s">
        <v>41</v>
      </c>
      <c r="Y133" s="5" t="b">
        <f t="shared" si="36"/>
        <v>0</v>
      </c>
      <c r="Z133" s="6" t="b">
        <f t="shared" si="37"/>
        <v>0</v>
      </c>
      <c r="AA133" s="4" t="b">
        <f t="shared" si="38"/>
        <v>0</v>
      </c>
      <c r="AB133" s="4" t="b">
        <f t="shared" si="39"/>
        <v>0</v>
      </c>
      <c r="AC133" s="4" t="b">
        <f t="shared" si="40"/>
        <v>1</v>
      </c>
      <c r="AD133" s="4" t="b">
        <f t="shared" si="41"/>
        <v>1</v>
      </c>
      <c r="AE133" s="4" t="b">
        <f t="shared" si="42"/>
        <v>1</v>
      </c>
      <c r="AF133" s="4" t="b">
        <f t="shared" si="43"/>
        <v>1</v>
      </c>
      <c r="AG133" s="4"/>
      <c r="AH133" s="4"/>
      <c r="AI133" s="4"/>
      <c r="AJ133" s="4"/>
      <c r="AK133" s="4"/>
      <c r="AL133" s="4" t="b">
        <f t="shared" si="44"/>
        <v>0</v>
      </c>
    </row>
    <row r="134" spans="1:38" ht="30" hidden="1" x14ac:dyDescent="0.25">
      <c r="A134" s="4">
        <v>214352</v>
      </c>
      <c r="B134" s="1" t="s">
        <v>961</v>
      </c>
      <c r="C134" s="1">
        <v>7</v>
      </c>
      <c r="D134" s="4" t="s">
        <v>2177</v>
      </c>
      <c r="E134" s="1" t="s">
        <v>2178</v>
      </c>
      <c r="F134" s="1" t="s">
        <v>27</v>
      </c>
      <c r="G134" s="4" t="s">
        <v>2179</v>
      </c>
      <c r="H134" s="4" t="s">
        <v>2180</v>
      </c>
      <c r="I134" s="4" t="s">
        <v>30</v>
      </c>
      <c r="J134" s="4">
        <v>7</v>
      </c>
      <c r="K134" s="4" t="s">
        <v>2181</v>
      </c>
      <c r="N134" s="4" t="s">
        <v>2182</v>
      </c>
      <c r="O134" s="1" t="s">
        <v>240</v>
      </c>
      <c r="P134" s="4" t="s">
        <v>36</v>
      </c>
      <c r="Q134" s="4" t="s">
        <v>2183</v>
      </c>
      <c r="R134" s="4">
        <v>3</v>
      </c>
      <c r="S134" s="4" t="s">
        <v>2184</v>
      </c>
      <c r="T134" s="1" t="s">
        <v>113</v>
      </c>
      <c r="U134" s="1" t="s">
        <v>54</v>
      </c>
      <c r="V134" s="4" t="s">
        <v>41</v>
      </c>
      <c r="Y134" s="5" t="b">
        <f t="shared" si="36"/>
        <v>0</v>
      </c>
      <c r="Z134" s="6" t="b">
        <f t="shared" si="37"/>
        <v>0</v>
      </c>
      <c r="AA134" s="4" t="b">
        <f t="shared" si="38"/>
        <v>0</v>
      </c>
      <c r="AB134" s="4" t="b">
        <f t="shared" si="39"/>
        <v>0</v>
      </c>
      <c r="AC134" s="4" t="b">
        <f t="shared" si="40"/>
        <v>1</v>
      </c>
      <c r="AD134" s="4" t="b">
        <f t="shared" si="41"/>
        <v>1</v>
      </c>
      <c r="AE134" s="4" t="b">
        <f t="shared" si="42"/>
        <v>1</v>
      </c>
      <c r="AF134" s="4" t="b">
        <f t="shared" si="43"/>
        <v>1</v>
      </c>
      <c r="AG134" s="4"/>
      <c r="AH134" s="4"/>
      <c r="AI134" s="4"/>
      <c r="AJ134" s="4"/>
      <c r="AK134" s="4"/>
      <c r="AL134" s="4" t="b">
        <f t="shared" si="44"/>
        <v>0</v>
      </c>
    </row>
    <row r="135" spans="1:38" ht="90" hidden="1" x14ac:dyDescent="0.25">
      <c r="A135" s="4">
        <v>153280</v>
      </c>
      <c r="B135" s="1" t="s">
        <v>961</v>
      </c>
      <c r="C135" s="1">
        <v>8</v>
      </c>
      <c r="D135" s="4" t="s">
        <v>2185</v>
      </c>
      <c r="E135" s="1" t="s">
        <v>2186</v>
      </c>
      <c r="F135" s="1" t="s">
        <v>27</v>
      </c>
      <c r="G135" s="4" t="s">
        <v>964</v>
      </c>
      <c r="H135" s="4" t="s">
        <v>2187</v>
      </c>
      <c r="I135" s="4" t="s">
        <v>30</v>
      </c>
      <c r="J135" s="4">
        <v>8</v>
      </c>
      <c r="K135" s="4" t="s">
        <v>2188</v>
      </c>
      <c r="L135" s="4" t="s">
        <v>238</v>
      </c>
      <c r="M135" s="4" t="s">
        <v>1804</v>
      </c>
      <c r="N135" s="4" t="s">
        <v>2189</v>
      </c>
      <c r="O135" s="1" t="s">
        <v>35</v>
      </c>
      <c r="P135" s="4" t="s">
        <v>36</v>
      </c>
      <c r="Q135" s="4" t="s">
        <v>2190</v>
      </c>
      <c r="R135" s="4">
        <v>1</v>
      </c>
      <c r="S135" s="4" t="s">
        <v>2191</v>
      </c>
      <c r="T135" s="1" t="s">
        <v>53</v>
      </c>
      <c r="U135" s="1" t="s">
        <v>191</v>
      </c>
      <c r="V135" s="4" t="s">
        <v>41</v>
      </c>
      <c r="W135" s="1" t="s">
        <v>2192</v>
      </c>
      <c r="X135" s="1" t="e">
        <v>#NAME?</v>
      </c>
      <c r="Y135" s="5" t="e">
        <f t="shared" si="36"/>
        <v>#NAME?</v>
      </c>
      <c r="Z135" s="6" t="e">
        <f t="shared" si="37"/>
        <v>#NAME?</v>
      </c>
      <c r="AA135" s="4" t="b">
        <f t="shared" si="38"/>
        <v>1</v>
      </c>
      <c r="AB135" s="4" t="e">
        <f t="shared" si="39"/>
        <v>#NAME?</v>
      </c>
      <c r="AC135" s="4" t="b">
        <f t="shared" si="40"/>
        <v>1</v>
      </c>
      <c r="AD135" s="4" t="b">
        <f t="shared" si="41"/>
        <v>1</v>
      </c>
      <c r="AE135" s="4" t="b">
        <f t="shared" si="42"/>
        <v>1</v>
      </c>
      <c r="AF135" s="4" t="b">
        <f t="shared" si="43"/>
        <v>1</v>
      </c>
      <c r="AG135" s="4"/>
      <c r="AH135" s="4"/>
      <c r="AI135" s="4"/>
      <c r="AJ135" s="4"/>
      <c r="AK135" s="4"/>
      <c r="AL135" s="4" t="b">
        <f t="shared" si="44"/>
        <v>1</v>
      </c>
    </row>
    <row r="136" spans="1:38" ht="30" hidden="1" x14ac:dyDescent="0.25">
      <c r="A136" s="4">
        <v>68300</v>
      </c>
      <c r="B136" s="1" t="s">
        <v>961</v>
      </c>
      <c r="C136" s="1">
        <v>9</v>
      </c>
      <c r="D136" s="4" t="s">
        <v>2193</v>
      </c>
      <c r="E136" s="1" t="s">
        <v>2194</v>
      </c>
      <c r="F136" s="1" t="s">
        <v>44</v>
      </c>
      <c r="G136" s="4" t="s">
        <v>1455</v>
      </c>
      <c r="H136" s="4" t="s">
        <v>2195</v>
      </c>
      <c r="I136" s="4" t="s">
        <v>30</v>
      </c>
      <c r="J136" s="4">
        <v>9</v>
      </c>
      <c r="K136" s="4" t="s">
        <v>2196</v>
      </c>
      <c r="N136" s="4" t="s">
        <v>2174</v>
      </c>
      <c r="O136" s="1" t="s">
        <v>288</v>
      </c>
      <c r="P136" s="4" t="s">
        <v>36</v>
      </c>
      <c r="Q136" s="4" t="s">
        <v>2197</v>
      </c>
      <c r="R136" s="4">
        <v>2</v>
      </c>
      <c r="S136" s="4" t="s">
        <v>2198</v>
      </c>
      <c r="T136" s="1" t="s">
        <v>113</v>
      </c>
      <c r="U136" s="1" t="s">
        <v>2199</v>
      </c>
      <c r="V136" s="4" t="s">
        <v>41</v>
      </c>
      <c r="W136" s="1" t="s">
        <v>2200</v>
      </c>
      <c r="X136" s="1" t="s">
        <v>2201</v>
      </c>
      <c r="Y136" s="5" t="b">
        <f t="shared" si="36"/>
        <v>0</v>
      </c>
      <c r="Z136" s="6" t="b">
        <f t="shared" si="37"/>
        <v>1</v>
      </c>
      <c r="AA136" s="4" t="b">
        <f t="shared" si="38"/>
        <v>1</v>
      </c>
      <c r="AB136" s="4" t="b">
        <f t="shared" si="39"/>
        <v>1</v>
      </c>
      <c r="AC136" s="4" t="b">
        <f t="shared" si="40"/>
        <v>1</v>
      </c>
      <c r="AD136" s="4" t="b">
        <f t="shared" si="41"/>
        <v>1</v>
      </c>
      <c r="AE136" s="4" t="b">
        <f t="shared" si="42"/>
        <v>1</v>
      </c>
      <c r="AF136" s="4" t="b">
        <f t="shared" si="43"/>
        <v>1</v>
      </c>
      <c r="AG136" s="4"/>
      <c r="AH136" s="4"/>
      <c r="AI136" s="4"/>
      <c r="AJ136" s="4"/>
      <c r="AK136" s="4"/>
      <c r="AL136" s="4" t="b">
        <f t="shared" si="44"/>
        <v>0</v>
      </c>
    </row>
    <row r="137" spans="1:38" ht="30" x14ac:dyDescent="0.25">
      <c r="A137" s="4">
        <v>148601</v>
      </c>
      <c r="B137" s="1" t="s">
        <v>961</v>
      </c>
      <c r="C137" s="1">
        <v>10</v>
      </c>
      <c r="D137" s="4" t="s">
        <v>2202</v>
      </c>
      <c r="E137" s="1" t="s">
        <v>2203</v>
      </c>
      <c r="F137" s="1" t="s">
        <v>27</v>
      </c>
      <c r="G137" s="4" t="s">
        <v>2204</v>
      </c>
      <c r="H137" s="4" t="s">
        <v>2205</v>
      </c>
      <c r="I137" s="4" t="s">
        <v>30</v>
      </c>
      <c r="J137" s="4">
        <v>10</v>
      </c>
      <c r="K137" s="4" t="s">
        <v>2206</v>
      </c>
      <c r="M137" s="4" t="s">
        <v>2207</v>
      </c>
      <c r="N137" s="4" t="s">
        <v>2208</v>
      </c>
      <c r="O137" s="1" t="s">
        <v>35</v>
      </c>
      <c r="P137" s="4" t="s">
        <v>36</v>
      </c>
      <c r="Q137" s="4" t="s">
        <v>2209</v>
      </c>
      <c r="R137" s="4">
        <v>1</v>
      </c>
      <c r="S137" s="4" t="s">
        <v>2210</v>
      </c>
      <c r="T137" s="14" t="s">
        <v>113</v>
      </c>
      <c r="U137" s="1" t="s">
        <v>420</v>
      </c>
      <c r="V137" s="4" t="s">
        <v>41</v>
      </c>
      <c r="W137" s="1" t="s">
        <v>2211</v>
      </c>
      <c r="X137" s="1" t="s">
        <v>2212</v>
      </c>
      <c r="Y137" s="5" t="b">
        <f t="shared" si="36"/>
        <v>1</v>
      </c>
      <c r="Z137" s="6" t="b">
        <f t="shared" si="37"/>
        <v>1</v>
      </c>
      <c r="AA137" s="4" t="b">
        <f t="shared" si="38"/>
        <v>1</v>
      </c>
      <c r="AB137" s="4" t="b">
        <f t="shared" si="39"/>
        <v>1</v>
      </c>
      <c r="AC137" s="4" t="b">
        <f t="shared" si="40"/>
        <v>1</v>
      </c>
      <c r="AD137" s="4" t="b">
        <f t="shared" si="41"/>
        <v>1</v>
      </c>
      <c r="AE137" s="4" t="b">
        <f t="shared" si="42"/>
        <v>1</v>
      </c>
      <c r="AF137" s="4" t="b">
        <f t="shared" si="43"/>
        <v>1</v>
      </c>
      <c r="AG137" s="4"/>
      <c r="AH137" s="4"/>
      <c r="AI137" s="4"/>
      <c r="AJ137" s="4"/>
      <c r="AK137" s="4"/>
      <c r="AL137" s="4" t="b">
        <f t="shared" si="44"/>
        <v>1</v>
      </c>
    </row>
  </sheetData>
  <autoFilter ref="A2:AL137" xr:uid="{00000000-0009-0000-0000-000002000000}">
    <filterColumn colId="19">
      <filters>
        <filter val="D4/S1"/>
        <filter val="S2"/>
        <filter val="S3"/>
      </filters>
    </filterColumn>
    <filterColumn colId="24">
      <filters>
        <filter val="TRUE"/>
      </filters>
    </filterColumn>
    <sortState xmlns:xlrd2="http://schemas.microsoft.com/office/spreadsheetml/2017/richdata2" ref="A21:AL137">
      <sortCondition descending="1" ref="T2:T13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2DE1-E1AF-4074-8364-8A89EE93B578}">
  <sheetPr filterMode="1"/>
  <dimension ref="A1:AL120"/>
  <sheetViews>
    <sheetView tabSelected="1" workbookViewId="0">
      <pane ySplit="1" topLeftCell="A2" activePane="bottomLeft" state="frozen"/>
      <selection activeCell="N1" sqref="N1"/>
      <selection pane="bottomLeft" activeCell="B21" sqref="B21"/>
    </sheetView>
  </sheetViews>
  <sheetFormatPr defaultRowHeight="15" x14ac:dyDescent="0.25"/>
  <cols>
    <col min="1" max="1" width="7" style="4" hidden="1" customWidth="1"/>
    <col min="2" max="2" width="18.140625" style="1" customWidth="1"/>
    <col min="3" max="3" width="5.42578125" style="1" customWidth="1"/>
    <col min="4" max="4" width="50.42578125" style="4" hidden="1" customWidth="1"/>
    <col min="5" max="5" width="27.5703125" style="1" customWidth="1"/>
    <col min="6" max="6" width="11.7109375" style="1" customWidth="1"/>
    <col min="7" max="7" width="11.7109375" style="4" hidden="1" customWidth="1"/>
    <col min="8" max="8" width="11.7109375" style="4" customWidth="1"/>
    <col min="9" max="13" width="11.7109375" style="4" hidden="1" customWidth="1"/>
    <col min="14" max="14" width="11.7109375" style="4" customWidth="1"/>
    <col min="15" max="15" width="11.7109375" style="1" customWidth="1"/>
    <col min="16" max="19" width="11.7109375" style="4" hidden="1" customWidth="1"/>
    <col min="20" max="20" width="15.5703125" style="1" bestFit="1" customWidth="1"/>
    <col min="21" max="21" width="11.7109375" style="1" customWidth="1"/>
    <col min="22" max="22" width="13.28515625" style="4" hidden="1" customWidth="1"/>
    <col min="23" max="24" width="37.140625" style="1" customWidth="1"/>
    <col min="25" max="25" width="8.5703125" style="5" bestFit="1" customWidth="1"/>
    <col min="26" max="26" width="8.5703125" style="6" customWidth="1"/>
    <col min="27" max="38" width="15.5703125" style="1" customWidth="1"/>
    <col min="39" max="16384" width="9.140625" style="1"/>
  </cols>
  <sheetData>
    <row r="1" spans="1:38" s="7" customFormat="1" ht="60" x14ac:dyDescent="0.25">
      <c r="A1" s="1" t="s">
        <v>0</v>
      </c>
      <c r="B1" s="7" t="s">
        <v>1</v>
      </c>
      <c r="C1" s="7" t="s">
        <v>2</v>
      </c>
      <c r="D1" s="1" t="s">
        <v>3</v>
      </c>
      <c r="E1" s="7" t="s">
        <v>4</v>
      </c>
      <c r="F1" s="7" t="s">
        <v>5</v>
      </c>
      <c r="G1" s="1" t="s">
        <v>6</v>
      </c>
      <c r="H1" s="8" t="s">
        <v>7</v>
      </c>
      <c r="I1" s="1" t="s">
        <v>8</v>
      </c>
      <c r="J1" s="1" t="s">
        <v>9</v>
      </c>
      <c r="K1" s="1" t="s">
        <v>10</v>
      </c>
      <c r="L1" s="1" t="s">
        <v>11</v>
      </c>
      <c r="M1" s="1" t="s">
        <v>12</v>
      </c>
      <c r="N1" s="8" t="s">
        <v>13</v>
      </c>
      <c r="O1" s="7" t="s">
        <v>14</v>
      </c>
      <c r="P1" s="1" t="s">
        <v>15</v>
      </c>
      <c r="Q1" s="1" t="s">
        <v>16</v>
      </c>
      <c r="R1" s="1" t="s">
        <v>17</v>
      </c>
      <c r="S1" s="1" t="s">
        <v>18</v>
      </c>
      <c r="T1" s="7" t="s">
        <v>19</v>
      </c>
      <c r="U1" s="7" t="s">
        <v>20</v>
      </c>
      <c r="V1" s="1" t="s">
        <v>21</v>
      </c>
      <c r="W1" s="7" t="s">
        <v>22</v>
      </c>
      <c r="X1" s="7" t="s">
        <v>23</v>
      </c>
      <c r="Y1" s="2" t="s">
        <v>1048</v>
      </c>
      <c r="Z1" s="3" t="s">
        <v>1047</v>
      </c>
      <c r="AA1" s="7" t="s">
        <v>1035</v>
      </c>
      <c r="AB1" s="7" t="s">
        <v>1036</v>
      </c>
      <c r="AC1" s="7" t="s">
        <v>1037</v>
      </c>
      <c r="AD1" s="7" t="s">
        <v>1038</v>
      </c>
      <c r="AE1" s="7" t="s">
        <v>1039</v>
      </c>
      <c r="AF1" s="7" t="s">
        <v>1040</v>
      </c>
      <c r="AG1" s="7" t="s">
        <v>1041</v>
      </c>
      <c r="AH1" s="7" t="s">
        <v>1042</v>
      </c>
      <c r="AI1" s="7" t="s">
        <v>1043</v>
      </c>
      <c r="AJ1" s="7" t="s">
        <v>1044</v>
      </c>
      <c r="AK1" s="7" t="s">
        <v>1045</v>
      </c>
      <c r="AL1" s="7" t="s">
        <v>1046</v>
      </c>
    </row>
    <row r="2" spans="1:38" s="4" customFormat="1" ht="45" hidden="1" x14ac:dyDescent="0.25">
      <c r="A2" s="4">
        <v>190357</v>
      </c>
      <c r="B2" s="4" t="s">
        <v>24</v>
      </c>
      <c r="C2" s="4">
        <v>1</v>
      </c>
      <c r="D2" s="4" t="s">
        <v>2215</v>
      </c>
      <c r="E2" s="4" t="s">
        <v>2216</v>
      </c>
      <c r="F2" s="4" t="s">
        <v>27</v>
      </c>
      <c r="G2" s="4" t="s">
        <v>964</v>
      </c>
      <c r="H2" s="4" t="s">
        <v>2217</v>
      </c>
      <c r="I2" s="4" t="s">
        <v>30</v>
      </c>
      <c r="J2" s="4">
        <v>1</v>
      </c>
      <c r="K2" s="4" t="s">
        <v>2218</v>
      </c>
      <c r="M2" s="4" t="s">
        <v>503</v>
      </c>
      <c r="N2" s="4" t="s">
        <v>2219</v>
      </c>
      <c r="O2" s="4" t="s">
        <v>35</v>
      </c>
      <c r="P2" s="4" t="s">
        <v>36</v>
      </c>
      <c r="Q2" s="4" t="s">
        <v>2220</v>
      </c>
      <c r="R2" s="4">
        <v>1</v>
      </c>
      <c r="S2" s="4" t="s">
        <v>2221</v>
      </c>
      <c r="T2" s="4" t="s">
        <v>113</v>
      </c>
      <c r="U2" s="4" t="s">
        <v>420</v>
      </c>
      <c r="V2" s="4" t="s">
        <v>41</v>
      </c>
      <c r="W2" s="1" t="s">
        <v>2222</v>
      </c>
      <c r="X2" s="1" t="s">
        <v>2223</v>
      </c>
      <c r="Y2" s="5" t="b">
        <f>AND(AA2:AL2)</f>
        <v>0</v>
      </c>
      <c r="Z2" s="6" t="b">
        <f>AND(AA2:AK2)</f>
        <v>0</v>
      </c>
      <c r="AA2" s="4" t="b">
        <f>TRIM(W2)&lt;&gt;""</f>
        <v>1</v>
      </c>
      <c r="AB2" s="4" t="b">
        <f>TRIM(X2)&lt;&gt;""</f>
        <v>1</v>
      </c>
      <c r="AC2" s="4" t="b">
        <f>NOT(OR(ISNUMBER(SEARCH("PARTAI",UPPER(W2))),
ISNUMBER(SEARCH("PAN",UPPER(W2))),
ISNUMBER(SEARCH("PBB",UPPER(W2))),
ISNUMBER(SEARCH("PDI",UPPER(W2))),
ISNUMBER(SEARCH("PD",UPPER(W2))),
ISNUMBER(SEARCH("GERINDRA",UPPER(W2))),
ISNUMBER(SEARCH("PGPI",UPPER(W2))),
ISNUMBER(SEARCH("GOLKAR",UPPER(W2))),
ISNUMBER(SEARCH("HANURA",UPPER(W2))),
ISNUMBER(SEARCH("PKPI",UPPER(W2))),
ISNUMBER(SEARCH("PKS",UPPER(W2))),
ISNUMBER(SEARCH("NASDEM",UPPER(W2))),
ISNUMBER(SEARCH("PPP",UPPER(W2))),
ISNUMBER(SEARCH("PKB",UPPER(W2))),
ISNUMBER(SEARCH("PSI",UPPER(W2))),
ISNUMBER(SEARCH("PI",UPPER(W2))),
))</f>
        <v>0</v>
      </c>
      <c r="AD2" s="4" t="b">
        <f>NOT(OR(ISNUMBER(SEARCH("PARTAI",UPPER(X2))),
ISNUMBER(SEARCH("PAN",UPPER(X2))),
ISNUMBER(SEARCH("PBB",UPPER(X2))),
ISNUMBER(SEARCH("PDI",UPPER(X2))),
ISNUMBER(SEARCH("PD",UPPER(X2))),
ISNUMBER(SEARCH("GERINDRA",UPPER(X2))),
ISNUMBER(SEARCH("PGPI",UPPER(X2))),
ISNUMBER(SEARCH("GOLKAR",UPPER(X2))),
ISNUMBER(SEARCH("HANURA",UPPER(X2))),
ISNUMBER(SEARCH("PKPI",UPPER(X2))),
ISNUMBER(SEARCH("PKS",UPPER(X2))),
ISNUMBER(SEARCH("NASDEM",UPPER(X2))),
ISNUMBER(SEARCH("PPP",UPPER(X2))),
ISNUMBER(SEARCH("PKB",UPPER(X2))),
ISNUMBER(SEARCH("PSI",UPPER(X2))),
ISNUMBER(SEARCH("PI",UPPER(X2))),
))</f>
        <v>1</v>
      </c>
      <c r="AE2" s="4" t="b">
        <f>NOT(OR(ISNUMBER(SEARCH("JOKO",UPPER(W2))),ISNUMBER(SEARCH("PRABOWO",UPPER(W2)))))</f>
        <v>1</v>
      </c>
      <c r="AF2" s="4" t="b">
        <f>NOT(OR(ISNUMBER(SEARCH("JOKO",UPPER(X2))),ISNUMBER(SEARCH("PRABOWO",UPPER(X2)))))</f>
        <v>1</v>
      </c>
      <c r="AL2" s="4" t="b">
        <f>UPPER(TRIM(O2))="ISLAM"</f>
        <v>1</v>
      </c>
    </row>
    <row r="3" spans="1:38" ht="75" hidden="1" x14ac:dyDescent="0.25">
      <c r="A3" s="4">
        <v>191354</v>
      </c>
      <c r="B3" s="1" t="s">
        <v>24</v>
      </c>
      <c r="C3" s="1">
        <v>2</v>
      </c>
      <c r="D3" s="4" t="s">
        <v>2224</v>
      </c>
      <c r="E3" s="1" t="s">
        <v>2225</v>
      </c>
      <c r="F3" s="1" t="s">
        <v>27</v>
      </c>
      <c r="G3" s="4" t="s">
        <v>2226</v>
      </c>
      <c r="H3" s="4" t="s">
        <v>2227</v>
      </c>
      <c r="I3" s="4" t="s">
        <v>30</v>
      </c>
      <c r="J3" s="4">
        <v>2</v>
      </c>
      <c r="K3" s="4" t="s">
        <v>2228</v>
      </c>
      <c r="N3" s="4" t="s">
        <v>2229</v>
      </c>
      <c r="O3" s="1" t="s">
        <v>35</v>
      </c>
      <c r="P3" s="4" t="s">
        <v>36</v>
      </c>
      <c r="Q3" s="4" t="s">
        <v>2230</v>
      </c>
      <c r="R3" s="4">
        <v>2</v>
      </c>
      <c r="S3" s="4" t="s">
        <v>2231</v>
      </c>
      <c r="T3" s="1" t="s">
        <v>913</v>
      </c>
      <c r="U3" s="1" t="s">
        <v>420</v>
      </c>
      <c r="V3" s="4" t="s">
        <v>41</v>
      </c>
      <c r="W3" s="1" t="s">
        <v>2232</v>
      </c>
      <c r="X3" s="1" t="s">
        <v>2233</v>
      </c>
      <c r="Y3" s="5" t="b">
        <f t="shared" ref="Y3:Y66" si="0">AND(AA3:AL3)</f>
        <v>1</v>
      </c>
      <c r="Z3" s="6" t="b">
        <f t="shared" ref="Z3:Z66" si="1">AND(AA3:AK3)</f>
        <v>1</v>
      </c>
      <c r="AA3" s="4" t="b">
        <f t="shared" ref="AA3:AA66" si="2">TRIM(W3)&lt;&gt;""</f>
        <v>1</v>
      </c>
      <c r="AB3" s="4" t="b">
        <f t="shared" ref="AB3:AB66" si="3">TRIM(X3)&lt;&gt;""</f>
        <v>1</v>
      </c>
      <c r="AC3" s="4" t="b">
        <f t="shared" ref="AC3:AC66" si="4">NOT(OR(ISNUMBER(SEARCH("PARTAI",UPPER(W3))),
ISNUMBER(SEARCH("PAN",UPPER(W3))),
ISNUMBER(SEARCH("PBB",UPPER(W3))),
ISNUMBER(SEARCH("PDI",UPPER(W3))),
ISNUMBER(SEARCH("PD",UPPER(W3))),
ISNUMBER(SEARCH("GERINDRA",UPPER(W3))),
ISNUMBER(SEARCH("PGPI",UPPER(W3))),
ISNUMBER(SEARCH("GOLKAR",UPPER(W3))),
ISNUMBER(SEARCH("HANURA",UPPER(W3))),
ISNUMBER(SEARCH("PKPI",UPPER(W3))),
ISNUMBER(SEARCH("PKS",UPPER(W3))),
ISNUMBER(SEARCH("NASDEM",UPPER(W3))),
ISNUMBER(SEARCH("PPP",UPPER(W3))),
ISNUMBER(SEARCH("PKB",UPPER(W3))),
ISNUMBER(SEARCH("PSI",UPPER(W3))),
ISNUMBER(SEARCH("PI",UPPER(W3))),
))</f>
        <v>1</v>
      </c>
      <c r="AD3" s="4" t="b">
        <f t="shared" ref="AD3:AD66" si="5">NOT(OR(ISNUMBER(SEARCH("PARTAI",UPPER(X3))),
ISNUMBER(SEARCH("PAN",UPPER(X3))),
ISNUMBER(SEARCH("PBB",UPPER(X3))),
ISNUMBER(SEARCH("PDI",UPPER(X3))),
ISNUMBER(SEARCH("PD",UPPER(X3))),
ISNUMBER(SEARCH("GERINDRA",UPPER(X3))),
ISNUMBER(SEARCH("PGPI",UPPER(X3))),
ISNUMBER(SEARCH("GOLKAR",UPPER(X3))),
ISNUMBER(SEARCH("HANURA",UPPER(X3))),
ISNUMBER(SEARCH("PKPI",UPPER(X3))),
ISNUMBER(SEARCH("PKS",UPPER(X3))),
ISNUMBER(SEARCH("NASDEM",UPPER(X3))),
ISNUMBER(SEARCH("PPP",UPPER(X3))),
ISNUMBER(SEARCH("PKB",UPPER(X3))),
ISNUMBER(SEARCH("PSI",UPPER(X3))),
ISNUMBER(SEARCH("PI",UPPER(X3))),
))</f>
        <v>1</v>
      </c>
      <c r="AE3" s="4" t="b">
        <f t="shared" ref="AE3:AE66" si="6">NOT(OR(ISNUMBER(SEARCH("JOKO",UPPER(W3))),ISNUMBER(SEARCH("PRABOWO",UPPER(W3)))))</f>
        <v>1</v>
      </c>
      <c r="AF3" s="4" t="b">
        <f t="shared" ref="AF3:AF66" si="7">NOT(OR(ISNUMBER(SEARCH("JOKO",UPPER(X3))),ISNUMBER(SEARCH("PRABOWO",UPPER(X3)))))</f>
        <v>1</v>
      </c>
      <c r="AG3" s="4"/>
      <c r="AH3" s="4"/>
      <c r="AI3" s="4"/>
      <c r="AJ3" s="4"/>
      <c r="AK3" s="4"/>
      <c r="AL3" s="4" t="b">
        <f t="shared" ref="AL3:AL66" si="8">UPPER(TRIM(O3))="ISLAM"</f>
        <v>1</v>
      </c>
    </row>
    <row r="4" spans="1:38" ht="30" hidden="1" x14ac:dyDescent="0.25">
      <c r="A4" s="4">
        <v>186976</v>
      </c>
      <c r="B4" s="1" t="s">
        <v>24</v>
      </c>
      <c r="C4" s="1">
        <v>3</v>
      </c>
      <c r="D4" s="4" t="s">
        <v>2234</v>
      </c>
      <c r="E4" s="1" t="s">
        <v>2235</v>
      </c>
      <c r="F4" s="1" t="s">
        <v>44</v>
      </c>
      <c r="G4" s="4" t="s">
        <v>1051</v>
      </c>
      <c r="H4" s="4" t="s">
        <v>2236</v>
      </c>
      <c r="I4" s="4" t="s">
        <v>30</v>
      </c>
      <c r="J4" s="4">
        <v>3</v>
      </c>
      <c r="K4" s="4" t="s">
        <v>2237</v>
      </c>
      <c r="M4" s="4" t="s">
        <v>2238</v>
      </c>
      <c r="N4" s="4" t="s">
        <v>2239</v>
      </c>
      <c r="O4" s="1" t="s">
        <v>35</v>
      </c>
      <c r="P4" s="4" t="s">
        <v>50</v>
      </c>
      <c r="Q4" s="4" t="s">
        <v>51</v>
      </c>
      <c r="R4" s="4" t="s">
        <v>51</v>
      </c>
      <c r="S4" s="4" t="s">
        <v>2240</v>
      </c>
      <c r="T4" s="1" t="s">
        <v>53</v>
      </c>
      <c r="U4" s="1" t="s">
        <v>222</v>
      </c>
      <c r="V4" s="4" t="s">
        <v>41</v>
      </c>
      <c r="W4" s="1" t="s">
        <v>2241</v>
      </c>
      <c r="Y4" s="5" t="b">
        <f t="shared" si="0"/>
        <v>0</v>
      </c>
      <c r="Z4" s="6" t="b">
        <f t="shared" si="1"/>
        <v>0</v>
      </c>
      <c r="AA4" s="4" t="b">
        <f t="shared" si="2"/>
        <v>1</v>
      </c>
      <c r="AB4" s="4" t="b">
        <f t="shared" si="3"/>
        <v>0</v>
      </c>
      <c r="AC4" s="4" t="b">
        <f t="shared" si="4"/>
        <v>0</v>
      </c>
      <c r="AD4" s="4" t="b">
        <f t="shared" si="5"/>
        <v>1</v>
      </c>
      <c r="AE4" s="4" t="b">
        <f t="shared" si="6"/>
        <v>1</v>
      </c>
      <c r="AF4" s="4" t="b">
        <f t="shared" si="7"/>
        <v>1</v>
      </c>
      <c r="AG4" s="4"/>
      <c r="AH4" s="4"/>
      <c r="AI4" s="4"/>
      <c r="AJ4" s="4"/>
      <c r="AK4" s="4"/>
      <c r="AL4" s="4" t="b">
        <f t="shared" si="8"/>
        <v>1</v>
      </c>
    </row>
    <row r="5" spans="1:38" ht="90" hidden="1" x14ac:dyDescent="0.25">
      <c r="A5" s="4">
        <v>183330</v>
      </c>
      <c r="B5" s="1" t="s">
        <v>24</v>
      </c>
      <c r="C5" s="1">
        <v>4</v>
      </c>
      <c r="D5" s="4" t="s">
        <v>2242</v>
      </c>
      <c r="E5" s="1" t="s">
        <v>2243</v>
      </c>
      <c r="F5" s="1" t="s">
        <v>27</v>
      </c>
      <c r="G5" s="4" t="s">
        <v>964</v>
      </c>
      <c r="H5" s="4" t="s">
        <v>2244</v>
      </c>
      <c r="I5" s="4" t="s">
        <v>30</v>
      </c>
      <c r="J5" s="4">
        <v>4</v>
      </c>
      <c r="K5" s="4" t="s">
        <v>2245</v>
      </c>
      <c r="M5" s="4" t="s">
        <v>503</v>
      </c>
      <c r="N5" s="4" t="s">
        <v>2246</v>
      </c>
      <c r="O5" s="1" t="s">
        <v>35</v>
      </c>
      <c r="P5" s="4" t="s">
        <v>36</v>
      </c>
      <c r="Q5" s="4" t="s">
        <v>2247</v>
      </c>
      <c r="R5" s="4">
        <v>3</v>
      </c>
      <c r="S5" s="4" t="s">
        <v>2248</v>
      </c>
      <c r="T5" s="1" t="s">
        <v>113</v>
      </c>
      <c r="U5" s="1" t="s">
        <v>420</v>
      </c>
      <c r="V5" s="4" t="s">
        <v>41</v>
      </c>
      <c r="W5" s="1" t="s">
        <v>2249</v>
      </c>
      <c r="X5" s="1" t="s">
        <v>2250</v>
      </c>
      <c r="Y5" s="5" t="b">
        <f t="shared" si="0"/>
        <v>0</v>
      </c>
      <c r="Z5" s="6" t="b">
        <f t="shared" si="1"/>
        <v>0</v>
      </c>
      <c r="AA5" s="4" t="b">
        <f t="shared" si="2"/>
        <v>1</v>
      </c>
      <c r="AB5" s="4" t="b">
        <f t="shared" si="3"/>
        <v>1</v>
      </c>
      <c r="AC5" s="4" t="b">
        <f t="shared" si="4"/>
        <v>0</v>
      </c>
      <c r="AD5" s="4" t="b">
        <f t="shared" si="5"/>
        <v>1</v>
      </c>
      <c r="AE5" s="4" t="b">
        <f t="shared" si="6"/>
        <v>1</v>
      </c>
      <c r="AF5" s="4" t="b">
        <f t="shared" si="7"/>
        <v>1</v>
      </c>
      <c r="AG5" s="4"/>
      <c r="AH5" s="4"/>
      <c r="AI5" s="4"/>
      <c r="AJ5" s="4"/>
      <c r="AK5" s="4"/>
      <c r="AL5" s="4" t="b">
        <f t="shared" si="8"/>
        <v>1</v>
      </c>
    </row>
    <row r="6" spans="1:38" ht="30" hidden="1" x14ac:dyDescent="0.25">
      <c r="A6" s="4">
        <v>190918</v>
      </c>
      <c r="B6" s="1" t="s">
        <v>24</v>
      </c>
      <c r="C6" s="1">
        <v>5</v>
      </c>
      <c r="D6" s="4" t="s">
        <v>2251</v>
      </c>
      <c r="E6" s="1" t="s">
        <v>2252</v>
      </c>
      <c r="F6" s="1" t="s">
        <v>44</v>
      </c>
      <c r="G6" s="4" t="s">
        <v>964</v>
      </c>
      <c r="H6" s="4" t="s">
        <v>2253</v>
      </c>
      <c r="I6" s="4" t="s">
        <v>30</v>
      </c>
      <c r="J6" s="4">
        <v>5</v>
      </c>
      <c r="K6" s="4" t="s">
        <v>2254</v>
      </c>
      <c r="M6" s="4" t="s">
        <v>2255</v>
      </c>
      <c r="N6" s="4" t="s">
        <v>2256</v>
      </c>
      <c r="O6" s="1" t="s">
        <v>35</v>
      </c>
      <c r="P6" s="4" t="s">
        <v>50</v>
      </c>
      <c r="Q6" s="4" t="s">
        <v>51</v>
      </c>
      <c r="R6" s="4" t="s">
        <v>51</v>
      </c>
      <c r="S6" s="4" t="s">
        <v>2257</v>
      </c>
      <c r="T6" s="1" t="s">
        <v>53</v>
      </c>
      <c r="U6" s="1" t="s">
        <v>54</v>
      </c>
      <c r="V6" s="4" t="s">
        <v>41</v>
      </c>
      <c r="W6" s="1" t="s">
        <v>2258</v>
      </c>
      <c r="Y6" s="5" t="b">
        <f t="shared" si="0"/>
        <v>0</v>
      </c>
      <c r="Z6" s="6" t="b">
        <f t="shared" si="1"/>
        <v>0</v>
      </c>
      <c r="AA6" s="4" t="b">
        <f t="shared" si="2"/>
        <v>1</v>
      </c>
      <c r="AB6" s="4" t="b">
        <f t="shared" si="3"/>
        <v>0</v>
      </c>
      <c r="AC6" s="4" t="b">
        <f t="shared" si="4"/>
        <v>0</v>
      </c>
      <c r="AD6" s="4" t="b">
        <f t="shared" si="5"/>
        <v>1</v>
      </c>
      <c r="AE6" s="4" t="b">
        <f t="shared" si="6"/>
        <v>1</v>
      </c>
      <c r="AF6" s="4" t="b">
        <f t="shared" si="7"/>
        <v>1</v>
      </c>
      <c r="AG6" s="4"/>
      <c r="AH6" s="4"/>
      <c r="AI6" s="4"/>
      <c r="AJ6" s="4"/>
      <c r="AK6" s="4"/>
      <c r="AL6" s="4" t="b">
        <f t="shared" si="8"/>
        <v>1</v>
      </c>
    </row>
    <row r="7" spans="1:38" ht="45" hidden="1" x14ac:dyDescent="0.25">
      <c r="A7" s="4">
        <v>249916</v>
      </c>
      <c r="B7" s="1" t="s">
        <v>24</v>
      </c>
      <c r="C7" s="1">
        <v>6</v>
      </c>
      <c r="D7" s="4" t="s">
        <v>2259</v>
      </c>
      <c r="E7" s="1" t="s">
        <v>2260</v>
      </c>
      <c r="F7" s="1" t="s">
        <v>44</v>
      </c>
      <c r="G7" s="4" t="s">
        <v>964</v>
      </c>
      <c r="H7" s="4" t="s">
        <v>2261</v>
      </c>
      <c r="I7" s="4" t="s">
        <v>30</v>
      </c>
      <c r="J7" s="4">
        <v>6</v>
      </c>
      <c r="K7" s="4" t="s">
        <v>2262</v>
      </c>
      <c r="N7" s="4" t="s">
        <v>2263</v>
      </c>
      <c r="O7" s="1" t="s">
        <v>35</v>
      </c>
      <c r="P7" s="4" t="s">
        <v>50</v>
      </c>
      <c r="Q7" s="4" t="s">
        <v>51</v>
      </c>
      <c r="R7" s="4" t="s">
        <v>51</v>
      </c>
      <c r="S7" s="4" t="s">
        <v>2264</v>
      </c>
      <c r="T7" s="1" t="s">
        <v>39</v>
      </c>
      <c r="U7" s="1" t="s">
        <v>420</v>
      </c>
      <c r="V7" s="4" t="s">
        <v>41</v>
      </c>
      <c r="W7" s="1" t="s">
        <v>2265</v>
      </c>
      <c r="X7" s="1" t="s">
        <v>2266</v>
      </c>
      <c r="Y7" s="5" t="b">
        <f t="shared" si="0"/>
        <v>1</v>
      </c>
      <c r="Z7" s="6" t="b">
        <f t="shared" si="1"/>
        <v>1</v>
      </c>
      <c r="AA7" s="4" t="b">
        <f t="shared" si="2"/>
        <v>1</v>
      </c>
      <c r="AB7" s="4" t="b">
        <f t="shared" si="3"/>
        <v>1</v>
      </c>
      <c r="AC7" s="4" t="b">
        <f t="shared" si="4"/>
        <v>1</v>
      </c>
      <c r="AD7" s="4" t="b">
        <f t="shared" si="5"/>
        <v>1</v>
      </c>
      <c r="AE7" s="4" t="b">
        <f t="shared" si="6"/>
        <v>1</v>
      </c>
      <c r="AF7" s="4" t="b">
        <f t="shared" si="7"/>
        <v>1</v>
      </c>
      <c r="AG7" s="4"/>
      <c r="AH7" s="4"/>
      <c r="AI7" s="4"/>
      <c r="AJ7" s="4"/>
      <c r="AK7" s="4"/>
      <c r="AL7" s="4" t="b">
        <f t="shared" si="8"/>
        <v>1</v>
      </c>
    </row>
    <row r="8" spans="1:38" ht="30" hidden="1" x14ac:dyDescent="0.25">
      <c r="A8" s="4">
        <v>179888</v>
      </c>
      <c r="B8" s="1" t="s">
        <v>24</v>
      </c>
      <c r="C8" s="1">
        <v>7</v>
      </c>
      <c r="D8" s="4" t="s">
        <v>2267</v>
      </c>
      <c r="E8" s="1" t="s">
        <v>2268</v>
      </c>
      <c r="F8" s="1" t="s">
        <v>44</v>
      </c>
      <c r="G8" s="4" t="s">
        <v>2269</v>
      </c>
      <c r="H8" s="4" t="s">
        <v>2270</v>
      </c>
      <c r="I8" s="4" t="s">
        <v>30</v>
      </c>
      <c r="J8" s="4">
        <v>7</v>
      </c>
      <c r="K8" s="4" t="s">
        <v>2271</v>
      </c>
      <c r="M8" s="4" t="s">
        <v>227</v>
      </c>
      <c r="N8" s="4" t="s">
        <v>2272</v>
      </c>
      <c r="O8" s="1" t="s">
        <v>35</v>
      </c>
      <c r="P8" s="4" t="s">
        <v>36</v>
      </c>
      <c r="Q8" s="4" t="s">
        <v>2273</v>
      </c>
      <c r="R8" s="4">
        <v>2</v>
      </c>
      <c r="S8" s="4" t="s">
        <v>2274</v>
      </c>
      <c r="T8" s="1" t="s">
        <v>113</v>
      </c>
      <c r="U8" s="1" t="s">
        <v>54</v>
      </c>
      <c r="V8" s="4" t="s">
        <v>41</v>
      </c>
      <c r="W8" s="1" t="s">
        <v>2258</v>
      </c>
      <c r="Y8" s="5" t="b">
        <f t="shared" si="0"/>
        <v>0</v>
      </c>
      <c r="Z8" s="6" t="b">
        <f t="shared" si="1"/>
        <v>0</v>
      </c>
      <c r="AA8" s="4" t="b">
        <f t="shared" si="2"/>
        <v>1</v>
      </c>
      <c r="AB8" s="4" t="b">
        <f t="shared" si="3"/>
        <v>0</v>
      </c>
      <c r="AC8" s="4" t="b">
        <f t="shared" si="4"/>
        <v>0</v>
      </c>
      <c r="AD8" s="4" t="b">
        <f t="shared" si="5"/>
        <v>1</v>
      </c>
      <c r="AE8" s="4" t="b">
        <f t="shared" si="6"/>
        <v>1</v>
      </c>
      <c r="AF8" s="4" t="b">
        <f t="shared" si="7"/>
        <v>1</v>
      </c>
      <c r="AG8" s="4"/>
      <c r="AH8" s="4"/>
      <c r="AI8" s="4"/>
      <c r="AJ8" s="4"/>
      <c r="AK8" s="4"/>
      <c r="AL8" s="4" t="b">
        <f t="shared" si="8"/>
        <v>1</v>
      </c>
    </row>
    <row r="9" spans="1:38" ht="60" hidden="1" x14ac:dyDescent="0.25">
      <c r="A9" s="4">
        <v>188602</v>
      </c>
      <c r="B9" s="1" t="s">
        <v>24</v>
      </c>
      <c r="C9" s="1">
        <v>8</v>
      </c>
      <c r="D9" s="4" t="s">
        <v>2275</v>
      </c>
      <c r="E9" s="1" t="s">
        <v>2276</v>
      </c>
      <c r="F9" s="1" t="s">
        <v>27</v>
      </c>
      <c r="G9" s="4" t="s">
        <v>45</v>
      </c>
      <c r="H9" s="4" t="s">
        <v>2277</v>
      </c>
      <c r="I9" s="4" t="s">
        <v>30</v>
      </c>
      <c r="J9" s="4">
        <v>8</v>
      </c>
      <c r="K9" s="4" t="s">
        <v>2278</v>
      </c>
      <c r="N9" s="4" t="s">
        <v>2279</v>
      </c>
      <c r="O9" s="1" t="s">
        <v>35</v>
      </c>
      <c r="P9" s="4" t="s">
        <v>36</v>
      </c>
      <c r="Q9" s="4" t="s">
        <v>2280</v>
      </c>
      <c r="R9" s="4">
        <v>4</v>
      </c>
      <c r="S9" s="4" t="s">
        <v>2281</v>
      </c>
      <c r="T9" s="1" t="s">
        <v>39</v>
      </c>
      <c r="U9" s="1" t="s">
        <v>54</v>
      </c>
      <c r="V9" s="4" t="s">
        <v>41</v>
      </c>
      <c r="W9" s="1" t="s">
        <v>2282</v>
      </c>
      <c r="X9" s="1" t="s">
        <v>2283</v>
      </c>
      <c r="Y9" s="5" t="b">
        <f t="shared" si="0"/>
        <v>0</v>
      </c>
      <c r="Z9" s="6" t="b">
        <f t="shared" si="1"/>
        <v>0</v>
      </c>
      <c r="AA9" s="4" t="b">
        <f t="shared" si="2"/>
        <v>1</v>
      </c>
      <c r="AB9" s="4" t="b">
        <f t="shared" si="3"/>
        <v>1</v>
      </c>
      <c r="AC9" s="4" t="b">
        <f t="shared" si="4"/>
        <v>1</v>
      </c>
      <c r="AD9" s="4" t="b">
        <f t="shared" si="5"/>
        <v>0</v>
      </c>
      <c r="AE9" s="4" t="b">
        <f t="shared" si="6"/>
        <v>1</v>
      </c>
      <c r="AF9" s="4" t="b">
        <f t="shared" si="7"/>
        <v>1</v>
      </c>
      <c r="AG9" s="4"/>
      <c r="AH9" s="4"/>
      <c r="AI9" s="4"/>
      <c r="AJ9" s="4"/>
      <c r="AK9" s="4"/>
      <c r="AL9" s="4" t="b">
        <f t="shared" si="8"/>
        <v>1</v>
      </c>
    </row>
    <row r="10" spans="1:38" ht="60" hidden="1" x14ac:dyDescent="0.25">
      <c r="A10" s="4">
        <v>94505</v>
      </c>
      <c r="B10" s="1" t="s">
        <v>104</v>
      </c>
      <c r="C10" s="1">
        <v>1</v>
      </c>
      <c r="D10" s="4" t="s">
        <v>2284</v>
      </c>
      <c r="E10" s="1" t="s">
        <v>2285</v>
      </c>
      <c r="F10" s="1" t="s">
        <v>44</v>
      </c>
      <c r="G10" s="4" t="s">
        <v>1792</v>
      </c>
      <c r="H10" s="4" t="s">
        <v>2286</v>
      </c>
      <c r="I10" s="4" t="s">
        <v>30</v>
      </c>
      <c r="J10" s="4">
        <v>1</v>
      </c>
      <c r="K10" s="4" t="s">
        <v>2287</v>
      </c>
      <c r="L10" s="4" t="s">
        <v>196</v>
      </c>
      <c r="N10" s="4" t="s">
        <v>2288</v>
      </c>
      <c r="O10" s="1" t="s">
        <v>35</v>
      </c>
      <c r="P10" s="4" t="s">
        <v>36</v>
      </c>
      <c r="Q10" s="4" t="s">
        <v>2289</v>
      </c>
      <c r="R10" s="4">
        <v>3</v>
      </c>
      <c r="S10" s="4" t="s">
        <v>2290</v>
      </c>
      <c r="T10" s="1" t="s">
        <v>39</v>
      </c>
      <c r="U10" s="1" t="s">
        <v>2291</v>
      </c>
      <c r="V10" s="4" t="s">
        <v>41</v>
      </c>
      <c r="W10" s="1" t="s">
        <v>2292</v>
      </c>
      <c r="X10" s="1" t="s">
        <v>2293</v>
      </c>
      <c r="Y10" s="5" t="b">
        <f t="shared" si="0"/>
        <v>1</v>
      </c>
      <c r="Z10" s="6" t="b">
        <f t="shared" si="1"/>
        <v>1</v>
      </c>
      <c r="AA10" s="4" t="b">
        <f t="shared" si="2"/>
        <v>1</v>
      </c>
      <c r="AB10" s="4" t="b">
        <f t="shared" si="3"/>
        <v>1</v>
      </c>
      <c r="AC10" s="4" t="b">
        <f t="shared" si="4"/>
        <v>1</v>
      </c>
      <c r="AD10" s="4" t="b">
        <f t="shared" si="5"/>
        <v>1</v>
      </c>
      <c r="AE10" s="4" t="b">
        <f t="shared" si="6"/>
        <v>1</v>
      </c>
      <c r="AF10" s="4" t="b">
        <f t="shared" si="7"/>
        <v>1</v>
      </c>
      <c r="AG10" s="4"/>
      <c r="AH10" s="4"/>
      <c r="AI10" s="4"/>
      <c r="AJ10" s="4"/>
      <c r="AK10" s="4"/>
      <c r="AL10" s="4" t="b">
        <f t="shared" si="8"/>
        <v>1</v>
      </c>
    </row>
    <row r="11" spans="1:38" ht="30" hidden="1" x14ac:dyDescent="0.25">
      <c r="A11" s="4">
        <v>42458</v>
      </c>
      <c r="B11" s="1" t="s">
        <v>104</v>
      </c>
      <c r="C11" s="1">
        <v>2</v>
      </c>
      <c r="D11" s="4" t="s">
        <v>2294</v>
      </c>
      <c r="E11" s="1" t="s">
        <v>2295</v>
      </c>
      <c r="F11" s="1" t="s">
        <v>27</v>
      </c>
      <c r="G11" s="4" t="s">
        <v>918</v>
      </c>
      <c r="H11" s="4" t="s">
        <v>2296</v>
      </c>
      <c r="I11" s="4" t="s">
        <v>30</v>
      </c>
      <c r="J11" s="4">
        <v>2</v>
      </c>
      <c r="K11" s="4" t="s">
        <v>2297</v>
      </c>
      <c r="M11" s="4" t="s">
        <v>2298</v>
      </c>
      <c r="N11" s="4" t="s">
        <v>2299</v>
      </c>
      <c r="O11" s="1" t="s">
        <v>35</v>
      </c>
      <c r="P11" s="4" t="s">
        <v>36</v>
      </c>
      <c r="Q11" s="4" t="s">
        <v>2300</v>
      </c>
      <c r="R11" s="4">
        <v>2</v>
      </c>
      <c r="S11" s="4" t="s">
        <v>2301</v>
      </c>
      <c r="T11" s="1" t="s">
        <v>51</v>
      </c>
      <c r="U11" s="1" t="s">
        <v>222</v>
      </c>
      <c r="V11" s="4" t="s">
        <v>41</v>
      </c>
      <c r="W11" s="1" t="s">
        <v>2302</v>
      </c>
      <c r="X11" s="1" t="s">
        <v>2303</v>
      </c>
      <c r="Y11" s="5" t="b">
        <f t="shared" si="0"/>
        <v>0</v>
      </c>
      <c r="Z11" s="6" t="b">
        <f t="shared" si="1"/>
        <v>0</v>
      </c>
      <c r="AA11" s="4" t="b">
        <f t="shared" si="2"/>
        <v>1</v>
      </c>
      <c r="AB11" s="4" t="b">
        <f t="shared" si="3"/>
        <v>1</v>
      </c>
      <c r="AC11" s="4" t="b">
        <f t="shared" si="4"/>
        <v>1</v>
      </c>
      <c r="AD11" s="4" t="b">
        <f t="shared" si="5"/>
        <v>0</v>
      </c>
      <c r="AE11" s="4" t="b">
        <f t="shared" si="6"/>
        <v>1</v>
      </c>
      <c r="AF11" s="4" t="b">
        <f t="shared" si="7"/>
        <v>1</v>
      </c>
      <c r="AG11" s="4"/>
      <c r="AH11" s="4"/>
      <c r="AI11" s="4"/>
      <c r="AJ11" s="4"/>
      <c r="AK11" s="4"/>
      <c r="AL11" s="4" t="b">
        <f t="shared" si="8"/>
        <v>1</v>
      </c>
    </row>
    <row r="12" spans="1:38" ht="30" hidden="1" x14ac:dyDescent="0.25">
      <c r="A12" s="4">
        <v>139999</v>
      </c>
      <c r="B12" s="1" t="s">
        <v>104</v>
      </c>
      <c r="C12" s="1">
        <v>3</v>
      </c>
      <c r="D12" s="4" t="s">
        <v>2304</v>
      </c>
      <c r="E12" s="1" t="s">
        <v>2305</v>
      </c>
      <c r="F12" s="1" t="s">
        <v>27</v>
      </c>
      <c r="G12" s="4" t="s">
        <v>2306</v>
      </c>
      <c r="H12" s="4" t="s">
        <v>2307</v>
      </c>
      <c r="I12" s="4" t="s">
        <v>30</v>
      </c>
      <c r="J12" s="4">
        <v>3</v>
      </c>
      <c r="K12" s="4" t="s">
        <v>2308</v>
      </c>
      <c r="N12" s="4" t="s">
        <v>2309</v>
      </c>
      <c r="O12" s="1" t="s">
        <v>35</v>
      </c>
      <c r="P12" s="4" t="s">
        <v>36</v>
      </c>
      <c r="Q12" s="4" t="s">
        <v>2310</v>
      </c>
      <c r="R12" s="4">
        <v>3</v>
      </c>
      <c r="S12" s="4" t="s">
        <v>2311</v>
      </c>
      <c r="T12" s="1" t="s">
        <v>113</v>
      </c>
      <c r="U12" s="1" t="s">
        <v>54</v>
      </c>
      <c r="V12" s="4" t="s">
        <v>41</v>
      </c>
      <c r="W12" s="1" t="s">
        <v>2312</v>
      </c>
      <c r="X12" s="1" t="s">
        <v>2313</v>
      </c>
      <c r="Y12" s="5" t="b">
        <f t="shared" si="0"/>
        <v>0</v>
      </c>
      <c r="Z12" s="6" t="b">
        <f t="shared" si="1"/>
        <v>0</v>
      </c>
      <c r="AA12" s="4" t="b">
        <f t="shared" si="2"/>
        <v>1</v>
      </c>
      <c r="AB12" s="4" t="b">
        <f t="shared" si="3"/>
        <v>1</v>
      </c>
      <c r="AC12" s="4" t="b">
        <f t="shared" si="4"/>
        <v>1</v>
      </c>
      <c r="AD12" s="4" t="b">
        <f t="shared" si="5"/>
        <v>0</v>
      </c>
      <c r="AE12" s="4" t="b">
        <f t="shared" si="6"/>
        <v>1</v>
      </c>
      <c r="AF12" s="4" t="b">
        <f t="shared" si="7"/>
        <v>1</v>
      </c>
      <c r="AG12" s="4"/>
      <c r="AH12" s="4"/>
      <c r="AI12" s="4"/>
      <c r="AJ12" s="4"/>
      <c r="AK12" s="4"/>
      <c r="AL12" s="4" t="b">
        <f t="shared" si="8"/>
        <v>1</v>
      </c>
    </row>
    <row r="13" spans="1:38" hidden="1" x14ac:dyDescent="0.25">
      <c r="A13" s="4">
        <v>66001</v>
      </c>
      <c r="B13" s="1" t="s">
        <v>104</v>
      </c>
      <c r="C13" s="1">
        <v>4</v>
      </c>
      <c r="D13" s="4" t="s">
        <v>2314</v>
      </c>
      <c r="E13" s="1" t="s">
        <v>2315</v>
      </c>
      <c r="F13" s="1" t="s">
        <v>27</v>
      </c>
      <c r="G13" s="4" t="s">
        <v>964</v>
      </c>
      <c r="H13" s="4" t="s">
        <v>2316</v>
      </c>
      <c r="I13" s="4" t="s">
        <v>30</v>
      </c>
      <c r="J13" s="4">
        <v>4</v>
      </c>
      <c r="K13" s="4" t="s">
        <v>2317</v>
      </c>
      <c r="L13" s="4" t="s">
        <v>2318</v>
      </c>
      <c r="M13" s="4" t="s">
        <v>2319</v>
      </c>
      <c r="N13" s="4" t="s">
        <v>2320</v>
      </c>
      <c r="O13" s="1" t="s">
        <v>35</v>
      </c>
      <c r="P13" s="4" t="s">
        <v>50</v>
      </c>
      <c r="Q13" s="4" t="s">
        <v>51</v>
      </c>
      <c r="R13" s="4" t="s">
        <v>51</v>
      </c>
      <c r="S13" s="4" t="s">
        <v>2321</v>
      </c>
      <c r="T13" s="1" t="s">
        <v>67</v>
      </c>
      <c r="U13" s="1" t="s">
        <v>222</v>
      </c>
      <c r="V13" s="4" t="s">
        <v>41</v>
      </c>
      <c r="Y13" s="5" t="b">
        <f t="shared" si="0"/>
        <v>0</v>
      </c>
      <c r="Z13" s="6" t="b">
        <f t="shared" si="1"/>
        <v>0</v>
      </c>
      <c r="AA13" s="4" t="b">
        <f t="shared" si="2"/>
        <v>0</v>
      </c>
      <c r="AB13" s="4" t="b">
        <f t="shared" si="3"/>
        <v>0</v>
      </c>
      <c r="AC13" s="4" t="b">
        <f t="shared" si="4"/>
        <v>1</v>
      </c>
      <c r="AD13" s="4" t="b">
        <f t="shared" si="5"/>
        <v>1</v>
      </c>
      <c r="AE13" s="4" t="b">
        <f t="shared" si="6"/>
        <v>1</v>
      </c>
      <c r="AF13" s="4" t="b">
        <f t="shared" si="7"/>
        <v>1</v>
      </c>
      <c r="AG13" s="4"/>
      <c r="AH13" s="4"/>
      <c r="AI13" s="4"/>
      <c r="AJ13" s="4"/>
      <c r="AK13" s="4"/>
      <c r="AL13" s="4" t="b">
        <f t="shared" si="8"/>
        <v>1</v>
      </c>
    </row>
    <row r="14" spans="1:38" ht="60" hidden="1" x14ac:dyDescent="0.25">
      <c r="A14" s="4">
        <v>168488</v>
      </c>
      <c r="B14" s="1" t="s">
        <v>104</v>
      </c>
      <c r="C14" s="1">
        <v>6</v>
      </c>
      <c r="D14" s="4" t="s">
        <v>2322</v>
      </c>
      <c r="E14" s="1" t="s">
        <v>2323</v>
      </c>
      <c r="F14" s="1" t="s">
        <v>44</v>
      </c>
      <c r="G14" s="4" t="s">
        <v>964</v>
      </c>
      <c r="H14" s="4" t="s">
        <v>2324</v>
      </c>
      <c r="I14" s="4" t="s">
        <v>30</v>
      </c>
      <c r="J14" s="4">
        <v>6</v>
      </c>
      <c r="K14" s="4" t="s">
        <v>2325</v>
      </c>
      <c r="M14" s="4" t="s">
        <v>120</v>
      </c>
      <c r="N14" s="4" t="s">
        <v>2326</v>
      </c>
      <c r="O14" s="1" t="s">
        <v>35</v>
      </c>
      <c r="P14" s="4" t="s">
        <v>94</v>
      </c>
      <c r="Q14" s="4" t="s">
        <v>2327</v>
      </c>
      <c r="R14" s="4">
        <v>1</v>
      </c>
      <c r="S14" s="4" t="s">
        <v>2328</v>
      </c>
      <c r="T14" s="1" t="s">
        <v>913</v>
      </c>
      <c r="U14" s="1" t="s">
        <v>54</v>
      </c>
      <c r="V14" s="4" t="s">
        <v>41</v>
      </c>
      <c r="W14" s="1" t="s">
        <v>2329</v>
      </c>
      <c r="X14" s="1" t="s">
        <v>2330</v>
      </c>
      <c r="Y14" s="5" t="b">
        <f t="shared" si="0"/>
        <v>0</v>
      </c>
      <c r="Z14" s="6" t="b">
        <f t="shared" si="1"/>
        <v>0</v>
      </c>
      <c r="AA14" s="4" t="b">
        <f t="shared" si="2"/>
        <v>1</v>
      </c>
      <c r="AB14" s="4" t="b">
        <f t="shared" si="3"/>
        <v>1</v>
      </c>
      <c r="AC14" s="4" t="b">
        <f t="shared" si="4"/>
        <v>0</v>
      </c>
      <c r="AD14" s="4" t="b">
        <f t="shared" si="5"/>
        <v>0</v>
      </c>
      <c r="AE14" s="4" t="b">
        <f t="shared" si="6"/>
        <v>1</v>
      </c>
      <c r="AF14" s="4" t="b">
        <f t="shared" si="7"/>
        <v>1</v>
      </c>
      <c r="AG14" s="4"/>
      <c r="AH14" s="4"/>
      <c r="AI14" s="4"/>
      <c r="AJ14" s="4"/>
      <c r="AK14" s="4"/>
      <c r="AL14" s="4" t="b">
        <f t="shared" si="8"/>
        <v>1</v>
      </c>
    </row>
    <row r="15" spans="1:38" ht="45" hidden="1" x14ac:dyDescent="0.25">
      <c r="A15" s="4">
        <v>84315</v>
      </c>
      <c r="B15" s="1" t="s">
        <v>104</v>
      </c>
      <c r="C15" s="1">
        <v>7</v>
      </c>
      <c r="D15" s="4" t="s">
        <v>2331</v>
      </c>
      <c r="E15" s="1" t="s">
        <v>2332</v>
      </c>
      <c r="F15" s="1" t="s">
        <v>44</v>
      </c>
      <c r="G15" s="4" t="s">
        <v>964</v>
      </c>
      <c r="H15" s="4" t="s">
        <v>2333</v>
      </c>
      <c r="I15" s="4" t="s">
        <v>30</v>
      </c>
      <c r="J15" s="4">
        <v>7</v>
      </c>
      <c r="K15" s="4" t="s">
        <v>2334</v>
      </c>
      <c r="N15" s="4" t="s">
        <v>2335</v>
      </c>
      <c r="O15" s="1" t="s">
        <v>35</v>
      </c>
      <c r="P15" s="4" t="s">
        <v>50</v>
      </c>
      <c r="Q15" s="4" t="s">
        <v>51</v>
      </c>
      <c r="R15" s="4" t="s">
        <v>51</v>
      </c>
      <c r="S15" s="4" t="s">
        <v>2336</v>
      </c>
      <c r="T15" s="1" t="s">
        <v>39</v>
      </c>
      <c r="U15" s="1" t="s">
        <v>54</v>
      </c>
      <c r="V15" s="4" t="s">
        <v>41</v>
      </c>
      <c r="W15" s="1" t="s">
        <v>2337</v>
      </c>
      <c r="X15" s="1" t="s">
        <v>2338</v>
      </c>
      <c r="Y15" s="5" t="b">
        <f t="shared" si="0"/>
        <v>1</v>
      </c>
      <c r="Z15" s="6" t="b">
        <f t="shared" si="1"/>
        <v>1</v>
      </c>
      <c r="AA15" s="4" t="b">
        <f t="shared" si="2"/>
        <v>1</v>
      </c>
      <c r="AB15" s="4" t="b">
        <f t="shared" si="3"/>
        <v>1</v>
      </c>
      <c r="AC15" s="4" t="b">
        <f t="shared" si="4"/>
        <v>1</v>
      </c>
      <c r="AD15" s="4" t="b">
        <f t="shared" si="5"/>
        <v>1</v>
      </c>
      <c r="AE15" s="4" t="b">
        <f t="shared" si="6"/>
        <v>1</v>
      </c>
      <c r="AF15" s="4" t="b">
        <f t="shared" si="7"/>
        <v>1</v>
      </c>
      <c r="AG15" s="4"/>
      <c r="AH15" s="4"/>
      <c r="AI15" s="4"/>
      <c r="AJ15" s="4"/>
      <c r="AK15" s="4"/>
      <c r="AL15" s="4" t="b">
        <f t="shared" si="8"/>
        <v>1</v>
      </c>
    </row>
    <row r="16" spans="1:38" ht="30" hidden="1" x14ac:dyDescent="0.25">
      <c r="A16" s="4">
        <v>288633</v>
      </c>
      <c r="B16" s="1" t="s">
        <v>104</v>
      </c>
      <c r="C16" s="1">
        <v>8</v>
      </c>
      <c r="D16" s="4" t="s">
        <v>2339</v>
      </c>
      <c r="E16" s="1" t="s">
        <v>2340</v>
      </c>
      <c r="F16" s="1" t="s">
        <v>27</v>
      </c>
      <c r="G16" s="4" t="s">
        <v>45</v>
      </c>
      <c r="H16" s="4" t="s">
        <v>2341</v>
      </c>
      <c r="I16" s="4" t="s">
        <v>30</v>
      </c>
      <c r="J16" s="4">
        <v>8</v>
      </c>
      <c r="K16" s="4" t="s">
        <v>2342</v>
      </c>
      <c r="N16" s="4" t="s">
        <v>2343</v>
      </c>
      <c r="O16" s="1" t="s">
        <v>35</v>
      </c>
      <c r="P16" s="4" t="s">
        <v>36</v>
      </c>
      <c r="Q16" s="4" t="s">
        <v>2344</v>
      </c>
      <c r="R16" s="4">
        <v>0</v>
      </c>
      <c r="S16" s="4" t="s">
        <v>2345</v>
      </c>
      <c r="T16" s="1" t="s">
        <v>51</v>
      </c>
      <c r="U16" s="1" t="s">
        <v>54</v>
      </c>
      <c r="V16" s="4" t="s">
        <v>41</v>
      </c>
      <c r="Y16" s="5" t="b">
        <f t="shared" si="0"/>
        <v>0</v>
      </c>
      <c r="Z16" s="6" t="b">
        <f t="shared" si="1"/>
        <v>0</v>
      </c>
      <c r="AA16" s="4" t="b">
        <f t="shared" si="2"/>
        <v>0</v>
      </c>
      <c r="AB16" s="4" t="b">
        <f t="shared" si="3"/>
        <v>0</v>
      </c>
      <c r="AC16" s="4" t="b">
        <f t="shared" si="4"/>
        <v>1</v>
      </c>
      <c r="AD16" s="4" t="b">
        <f t="shared" si="5"/>
        <v>1</v>
      </c>
      <c r="AE16" s="4" t="b">
        <f t="shared" si="6"/>
        <v>1</v>
      </c>
      <c r="AF16" s="4" t="b">
        <f t="shared" si="7"/>
        <v>1</v>
      </c>
      <c r="AG16" s="4"/>
      <c r="AH16" s="4"/>
      <c r="AI16" s="4"/>
      <c r="AJ16" s="4"/>
      <c r="AK16" s="4"/>
      <c r="AL16" s="4" t="b">
        <f t="shared" si="8"/>
        <v>1</v>
      </c>
    </row>
    <row r="17" spans="1:38" ht="30" hidden="1" x14ac:dyDescent="0.25">
      <c r="A17" s="4">
        <v>72371</v>
      </c>
      <c r="B17" s="1" t="s">
        <v>174</v>
      </c>
      <c r="C17" s="1">
        <v>1</v>
      </c>
      <c r="D17" s="4" t="s">
        <v>2346</v>
      </c>
      <c r="E17" s="1" t="s">
        <v>2347</v>
      </c>
      <c r="F17" s="1" t="s">
        <v>27</v>
      </c>
      <c r="G17" s="4" t="s">
        <v>2348</v>
      </c>
      <c r="H17" s="4" t="s">
        <v>2349</v>
      </c>
      <c r="I17" s="4" t="s">
        <v>30</v>
      </c>
      <c r="J17" s="4">
        <v>1</v>
      </c>
      <c r="K17" s="4" t="s">
        <v>2350</v>
      </c>
      <c r="M17" s="4" t="s">
        <v>2351</v>
      </c>
      <c r="N17" s="4" t="s">
        <v>2352</v>
      </c>
      <c r="O17" s="1" t="s">
        <v>35</v>
      </c>
      <c r="P17" s="4" t="s">
        <v>36</v>
      </c>
      <c r="Q17" s="4" t="s">
        <v>2353</v>
      </c>
      <c r="R17" s="4">
        <v>2</v>
      </c>
      <c r="S17" s="4" t="s">
        <v>2354</v>
      </c>
      <c r="T17" s="1" t="s">
        <v>113</v>
      </c>
      <c r="U17" s="1" t="s">
        <v>54</v>
      </c>
      <c r="V17" s="4" t="s">
        <v>41</v>
      </c>
      <c r="Y17" s="5" t="b">
        <f t="shared" si="0"/>
        <v>0</v>
      </c>
      <c r="Z17" s="6" t="b">
        <f t="shared" si="1"/>
        <v>0</v>
      </c>
      <c r="AA17" s="4" t="b">
        <f t="shared" si="2"/>
        <v>0</v>
      </c>
      <c r="AB17" s="4" t="b">
        <f t="shared" si="3"/>
        <v>0</v>
      </c>
      <c r="AC17" s="4" t="b">
        <f t="shared" si="4"/>
        <v>1</v>
      </c>
      <c r="AD17" s="4" t="b">
        <f t="shared" si="5"/>
        <v>1</v>
      </c>
      <c r="AE17" s="4" t="b">
        <f t="shared" si="6"/>
        <v>1</v>
      </c>
      <c r="AF17" s="4" t="b">
        <f t="shared" si="7"/>
        <v>1</v>
      </c>
      <c r="AG17" s="4"/>
      <c r="AH17" s="4"/>
      <c r="AI17" s="4"/>
      <c r="AJ17" s="4"/>
      <c r="AK17" s="4"/>
      <c r="AL17" s="4" t="b">
        <f t="shared" si="8"/>
        <v>1</v>
      </c>
    </row>
    <row r="18" spans="1:38" ht="30" hidden="1" x14ac:dyDescent="0.25">
      <c r="A18" s="4">
        <v>72464</v>
      </c>
      <c r="B18" s="1" t="s">
        <v>174</v>
      </c>
      <c r="C18" s="1">
        <v>2</v>
      </c>
      <c r="D18" s="4" t="s">
        <v>2355</v>
      </c>
      <c r="E18" s="1" t="s">
        <v>2356</v>
      </c>
      <c r="F18" s="1" t="s">
        <v>27</v>
      </c>
      <c r="G18" s="4" t="s">
        <v>1051</v>
      </c>
      <c r="H18" s="4" t="s">
        <v>2357</v>
      </c>
      <c r="I18" s="4" t="s">
        <v>30</v>
      </c>
      <c r="J18" s="4">
        <v>2</v>
      </c>
      <c r="K18" s="4" t="s">
        <v>2358</v>
      </c>
      <c r="M18" s="4" t="s">
        <v>1677</v>
      </c>
      <c r="N18" s="4" t="s">
        <v>2359</v>
      </c>
      <c r="O18" s="1" t="s">
        <v>35</v>
      </c>
      <c r="P18" s="4" t="s">
        <v>36</v>
      </c>
      <c r="Q18" s="4" t="s">
        <v>2360</v>
      </c>
      <c r="R18" s="4">
        <v>3</v>
      </c>
      <c r="S18" s="4" t="s">
        <v>2361</v>
      </c>
      <c r="T18" s="1" t="s">
        <v>113</v>
      </c>
      <c r="U18" s="1" t="s">
        <v>54</v>
      </c>
      <c r="V18" s="4" t="s">
        <v>41</v>
      </c>
      <c r="Y18" s="5" t="b">
        <f t="shared" si="0"/>
        <v>0</v>
      </c>
      <c r="Z18" s="6" t="b">
        <f t="shared" si="1"/>
        <v>0</v>
      </c>
      <c r="AA18" s="4" t="b">
        <f t="shared" si="2"/>
        <v>0</v>
      </c>
      <c r="AB18" s="4" t="b">
        <f t="shared" si="3"/>
        <v>0</v>
      </c>
      <c r="AC18" s="4" t="b">
        <f t="shared" si="4"/>
        <v>1</v>
      </c>
      <c r="AD18" s="4" t="b">
        <f t="shared" si="5"/>
        <v>1</v>
      </c>
      <c r="AE18" s="4" t="b">
        <f t="shared" si="6"/>
        <v>1</v>
      </c>
      <c r="AF18" s="4" t="b">
        <f t="shared" si="7"/>
        <v>1</v>
      </c>
      <c r="AG18" s="4"/>
      <c r="AH18" s="4"/>
      <c r="AI18" s="4"/>
      <c r="AJ18" s="4"/>
      <c r="AK18" s="4"/>
      <c r="AL18" s="4" t="b">
        <f t="shared" si="8"/>
        <v>1</v>
      </c>
    </row>
    <row r="19" spans="1:38" ht="45" hidden="1" x14ac:dyDescent="0.25">
      <c r="A19" s="4">
        <v>118375</v>
      </c>
      <c r="B19" s="1" t="s">
        <v>174</v>
      </c>
      <c r="C19" s="1">
        <v>3</v>
      </c>
      <c r="D19" s="4" t="s">
        <v>2362</v>
      </c>
      <c r="E19" s="1" t="s">
        <v>2363</v>
      </c>
      <c r="F19" s="1" t="s">
        <v>44</v>
      </c>
      <c r="G19" s="4" t="s">
        <v>59</v>
      </c>
      <c r="H19" s="4" t="s">
        <v>2364</v>
      </c>
      <c r="I19" s="4" t="s">
        <v>30</v>
      </c>
      <c r="J19" s="4">
        <v>3</v>
      </c>
      <c r="K19" s="4" t="s">
        <v>2365</v>
      </c>
      <c r="M19" s="4" t="s">
        <v>141</v>
      </c>
      <c r="N19" s="4" t="s">
        <v>2366</v>
      </c>
      <c r="O19" s="1" t="s">
        <v>35</v>
      </c>
      <c r="P19" s="4" t="s">
        <v>94</v>
      </c>
      <c r="Q19" s="4" t="s">
        <v>2367</v>
      </c>
      <c r="R19" s="4">
        <v>3</v>
      </c>
      <c r="S19" s="4" t="s">
        <v>2368</v>
      </c>
      <c r="T19" s="1" t="s">
        <v>113</v>
      </c>
      <c r="U19" s="1" t="s">
        <v>958</v>
      </c>
      <c r="V19" s="4" t="s">
        <v>41</v>
      </c>
      <c r="W19" s="1" t="s">
        <v>2369</v>
      </c>
      <c r="X19" s="1" t="s">
        <v>2370</v>
      </c>
      <c r="Y19" s="5" t="b">
        <f t="shared" si="0"/>
        <v>0</v>
      </c>
      <c r="Z19" s="6" t="b">
        <f t="shared" si="1"/>
        <v>0</v>
      </c>
      <c r="AA19" s="4" t="b">
        <f t="shared" si="2"/>
        <v>1</v>
      </c>
      <c r="AB19" s="4" t="b">
        <f t="shared" si="3"/>
        <v>1</v>
      </c>
      <c r="AC19" s="4" t="b">
        <f t="shared" si="4"/>
        <v>0</v>
      </c>
      <c r="AD19" s="4" t="b">
        <f t="shared" si="5"/>
        <v>1</v>
      </c>
      <c r="AE19" s="4" t="b">
        <f t="shared" si="6"/>
        <v>1</v>
      </c>
      <c r="AF19" s="4" t="b">
        <f t="shared" si="7"/>
        <v>1</v>
      </c>
      <c r="AG19" s="4"/>
      <c r="AH19" s="4"/>
      <c r="AI19" s="4"/>
      <c r="AJ19" s="4"/>
      <c r="AK19" s="4"/>
      <c r="AL19" s="4" t="b">
        <f t="shared" si="8"/>
        <v>1</v>
      </c>
    </row>
    <row r="20" spans="1:38" ht="30" x14ac:dyDescent="0.25">
      <c r="A20" s="4">
        <v>53155</v>
      </c>
      <c r="B20" s="1" t="s">
        <v>174</v>
      </c>
      <c r="C20" s="1">
        <v>5</v>
      </c>
      <c r="D20" s="4" t="s">
        <v>2380</v>
      </c>
      <c r="E20" s="1" t="s">
        <v>2381</v>
      </c>
      <c r="F20" s="1" t="s">
        <v>27</v>
      </c>
      <c r="G20" s="4" t="s">
        <v>2382</v>
      </c>
      <c r="H20" s="4" t="s">
        <v>2383</v>
      </c>
      <c r="I20" s="4" t="s">
        <v>30</v>
      </c>
      <c r="J20" s="4">
        <v>5</v>
      </c>
      <c r="K20" s="4" t="s">
        <v>2384</v>
      </c>
      <c r="L20" s="4" t="s">
        <v>238</v>
      </c>
      <c r="M20" s="4" t="s">
        <v>73</v>
      </c>
      <c r="N20" s="4" t="s">
        <v>2385</v>
      </c>
      <c r="O20" s="1" t="s">
        <v>35</v>
      </c>
      <c r="P20" s="4" t="s">
        <v>36</v>
      </c>
      <c r="Q20" s="4" t="s">
        <v>2386</v>
      </c>
      <c r="R20" s="4">
        <v>2</v>
      </c>
      <c r="S20" s="4" t="s">
        <v>2387</v>
      </c>
      <c r="T20" s="21" t="s">
        <v>53</v>
      </c>
      <c r="U20" s="1" t="s">
        <v>191</v>
      </c>
      <c r="V20" s="4" t="s">
        <v>41</v>
      </c>
      <c r="W20" s="1" t="s">
        <v>2388</v>
      </c>
      <c r="X20" s="1" t="s">
        <v>2389</v>
      </c>
      <c r="Y20" s="5" t="b">
        <f>AND(AA20:AL20)</f>
        <v>1</v>
      </c>
      <c r="Z20" s="6" t="b">
        <f>AND(AA20:AK20)</f>
        <v>1</v>
      </c>
      <c r="AA20" s="4" t="b">
        <f>TRIM(W20)&lt;&gt;""</f>
        <v>1</v>
      </c>
      <c r="AB20" s="4" t="b">
        <f>TRIM(X20)&lt;&gt;""</f>
        <v>1</v>
      </c>
      <c r="AC20" s="4" t="b">
        <f>NOT(OR(ISNUMBER(SEARCH("PARTAI",UPPER(W20))),
ISNUMBER(SEARCH("PAN",UPPER(W20))),
ISNUMBER(SEARCH("PBB",UPPER(W20))),
ISNUMBER(SEARCH("PDI",UPPER(W20))),
ISNUMBER(SEARCH("PD",UPPER(W20))),
ISNUMBER(SEARCH("GERINDRA",UPPER(W20))),
ISNUMBER(SEARCH("PGPI",UPPER(W20))),
ISNUMBER(SEARCH("GOLKAR",UPPER(W20))),
ISNUMBER(SEARCH("HANURA",UPPER(W20))),
ISNUMBER(SEARCH("PKPI",UPPER(W20))),
ISNUMBER(SEARCH("PKS",UPPER(W20))),
ISNUMBER(SEARCH("NASDEM",UPPER(W20))),
ISNUMBER(SEARCH("PPP",UPPER(W20))),
ISNUMBER(SEARCH("PKB",UPPER(W20))),
ISNUMBER(SEARCH("PSI",UPPER(W20))),
ISNUMBER(SEARCH("PI",UPPER(W20))),
))</f>
        <v>1</v>
      </c>
      <c r="AD20" s="4" t="b">
        <f>NOT(OR(ISNUMBER(SEARCH("PARTAI",UPPER(X20))),
ISNUMBER(SEARCH("PAN",UPPER(X20))),
ISNUMBER(SEARCH("PBB",UPPER(X20))),
ISNUMBER(SEARCH("PDI",UPPER(X20))),
ISNUMBER(SEARCH("PD",UPPER(X20))),
ISNUMBER(SEARCH("GERINDRA",UPPER(X20))),
ISNUMBER(SEARCH("PGPI",UPPER(X20))),
ISNUMBER(SEARCH("GOLKAR",UPPER(X20))),
ISNUMBER(SEARCH("HANURA",UPPER(X20))),
ISNUMBER(SEARCH("PKPI",UPPER(X20))),
ISNUMBER(SEARCH("PKS",UPPER(X20))),
ISNUMBER(SEARCH("NASDEM",UPPER(X20))),
ISNUMBER(SEARCH("PPP",UPPER(X20))),
ISNUMBER(SEARCH("PKB",UPPER(X20))),
ISNUMBER(SEARCH("PSI",UPPER(X20))),
ISNUMBER(SEARCH("PI",UPPER(X20))),
))</f>
        <v>1</v>
      </c>
      <c r="AE20" s="4" t="b">
        <f>NOT(OR(ISNUMBER(SEARCH("JOKO",UPPER(W20))),ISNUMBER(SEARCH("PRABOWO",UPPER(W20)))))</f>
        <v>1</v>
      </c>
      <c r="AF20" s="4" t="b">
        <f>NOT(OR(ISNUMBER(SEARCH("JOKO",UPPER(X20))),ISNUMBER(SEARCH("PRABOWO",UPPER(X20)))))</f>
        <v>1</v>
      </c>
      <c r="AG20" s="4"/>
      <c r="AH20" s="4"/>
      <c r="AI20" s="4"/>
      <c r="AJ20" s="4"/>
      <c r="AK20" s="4"/>
      <c r="AL20" s="4" t="b">
        <f>UPPER(TRIM(O20))="ISLAM"</f>
        <v>1</v>
      </c>
    </row>
    <row r="21" spans="1:38" ht="60" x14ac:dyDescent="0.25">
      <c r="A21" s="4">
        <v>45270</v>
      </c>
      <c r="B21" s="1" t="s">
        <v>174</v>
      </c>
      <c r="C21" s="1">
        <v>6</v>
      </c>
      <c r="D21" s="4" t="s">
        <v>2390</v>
      </c>
      <c r="E21" s="1" t="s">
        <v>2391</v>
      </c>
      <c r="F21" s="1" t="s">
        <v>44</v>
      </c>
      <c r="G21" s="4" t="s">
        <v>1792</v>
      </c>
      <c r="H21" s="4" t="s">
        <v>2392</v>
      </c>
      <c r="I21" s="4" t="s">
        <v>30</v>
      </c>
      <c r="J21" s="4">
        <v>6</v>
      </c>
      <c r="K21" s="4" t="s">
        <v>2393</v>
      </c>
      <c r="M21" s="4" t="s">
        <v>2394</v>
      </c>
      <c r="N21" s="4" t="s">
        <v>2395</v>
      </c>
      <c r="O21" s="1" t="s">
        <v>35</v>
      </c>
      <c r="P21" s="4" t="s">
        <v>36</v>
      </c>
      <c r="Q21" s="4" t="s">
        <v>2396</v>
      </c>
      <c r="R21" s="4">
        <v>3</v>
      </c>
      <c r="S21" s="4" t="s">
        <v>2397</v>
      </c>
      <c r="T21" s="21" t="s">
        <v>53</v>
      </c>
      <c r="U21" s="1" t="s">
        <v>2398</v>
      </c>
      <c r="V21" s="4" t="s">
        <v>41</v>
      </c>
      <c r="W21" s="1" t="s">
        <v>2399</v>
      </c>
      <c r="X21" s="1" t="s">
        <v>2400</v>
      </c>
      <c r="Y21" s="5" t="b">
        <f>AND(AA21:AL21)</f>
        <v>1</v>
      </c>
      <c r="Z21" s="6" t="b">
        <f>AND(AA21:AK21)</f>
        <v>1</v>
      </c>
      <c r="AA21" s="4" t="b">
        <f>TRIM(W21)&lt;&gt;""</f>
        <v>1</v>
      </c>
      <c r="AB21" s="4" t="b">
        <f>TRIM(X21)&lt;&gt;""</f>
        <v>1</v>
      </c>
      <c r="AC21" s="4" t="b">
        <f>NOT(OR(ISNUMBER(SEARCH("PARTAI",UPPER(W21))),
ISNUMBER(SEARCH("PAN",UPPER(W21))),
ISNUMBER(SEARCH("PBB",UPPER(W21))),
ISNUMBER(SEARCH("PDI",UPPER(W21))),
ISNUMBER(SEARCH("PD",UPPER(W21))),
ISNUMBER(SEARCH("GERINDRA",UPPER(W21))),
ISNUMBER(SEARCH("PGPI",UPPER(W21))),
ISNUMBER(SEARCH("GOLKAR",UPPER(W21))),
ISNUMBER(SEARCH("HANURA",UPPER(W21))),
ISNUMBER(SEARCH("PKPI",UPPER(W21))),
ISNUMBER(SEARCH("PKS",UPPER(W21))),
ISNUMBER(SEARCH("NASDEM",UPPER(W21))),
ISNUMBER(SEARCH("PPP",UPPER(W21))),
ISNUMBER(SEARCH("PKB",UPPER(W21))),
ISNUMBER(SEARCH("PSI",UPPER(W21))),
ISNUMBER(SEARCH("PI",UPPER(W21))),
))</f>
        <v>1</v>
      </c>
      <c r="AD21" s="4" t="b">
        <f>NOT(OR(ISNUMBER(SEARCH("PARTAI",UPPER(X21))),
ISNUMBER(SEARCH("PAN",UPPER(X21))),
ISNUMBER(SEARCH("PBB",UPPER(X21))),
ISNUMBER(SEARCH("PDI",UPPER(X21))),
ISNUMBER(SEARCH("PD",UPPER(X21))),
ISNUMBER(SEARCH("GERINDRA",UPPER(X21))),
ISNUMBER(SEARCH("PGPI",UPPER(X21))),
ISNUMBER(SEARCH("GOLKAR",UPPER(X21))),
ISNUMBER(SEARCH("HANURA",UPPER(X21))),
ISNUMBER(SEARCH("PKPI",UPPER(X21))),
ISNUMBER(SEARCH("PKS",UPPER(X21))),
ISNUMBER(SEARCH("NASDEM",UPPER(X21))),
ISNUMBER(SEARCH("PPP",UPPER(X21))),
ISNUMBER(SEARCH("PKB",UPPER(X21))),
ISNUMBER(SEARCH("PSI",UPPER(X21))),
ISNUMBER(SEARCH("PI",UPPER(X21))),
))</f>
        <v>1</v>
      </c>
      <c r="AE21" s="4" t="b">
        <f>NOT(OR(ISNUMBER(SEARCH("JOKO",UPPER(W21))),ISNUMBER(SEARCH("PRABOWO",UPPER(W21)))))</f>
        <v>1</v>
      </c>
      <c r="AF21" s="4" t="b">
        <f>NOT(OR(ISNUMBER(SEARCH("JOKO",UPPER(X21))),ISNUMBER(SEARCH("PRABOWO",UPPER(X21)))))</f>
        <v>1</v>
      </c>
      <c r="AG21" s="4"/>
      <c r="AH21" s="4"/>
      <c r="AI21" s="4"/>
      <c r="AJ21" s="4"/>
      <c r="AK21" s="4"/>
      <c r="AL21" s="4" t="b">
        <f>UPPER(TRIM(O21))="ISLAM"</f>
        <v>1</v>
      </c>
    </row>
    <row r="22" spans="1:38" ht="45" x14ac:dyDescent="0.25">
      <c r="A22" s="4">
        <v>155074</v>
      </c>
      <c r="B22" s="1" t="s">
        <v>423</v>
      </c>
      <c r="C22" s="1">
        <v>1</v>
      </c>
      <c r="D22" s="4" t="s">
        <v>2594</v>
      </c>
      <c r="E22" s="1" t="s">
        <v>2595</v>
      </c>
      <c r="F22" s="1" t="s">
        <v>27</v>
      </c>
      <c r="G22" s="4" t="s">
        <v>2596</v>
      </c>
      <c r="H22" s="4" t="s">
        <v>2597</v>
      </c>
      <c r="I22" s="4" t="s">
        <v>30</v>
      </c>
      <c r="J22" s="4">
        <v>1</v>
      </c>
      <c r="K22" s="4" t="s">
        <v>2598</v>
      </c>
      <c r="L22" s="4" t="s">
        <v>150</v>
      </c>
      <c r="M22" s="4" t="s">
        <v>2599</v>
      </c>
      <c r="N22" s="4" t="s">
        <v>2600</v>
      </c>
      <c r="O22" s="1" t="s">
        <v>35</v>
      </c>
      <c r="P22" s="4" t="s">
        <v>36</v>
      </c>
      <c r="Q22" s="4" t="s">
        <v>2601</v>
      </c>
      <c r="R22" s="4">
        <v>2</v>
      </c>
      <c r="S22" s="4" t="s">
        <v>2602</v>
      </c>
      <c r="T22" s="21" t="s">
        <v>53</v>
      </c>
      <c r="U22" s="1" t="s">
        <v>191</v>
      </c>
      <c r="V22" s="4" t="s">
        <v>41</v>
      </c>
      <c r="W22" s="1" t="s">
        <v>2603</v>
      </c>
      <c r="X22" s="1" t="s">
        <v>2604</v>
      </c>
      <c r="Y22" s="5" t="b">
        <f>AND(AA22:AL22)</f>
        <v>1</v>
      </c>
      <c r="Z22" s="6" t="b">
        <f>AND(AA22:AK22)</f>
        <v>1</v>
      </c>
      <c r="AA22" s="4" t="b">
        <f>TRIM(W22)&lt;&gt;""</f>
        <v>1</v>
      </c>
      <c r="AB22" s="4" t="b">
        <f>TRIM(X22)&lt;&gt;""</f>
        <v>1</v>
      </c>
      <c r="AC22" s="4" t="b">
        <f>NOT(OR(ISNUMBER(SEARCH("PARTAI",UPPER(W22))),
ISNUMBER(SEARCH("PAN",UPPER(W22))),
ISNUMBER(SEARCH("PBB",UPPER(W22))),
ISNUMBER(SEARCH("PDI",UPPER(W22))),
ISNUMBER(SEARCH("PD",UPPER(W22))),
ISNUMBER(SEARCH("GERINDRA",UPPER(W22))),
ISNUMBER(SEARCH("PGPI",UPPER(W22))),
ISNUMBER(SEARCH("GOLKAR",UPPER(W22))),
ISNUMBER(SEARCH("HANURA",UPPER(W22))),
ISNUMBER(SEARCH("PKPI",UPPER(W22))),
ISNUMBER(SEARCH("PKS",UPPER(W22))),
ISNUMBER(SEARCH("NASDEM",UPPER(W22))),
ISNUMBER(SEARCH("PPP",UPPER(W22))),
ISNUMBER(SEARCH("PKB",UPPER(W22))),
ISNUMBER(SEARCH("PSI",UPPER(W22))),
ISNUMBER(SEARCH("PI",UPPER(W22))),
))</f>
        <v>1</v>
      </c>
      <c r="AD22" s="4" t="b">
        <f>NOT(OR(ISNUMBER(SEARCH("PARTAI",UPPER(X22))),
ISNUMBER(SEARCH("PAN",UPPER(X22))),
ISNUMBER(SEARCH("PBB",UPPER(X22))),
ISNUMBER(SEARCH("PDI",UPPER(X22))),
ISNUMBER(SEARCH("PD",UPPER(X22))),
ISNUMBER(SEARCH("GERINDRA",UPPER(X22))),
ISNUMBER(SEARCH("PGPI",UPPER(X22))),
ISNUMBER(SEARCH("GOLKAR",UPPER(X22))),
ISNUMBER(SEARCH("HANURA",UPPER(X22))),
ISNUMBER(SEARCH("PKPI",UPPER(X22))),
ISNUMBER(SEARCH("PKS",UPPER(X22))),
ISNUMBER(SEARCH("NASDEM",UPPER(X22))),
ISNUMBER(SEARCH("PPP",UPPER(X22))),
ISNUMBER(SEARCH("PKB",UPPER(X22))),
ISNUMBER(SEARCH("PSI",UPPER(X22))),
ISNUMBER(SEARCH("PI",UPPER(X22))),
))</f>
        <v>1</v>
      </c>
      <c r="AE22" s="4" t="b">
        <f>NOT(OR(ISNUMBER(SEARCH("JOKO",UPPER(W22))),ISNUMBER(SEARCH("PRABOWO",UPPER(W22)))))</f>
        <v>1</v>
      </c>
      <c r="AF22" s="4" t="b">
        <f>NOT(OR(ISNUMBER(SEARCH("JOKO",UPPER(X22))),ISNUMBER(SEARCH("PRABOWO",UPPER(X22)))))</f>
        <v>1</v>
      </c>
      <c r="AG22" s="4"/>
      <c r="AH22" s="4"/>
      <c r="AI22" s="4"/>
      <c r="AJ22" s="4"/>
      <c r="AK22" s="4"/>
      <c r="AL22" s="4" t="b">
        <f>UPPER(TRIM(O22))="ISLAM"</f>
        <v>1</v>
      </c>
    </row>
    <row r="23" spans="1:38" ht="30" hidden="1" x14ac:dyDescent="0.25">
      <c r="A23" s="4">
        <v>53254</v>
      </c>
      <c r="B23" s="1" t="s">
        <v>174</v>
      </c>
      <c r="C23" s="1">
        <v>7</v>
      </c>
      <c r="D23" s="4" t="s">
        <v>2401</v>
      </c>
      <c r="E23" s="1" t="s">
        <v>2402</v>
      </c>
      <c r="F23" s="1" t="s">
        <v>44</v>
      </c>
      <c r="G23" s="4" t="s">
        <v>45</v>
      </c>
      <c r="H23" s="4" t="s">
        <v>2403</v>
      </c>
      <c r="I23" s="4" t="s">
        <v>30</v>
      </c>
      <c r="J23" s="4">
        <v>7</v>
      </c>
      <c r="K23" s="4" t="s">
        <v>2404</v>
      </c>
      <c r="N23" s="4" t="s">
        <v>2405</v>
      </c>
      <c r="O23" s="1" t="s">
        <v>35</v>
      </c>
      <c r="P23" s="4" t="s">
        <v>94</v>
      </c>
      <c r="Q23" s="4" t="s">
        <v>51</v>
      </c>
      <c r="R23" s="4">
        <v>1</v>
      </c>
      <c r="S23" s="4" t="s">
        <v>2406</v>
      </c>
      <c r="T23" s="1" t="s">
        <v>39</v>
      </c>
      <c r="U23" s="1" t="s">
        <v>54</v>
      </c>
      <c r="V23" s="4" t="s">
        <v>41</v>
      </c>
      <c r="Y23" s="5" t="b">
        <f>AND(AA23:AL23)</f>
        <v>0</v>
      </c>
      <c r="Z23" s="6" t="b">
        <f>AND(AA23:AK23)</f>
        <v>0</v>
      </c>
      <c r="AA23" s="4" t="b">
        <f>TRIM(W23)&lt;&gt;""</f>
        <v>0</v>
      </c>
      <c r="AB23" s="4" t="b">
        <f>TRIM(X23)&lt;&gt;""</f>
        <v>0</v>
      </c>
      <c r="AC23" s="4" t="b">
        <f>NOT(OR(ISNUMBER(SEARCH("PARTAI",UPPER(W23))),
ISNUMBER(SEARCH("PAN",UPPER(W23))),
ISNUMBER(SEARCH("PBB",UPPER(W23))),
ISNUMBER(SEARCH("PDI",UPPER(W23))),
ISNUMBER(SEARCH("PD",UPPER(W23))),
ISNUMBER(SEARCH("GERINDRA",UPPER(W23))),
ISNUMBER(SEARCH("PGPI",UPPER(W23))),
ISNUMBER(SEARCH("GOLKAR",UPPER(W23))),
ISNUMBER(SEARCH("HANURA",UPPER(W23))),
ISNUMBER(SEARCH("PKPI",UPPER(W23))),
ISNUMBER(SEARCH("PKS",UPPER(W23))),
ISNUMBER(SEARCH("NASDEM",UPPER(W23))),
ISNUMBER(SEARCH("PPP",UPPER(W23))),
ISNUMBER(SEARCH("PKB",UPPER(W23))),
ISNUMBER(SEARCH("PSI",UPPER(W23))),
ISNUMBER(SEARCH("PI",UPPER(W23))),
))</f>
        <v>1</v>
      </c>
      <c r="AD23" s="4" t="b">
        <f>NOT(OR(ISNUMBER(SEARCH("PARTAI",UPPER(X23))),
ISNUMBER(SEARCH("PAN",UPPER(X23))),
ISNUMBER(SEARCH("PBB",UPPER(X23))),
ISNUMBER(SEARCH("PDI",UPPER(X23))),
ISNUMBER(SEARCH("PD",UPPER(X23))),
ISNUMBER(SEARCH("GERINDRA",UPPER(X23))),
ISNUMBER(SEARCH("PGPI",UPPER(X23))),
ISNUMBER(SEARCH("GOLKAR",UPPER(X23))),
ISNUMBER(SEARCH("HANURA",UPPER(X23))),
ISNUMBER(SEARCH("PKPI",UPPER(X23))),
ISNUMBER(SEARCH("PKS",UPPER(X23))),
ISNUMBER(SEARCH("NASDEM",UPPER(X23))),
ISNUMBER(SEARCH("PPP",UPPER(X23))),
ISNUMBER(SEARCH("PKB",UPPER(X23))),
ISNUMBER(SEARCH("PSI",UPPER(X23))),
ISNUMBER(SEARCH("PI",UPPER(X23))),
))</f>
        <v>1</v>
      </c>
      <c r="AE23" s="4" t="b">
        <f>NOT(OR(ISNUMBER(SEARCH("JOKO",UPPER(W23))),ISNUMBER(SEARCH("PRABOWO",UPPER(W23)))))</f>
        <v>1</v>
      </c>
      <c r="AF23" s="4" t="b">
        <f>NOT(OR(ISNUMBER(SEARCH("JOKO",UPPER(X23))),ISNUMBER(SEARCH("PRABOWO",UPPER(X23)))))</f>
        <v>1</v>
      </c>
      <c r="AG23" s="4"/>
      <c r="AH23" s="4"/>
      <c r="AI23" s="4"/>
      <c r="AJ23" s="4"/>
      <c r="AK23" s="4"/>
      <c r="AL23" s="4" t="b">
        <f>UPPER(TRIM(O23))="ISLAM"</f>
        <v>1</v>
      </c>
    </row>
    <row r="24" spans="1:38" ht="90" x14ac:dyDescent="0.25">
      <c r="A24" s="4">
        <v>132502</v>
      </c>
      <c r="B24" s="1" t="s">
        <v>458</v>
      </c>
      <c r="C24" s="1">
        <v>3</v>
      </c>
      <c r="D24" s="4" t="s">
        <v>2638</v>
      </c>
      <c r="E24" s="1" t="s">
        <v>2639</v>
      </c>
      <c r="F24" s="1" t="s">
        <v>44</v>
      </c>
      <c r="G24" s="4" t="s">
        <v>59</v>
      </c>
      <c r="H24" s="4" t="s">
        <v>2640</v>
      </c>
      <c r="I24" s="4" t="s">
        <v>30</v>
      </c>
      <c r="J24" s="4">
        <v>3</v>
      </c>
      <c r="K24" s="4" t="s">
        <v>2641</v>
      </c>
      <c r="L24" s="4" t="s">
        <v>2137</v>
      </c>
      <c r="M24" s="4" t="s">
        <v>73</v>
      </c>
      <c r="N24" s="4" t="s">
        <v>2642</v>
      </c>
      <c r="O24" s="1" t="s">
        <v>35</v>
      </c>
      <c r="P24" s="4" t="s">
        <v>36</v>
      </c>
      <c r="Q24" s="4" t="s">
        <v>2643</v>
      </c>
      <c r="R24" s="4">
        <v>1</v>
      </c>
      <c r="S24" s="4" t="s">
        <v>2644</v>
      </c>
      <c r="T24" s="21" t="s">
        <v>53</v>
      </c>
      <c r="U24" s="1" t="s">
        <v>54</v>
      </c>
      <c r="V24" s="4" t="s">
        <v>41</v>
      </c>
      <c r="W24" s="1" t="s">
        <v>2645</v>
      </c>
      <c r="X24" s="1" t="s">
        <v>2646</v>
      </c>
      <c r="Y24" s="5" t="b">
        <f>AND(AA24:AL24)</f>
        <v>1</v>
      </c>
      <c r="Z24" s="6" t="b">
        <f>AND(AA24:AK24)</f>
        <v>1</v>
      </c>
      <c r="AA24" s="4" t="b">
        <f>TRIM(W24)&lt;&gt;""</f>
        <v>1</v>
      </c>
      <c r="AB24" s="4" t="b">
        <f>TRIM(X24)&lt;&gt;""</f>
        <v>1</v>
      </c>
      <c r="AC24" s="4" t="b">
        <f>NOT(OR(ISNUMBER(SEARCH("PARTAI",UPPER(W24))),
ISNUMBER(SEARCH("PAN",UPPER(W24))),
ISNUMBER(SEARCH("PBB",UPPER(W24))),
ISNUMBER(SEARCH("PDI",UPPER(W24))),
ISNUMBER(SEARCH("PD",UPPER(W24))),
ISNUMBER(SEARCH("GERINDRA",UPPER(W24))),
ISNUMBER(SEARCH("PGPI",UPPER(W24))),
ISNUMBER(SEARCH("GOLKAR",UPPER(W24))),
ISNUMBER(SEARCH("HANURA",UPPER(W24))),
ISNUMBER(SEARCH("PKPI",UPPER(W24))),
ISNUMBER(SEARCH("PKS",UPPER(W24))),
ISNUMBER(SEARCH("NASDEM",UPPER(W24))),
ISNUMBER(SEARCH("PPP",UPPER(W24))),
ISNUMBER(SEARCH("PKB",UPPER(W24))),
ISNUMBER(SEARCH("PSI",UPPER(W24))),
ISNUMBER(SEARCH("PI",UPPER(W24))),
))</f>
        <v>1</v>
      </c>
      <c r="AD24" s="4" t="b">
        <f>NOT(OR(ISNUMBER(SEARCH("PARTAI",UPPER(X24))),
ISNUMBER(SEARCH("PAN",UPPER(X24))),
ISNUMBER(SEARCH("PBB",UPPER(X24))),
ISNUMBER(SEARCH("PDI",UPPER(X24))),
ISNUMBER(SEARCH("PD",UPPER(X24))),
ISNUMBER(SEARCH("GERINDRA",UPPER(X24))),
ISNUMBER(SEARCH("PGPI",UPPER(X24))),
ISNUMBER(SEARCH("GOLKAR",UPPER(X24))),
ISNUMBER(SEARCH("HANURA",UPPER(X24))),
ISNUMBER(SEARCH("PKPI",UPPER(X24))),
ISNUMBER(SEARCH("PKS",UPPER(X24))),
ISNUMBER(SEARCH("NASDEM",UPPER(X24))),
ISNUMBER(SEARCH("PPP",UPPER(X24))),
ISNUMBER(SEARCH("PKB",UPPER(X24))),
ISNUMBER(SEARCH("PSI",UPPER(X24))),
ISNUMBER(SEARCH("PI",UPPER(X24))),
))</f>
        <v>1</v>
      </c>
      <c r="AE24" s="4" t="b">
        <f>NOT(OR(ISNUMBER(SEARCH("JOKO",UPPER(W24))),ISNUMBER(SEARCH("PRABOWO",UPPER(W24)))))</f>
        <v>1</v>
      </c>
      <c r="AF24" s="4" t="b">
        <f>NOT(OR(ISNUMBER(SEARCH("JOKO",UPPER(X24))),ISNUMBER(SEARCH("PRABOWO",UPPER(X24)))))</f>
        <v>1</v>
      </c>
      <c r="AG24" s="4"/>
      <c r="AH24" s="4"/>
      <c r="AI24" s="4"/>
      <c r="AJ24" s="4"/>
      <c r="AK24" s="4"/>
      <c r="AL24" s="4" t="b">
        <f>UPPER(TRIM(O24))="ISLAM"</f>
        <v>1</v>
      </c>
    </row>
    <row r="25" spans="1:38" ht="75" hidden="1" x14ac:dyDescent="0.25">
      <c r="A25" s="4">
        <v>267261</v>
      </c>
      <c r="B25" s="1" t="s">
        <v>232</v>
      </c>
      <c r="C25" s="1">
        <v>1</v>
      </c>
      <c r="D25" s="4" t="s">
        <v>2415</v>
      </c>
      <c r="E25" s="1" t="s">
        <v>2416</v>
      </c>
      <c r="F25" s="1" t="s">
        <v>27</v>
      </c>
      <c r="G25" s="4" t="s">
        <v>45</v>
      </c>
      <c r="H25" s="4" t="s">
        <v>2417</v>
      </c>
      <c r="I25" s="4" t="s">
        <v>30</v>
      </c>
      <c r="J25" s="4">
        <v>1</v>
      </c>
      <c r="K25" s="4" t="s">
        <v>2418</v>
      </c>
      <c r="L25" s="4" t="s">
        <v>238</v>
      </c>
      <c r="M25" s="4" t="s">
        <v>2419</v>
      </c>
      <c r="N25" s="4" t="s">
        <v>2420</v>
      </c>
      <c r="O25" s="1" t="s">
        <v>35</v>
      </c>
      <c r="P25" s="4" t="s">
        <v>36</v>
      </c>
      <c r="Q25" s="4" t="s">
        <v>2421</v>
      </c>
      <c r="R25" s="4">
        <v>3</v>
      </c>
      <c r="S25" s="4" t="s">
        <v>2422</v>
      </c>
      <c r="T25" s="1" t="s">
        <v>53</v>
      </c>
      <c r="U25" s="1" t="s">
        <v>1480</v>
      </c>
      <c r="V25" s="4" t="s">
        <v>41</v>
      </c>
      <c r="Y25" s="5" t="b">
        <f>AND(AA25:AL25)</f>
        <v>0</v>
      </c>
      <c r="Z25" s="6" t="b">
        <f>AND(AA25:AK25)</f>
        <v>0</v>
      </c>
      <c r="AA25" s="4" t="b">
        <f>TRIM(W25)&lt;&gt;""</f>
        <v>0</v>
      </c>
      <c r="AB25" s="4" t="b">
        <f>TRIM(X25)&lt;&gt;""</f>
        <v>0</v>
      </c>
      <c r="AC25" s="4" t="b">
        <f>NOT(OR(ISNUMBER(SEARCH("PARTAI",UPPER(W25))),
ISNUMBER(SEARCH("PAN",UPPER(W25))),
ISNUMBER(SEARCH("PBB",UPPER(W25))),
ISNUMBER(SEARCH("PDI",UPPER(W25))),
ISNUMBER(SEARCH("PD",UPPER(W25))),
ISNUMBER(SEARCH("GERINDRA",UPPER(W25))),
ISNUMBER(SEARCH("PGPI",UPPER(W25))),
ISNUMBER(SEARCH("GOLKAR",UPPER(W25))),
ISNUMBER(SEARCH("HANURA",UPPER(W25))),
ISNUMBER(SEARCH("PKPI",UPPER(W25))),
ISNUMBER(SEARCH("PKS",UPPER(W25))),
ISNUMBER(SEARCH("NASDEM",UPPER(W25))),
ISNUMBER(SEARCH("PPP",UPPER(W25))),
ISNUMBER(SEARCH("PKB",UPPER(W25))),
ISNUMBER(SEARCH("PSI",UPPER(W25))),
ISNUMBER(SEARCH("PI",UPPER(W25))),
))</f>
        <v>1</v>
      </c>
      <c r="AD25" s="4" t="b">
        <f>NOT(OR(ISNUMBER(SEARCH("PARTAI",UPPER(X25))),
ISNUMBER(SEARCH("PAN",UPPER(X25))),
ISNUMBER(SEARCH("PBB",UPPER(X25))),
ISNUMBER(SEARCH("PDI",UPPER(X25))),
ISNUMBER(SEARCH("PD",UPPER(X25))),
ISNUMBER(SEARCH("GERINDRA",UPPER(X25))),
ISNUMBER(SEARCH("PGPI",UPPER(X25))),
ISNUMBER(SEARCH("GOLKAR",UPPER(X25))),
ISNUMBER(SEARCH("HANURA",UPPER(X25))),
ISNUMBER(SEARCH("PKPI",UPPER(X25))),
ISNUMBER(SEARCH("PKS",UPPER(X25))),
ISNUMBER(SEARCH("NASDEM",UPPER(X25))),
ISNUMBER(SEARCH("PPP",UPPER(X25))),
ISNUMBER(SEARCH("PKB",UPPER(X25))),
ISNUMBER(SEARCH("PSI",UPPER(X25))),
ISNUMBER(SEARCH("PI",UPPER(X25))),
))</f>
        <v>1</v>
      </c>
      <c r="AE25" s="4" t="b">
        <f>NOT(OR(ISNUMBER(SEARCH("JOKO",UPPER(W25))),ISNUMBER(SEARCH("PRABOWO",UPPER(W25)))))</f>
        <v>1</v>
      </c>
      <c r="AF25" s="4" t="b">
        <f>NOT(OR(ISNUMBER(SEARCH("JOKO",UPPER(X25))),ISNUMBER(SEARCH("PRABOWO",UPPER(X25)))))</f>
        <v>1</v>
      </c>
      <c r="AG25" s="4"/>
      <c r="AH25" s="4"/>
      <c r="AI25" s="4"/>
      <c r="AJ25" s="4"/>
      <c r="AK25" s="4"/>
      <c r="AL25" s="4" t="b">
        <f>UPPER(TRIM(O25))="ISLAM"</f>
        <v>1</v>
      </c>
    </row>
    <row r="26" spans="1:38" ht="75" hidden="1" x14ac:dyDescent="0.25">
      <c r="A26" s="4">
        <v>273101</v>
      </c>
      <c r="B26" s="1" t="s">
        <v>232</v>
      </c>
      <c r="C26" s="1">
        <v>2</v>
      </c>
      <c r="D26" s="4" t="s">
        <v>2423</v>
      </c>
      <c r="E26" s="1" t="s">
        <v>2424</v>
      </c>
      <c r="F26" s="1" t="s">
        <v>27</v>
      </c>
      <c r="G26" s="4" t="s">
        <v>964</v>
      </c>
      <c r="H26" s="4" t="s">
        <v>2425</v>
      </c>
      <c r="I26" s="4" t="s">
        <v>30</v>
      </c>
      <c r="J26" s="4">
        <v>2</v>
      </c>
      <c r="K26" s="4" t="s">
        <v>2426</v>
      </c>
      <c r="M26" s="4" t="s">
        <v>2427</v>
      </c>
      <c r="N26" s="4" t="s">
        <v>2428</v>
      </c>
      <c r="O26" s="1" t="s">
        <v>240</v>
      </c>
      <c r="P26" s="4" t="s">
        <v>36</v>
      </c>
      <c r="Q26" s="4" t="s">
        <v>2429</v>
      </c>
      <c r="R26" s="4">
        <v>1</v>
      </c>
      <c r="S26" s="4" t="s">
        <v>2430</v>
      </c>
      <c r="T26" s="1" t="s">
        <v>53</v>
      </c>
      <c r="U26" s="1" t="s">
        <v>640</v>
      </c>
      <c r="V26" s="4" t="s">
        <v>41</v>
      </c>
      <c r="W26" s="1" t="s">
        <v>2431</v>
      </c>
      <c r="X26" s="1" t="s">
        <v>2432</v>
      </c>
      <c r="Y26" s="5" t="b">
        <f>AND(AA26:AL26)</f>
        <v>0</v>
      </c>
      <c r="Z26" s="6" t="b">
        <f>AND(AA26:AK26)</f>
        <v>0</v>
      </c>
      <c r="AA26" s="4" t="b">
        <f>TRIM(W26)&lt;&gt;""</f>
        <v>1</v>
      </c>
      <c r="AB26" s="4" t="b">
        <f>TRIM(X26)&lt;&gt;""</f>
        <v>1</v>
      </c>
      <c r="AC26" s="4" t="b">
        <f>NOT(OR(ISNUMBER(SEARCH("PARTAI",UPPER(W26))),
ISNUMBER(SEARCH("PAN",UPPER(W26))),
ISNUMBER(SEARCH("PBB",UPPER(W26))),
ISNUMBER(SEARCH("PDI",UPPER(W26))),
ISNUMBER(SEARCH("PD",UPPER(W26))),
ISNUMBER(SEARCH("GERINDRA",UPPER(W26))),
ISNUMBER(SEARCH("PGPI",UPPER(W26))),
ISNUMBER(SEARCH("GOLKAR",UPPER(W26))),
ISNUMBER(SEARCH("HANURA",UPPER(W26))),
ISNUMBER(SEARCH("PKPI",UPPER(W26))),
ISNUMBER(SEARCH("PKS",UPPER(W26))),
ISNUMBER(SEARCH("NASDEM",UPPER(W26))),
ISNUMBER(SEARCH("PPP",UPPER(W26))),
ISNUMBER(SEARCH("PKB",UPPER(W26))),
ISNUMBER(SEARCH("PSI",UPPER(W26))),
ISNUMBER(SEARCH("PI",UPPER(W26))),
))</f>
        <v>1</v>
      </c>
      <c r="AD26" s="4" t="b">
        <f>NOT(OR(ISNUMBER(SEARCH("PARTAI",UPPER(X26))),
ISNUMBER(SEARCH("PAN",UPPER(X26))),
ISNUMBER(SEARCH("PBB",UPPER(X26))),
ISNUMBER(SEARCH("PDI",UPPER(X26))),
ISNUMBER(SEARCH("PD",UPPER(X26))),
ISNUMBER(SEARCH("GERINDRA",UPPER(X26))),
ISNUMBER(SEARCH("PGPI",UPPER(X26))),
ISNUMBER(SEARCH("GOLKAR",UPPER(X26))),
ISNUMBER(SEARCH("HANURA",UPPER(X26))),
ISNUMBER(SEARCH("PKPI",UPPER(X26))),
ISNUMBER(SEARCH("PKS",UPPER(X26))),
ISNUMBER(SEARCH("NASDEM",UPPER(X26))),
ISNUMBER(SEARCH("PPP",UPPER(X26))),
ISNUMBER(SEARCH("PKB",UPPER(X26))),
ISNUMBER(SEARCH("PSI",UPPER(X26))),
ISNUMBER(SEARCH("PI",UPPER(X26))),
))</f>
        <v>0</v>
      </c>
      <c r="AE26" s="4" t="b">
        <f>NOT(OR(ISNUMBER(SEARCH("JOKO",UPPER(W26))),ISNUMBER(SEARCH("PRABOWO",UPPER(W26)))))</f>
        <v>1</v>
      </c>
      <c r="AF26" s="4" t="b">
        <f>NOT(OR(ISNUMBER(SEARCH("JOKO",UPPER(X26))),ISNUMBER(SEARCH("PRABOWO",UPPER(X26)))))</f>
        <v>1</v>
      </c>
      <c r="AG26" s="4"/>
      <c r="AH26" s="4"/>
      <c r="AI26" s="4"/>
      <c r="AJ26" s="4"/>
      <c r="AK26" s="4"/>
      <c r="AL26" s="4" t="b">
        <f>UPPER(TRIM(O26))="ISLAM"</f>
        <v>0</v>
      </c>
    </row>
    <row r="27" spans="1:38" ht="60" hidden="1" x14ac:dyDescent="0.25">
      <c r="A27" s="4">
        <v>255239</v>
      </c>
      <c r="B27" s="1" t="s">
        <v>232</v>
      </c>
      <c r="C27" s="1">
        <v>3</v>
      </c>
      <c r="D27" s="4" t="s">
        <v>2433</v>
      </c>
      <c r="E27" s="1" t="s">
        <v>2434</v>
      </c>
      <c r="F27" s="1" t="s">
        <v>44</v>
      </c>
      <c r="G27" s="4" t="s">
        <v>45</v>
      </c>
      <c r="H27" s="4" t="s">
        <v>2435</v>
      </c>
      <c r="Y27" s="5" t="b">
        <f>AND(AA27:AL27)</f>
        <v>0</v>
      </c>
      <c r="Z27" s="6" t="b">
        <f>AND(AA27:AK27)</f>
        <v>0</v>
      </c>
      <c r="AA27" s="4" t="b">
        <f>TRIM(W27)&lt;&gt;""</f>
        <v>0</v>
      </c>
      <c r="AB27" s="4" t="b">
        <f>TRIM(X27)&lt;&gt;""</f>
        <v>0</v>
      </c>
      <c r="AC27" s="4" t="b">
        <f>NOT(OR(ISNUMBER(SEARCH("PARTAI",UPPER(W27))),
ISNUMBER(SEARCH("PAN",UPPER(W27))),
ISNUMBER(SEARCH("PBB",UPPER(W27))),
ISNUMBER(SEARCH("PDI",UPPER(W27))),
ISNUMBER(SEARCH("PD",UPPER(W27))),
ISNUMBER(SEARCH("GERINDRA",UPPER(W27))),
ISNUMBER(SEARCH("PGPI",UPPER(W27))),
ISNUMBER(SEARCH("GOLKAR",UPPER(W27))),
ISNUMBER(SEARCH("HANURA",UPPER(W27))),
ISNUMBER(SEARCH("PKPI",UPPER(W27))),
ISNUMBER(SEARCH("PKS",UPPER(W27))),
ISNUMBER(SEARCH("NASDEM",UPPER(W27))),
ISNUMBER(SEARCH("PPP",UPPER(W27))),
ISNUMBER(SEARCH("PKB",UPPER(W27))),
ISNUMBER(SEARCH("PSI",UPPER(W27))),
ISNUMBER(SEARCH("PI",UPPER(W27))),
))</f>
        <v>1</v>
      </c>
      <c r="AD27" s="4" t="b">
        <f>NOT(OR(ISNUMBER(SEARCH("PARTAI",UPPER(X27))),
ISNUMBER(SEARCH("PAN",UPPER(X27))),
ISNUMBER(SEARCH("PBB",UPPER(X27))),
ISNUMBER(SEARCH("PDI",UPPER(X27))),
ISNUMBER(SEARCH("PD",UPPER(X27))),
ISNUMBER(SEARCH("GERINDRA",UPPER(X27))),
ISNUMBER(SEARCH("PGPI",UPPER(X27))),
ISNUMBER(SEARCH("GOLKAR",UPPER(X27))),
ISNUMBER(SEARCH("HANURA",UPPER(X27))),
ISNUMBER(SEARCH("PKPI",UPPER(X27))),
ISNUMBER(SEARCH("PKS",UPPER(X27))),
ISNUMBER(SEARCH("NASDEM",UPPER(X27))),
ISNUMBER(SEARCH("PPP",UPPER(X27))),
ISNUMBER(SEARCH("PKB",UPPER(X27))),
ISNUMBER(SEARCH("PSI",UPPER(X27))),
ISNUMBER(SEARCH("PI",UPPER(X27))),
))</f>
        <v>1</v>
      </c>
      <c r="AE27" s="4" t="b">
        <f>NOT(OR(ISNUMBER(SEARCH("JOKO",UPPER(W27))),ISNUMBER(SEARCH("PRABOWO",UPPER(W27)))))</f>
        <v>1</v>
      </c>
      <c r="AF27" s="4" t="b">
        <f>NOT(OR(ISNUMBER(SEARCH("JOKO",UPPER(X27))),ISNUMBER(SEARCH("PRABOWO",UPPER(X27)))))</f>
        <v>1</v>
      </c>
      <c r="AG27" s="4"/>
      <c r="AH27" s="4"/>
      <c r="AI27" s="4"/>
      <c r="AJ27" s="4"/>
      <c r="AK27" s="4"/>
      <c r="AL27" s="4" t="b">
        <f>UPPER(TRIM(O27))="ISLAM"</f>
        <v>0</v>
      </c>
    </row>
    <row r="28" spans="1:38" ht="60" hidden="1" x14ac:dyDescent="0.25">
      <c r="A28" s="4">
        <v>258580</v>
      </c>
      <c r="B28" s="1" t="s">
        <v>232</v>
      </c>
      <c r="C28" s="1">
        <v>4</v>
      </c>
      <c r="D28" s="4" t="s">
        <v>2436</v>
      </c>
      <c r="E28" s="1" t="s">
        <v>2437</v>
      </c>
      <c r="F28" s="1" t="s">
        <v>44</v>
      </c>
      <c r="G28" s="4" t="s">
        <v>2438</v>
      </c>
      <c r="H28" s="4" t="s">
        <v>2439</v>
      </c>
      <c r="I28" s="4" t="s">
        <v>30</v>
      </c>
      <c r="J28" s="4">
        <v>4</v>
      </c>
      <c r="K28" s="4" t="s">
        <v>2440</v>
      </c>
      <c r="M28" s="4" t="s">
        <v>2441</v>
      </c>
      <c r="N28" s="4" t="s">
        <v>2442</v>
      </c>
      <c r="O28" s="1" t="s">
        <v>35</v>
      </c>
      <c r="P28" s="4" t="s">
        <v>50</v>
      </c>
      <c r="Q28" s="4" t="s">
        <v>51</v>
      </c>
      <c r="R28" s="4" t="s">
        <v>51</v>
      </c>
      <c r="S28" s="4" t="s">
        <v>2443</v>
      </c>
      <c r="T28" s="1" t="s">
        <v>53</v>
      </c>
      <c r="U28" s="1" t="s">
        <v>54</v>
      </c>
      <c r="V28" s="4" t="s">
        <v>41</v>
      </c>
      <c r="Y28" s="5" t="b">
        <f>AND(AA28:AL28)</f>
        <v>0</v>
      </c>
      <c r="Z28" s="6" t="b">
        <f>AND(AA28:AK28)</f>
        <v>0</v>
      </c>
      <c r="AA28" s="4" t="b">
        <f>TRIM(W28)&lt;&gt;""</f>
        <v>0</v>
      </c>
      <c r="AB28" s="4" t="b">
        <f>TRIM(X28)&lt;&gt;""</f>
        <v>0</v>
      </c>
      <c r="AC28" s="4" t="b">
        <f>NOT(OR(ISNUMBER(SEARCH("PARTAI",UPPER(W28))),
ISNUMBER(SEARCH("PAN",UPPER(W28))),
ISNUMBER(SEARCH("PBB",UPPER(W28))),
ISNUMBER(SEARCH("PDI",UPPER(W28))),
ISNUMBER(SEARCH("PD",UPPER(W28))),
ISNUMBER(SEARCH("GERINDRA",UPPER(W28))),
ISNUMBER(SEARCH("PGPI",UPPER(W28))),
ISNUMBER(SEARCH("GOLKAR",UPPER(W28))),
ISNUMBER(SEARCH("HANURA",UPPER(W28))),
ISNUMBER(SEARCH("PKPI",UPPER(W28))),
ISNUMBER(SEARCH("PKS",UPPER(W28))),
ISNUMBER(SEARCH("NASDEM",UPPER(W28))),
ISNUMBER(SEARCH("PPP",UPPER(W28))),
ISNUMBER(SEARCH("PKB",UPPER(W28))),
ISNUMBER(SEARCH("PSI",UPPER(W28))),
ISNUMBER(SEARCH("PI",UPPER(W28))),
))</f>
        <v>1</v>
      </c>
      <c r="AD28" s="4" t="b">
        <f>NOT(OR(ISNUMBER(SEARCH("PARTAI",UPPER(X28))),
ISNUMBER(SEARCH("PAN",UPPER(X28))),
ISNUMBER(SEARCH("PBB",UPPER(X28))),
ISNUMBER(SEARCH("PDI",UPPER(X28))),
ISNUMBER(SEARCH("PD",UPPER(X28))),
ISNUMBER(SEARCH("GERINDRA",UPPER(X28))),
ISNUMBER(SEARCH("PGPI",UPPER(X28))),
ISNUMBER(SEARCH("GOLKAR",UPPER(X28))),
ISNUMBER(SEARCH("HANURA",UPPER(X28))),
ISNUMBER(SEARCH("PKPI",UPPER(X28))),
ISNUMBER(SEARCH("PKS",UPPER(X28))),
ISNUMBER(SEARCH("NASDEM",UPPER(X28))),
ISNUMBER(SEARCH("PPP",UPPER(X28))),
ISNUMBER(SEARCH("PKB",UPPER(X28))),
ISNUMBER(SEARCH("PSI",UPPER(X28))),
ISNUMBER(SEARCH("PI",UPPER(X28))),
))</f>
        <v>1</v>
      </c>
      <c r="AE28" s="4" t="b">
        <f>NOT(OR(ISNUMBER(SEARCH("JOKO",UPPER(W28))),ISNUMBER(SEARCH("PRABOWO",UPPER(W28)))))</f>
        <v>1</v>
      </c>
      <c r="AF28" s="4" t="b">
        <f>NOT(OR(ISNUMBER(SEARCH("JOKO",UPPER(X28))),ISNUMBER(SEARCH("PRABOWO",UPPER(X28)))))</f>
        <v>1</v>
      </c>
      <c r="AG28" s="4"/>
      <c r="AH28" s="4"/>
      <c r="AI28" s="4"/>
      <c r="AJ28" s="4"/>
      <c r="AK28" s="4"/>
      <c r="AL28" s="4" t="b">
        <f>UPPER(TRIM(O28))="ISLAM"</f>
        <v>1</v>
      </c>
    </row>
    <row r="29" spans="1:38" ht="135" hidden="1" x14ac:dyDescent="0.25">
      <c r="A29" s="4">
        <v>253222</v>
      </c>
      <c r="B29" s="1" t="s">
        <v>232</v>
      </c>
      <c r="C29" s="1">
        <v>5</v>
      </c>
      <c r="D29" s="4" t="s">
        <v>2444</v>
      </c>
      <c r="E29" s="1" t="s">
        <v>2445</v>
      </c>
      <c r="F29" s="1" t="s">
        <v>27</v>
      </c>
      <c r="G29" s="4" t="s">
        <v>2446</v>
      </c>
      <c r="H29" s="4" t="s">
        <v>2447</v>
      </c>
      <c r="I29" s="4" t="s">
        <v>30</v>
      </c>
      <c r="J29" s="4">
        <v>5</v>
      </c>
      <c r="K29" s="4" t="s">
        <v>2448</v>
      </c>
      <c r="M29" s="4" t="s">
        <v>263</v>
      </c>
      <c r="N29" s="4" t="s">
        <v>2449</v>
      </c>
      <c r="O29" s="1" t="s">
        <v>798</v>
      </c>
      <c r="P29" s="4" t="s">
        <v>36</v>
      </c>
      <c r="Q29" s="4" t="s">
        <v>2450</v>
      </c>
      <c r="R29" s="4">
        <v>2</v>
      </c>
      <c r="S29" s="4" t="s">
        <v>2451</v>
      </c>
      <c r="T29" s="1" t="s">
        <v>53</v>
      </c>
      <c r="U29" s="1" t="s">
        <v>54</v>
      </c>
      <c r="V29" s="4" t="s">
        <v>41</v>
      </c>
      <c r="W29" s="1" t="s">
        <v>2452</v>
      </c>
      <c r="X29" s="1" t="s">
        <v>2453</v>
      </c>
      <c r="Y29" s="5" t="b">
        <f>AND(AA29:AL29)</f>
        <v>0</v>
      </c>
      <c r="Z29" s="6" t="b">
        <f>AND(AA29:AK29)</f>
        <v>0</v>
      </c>
      <c r="AA29" s="4" t="b">
        <f>TRIM(W29)&lt;&gt;""</f>
        <v>1</v>
      </c>
      <c r="AB29" s="4" t="b">
        <f>TRIM(X29)&lt;&gt;""</f>
        <v>1</v>
      </c>
      <c r="AC29" s="4" t="b">
        <f>NOT(OR(ISNUMBER(SEARCH("PARTAI",UPPER(W29))),
ISNUMBER(SEARCH("PAN",UPPER(W29))),
ISNUMBER(SEARCH("PBB",UPPER(W29))),
ISNUMBER(SEARCH("PDI",UPPER(W29))),
ISNUMBER(SEARCH("PD",UPPER(W29))),
ISNUMBER(SEARCH("GERINDRA",UPPER(W29))),
ISNUMBER(SEARCH("PGPI",UPPER(W29))),
ISNUMBER(SEARCH("GOLKAR",UPPER(W29))),
ISNUMBER(SEARCH("HANURA",UPPER(W29))),
ISNUMBER(SEARCH("PKPI",UPPER(W29))),
ISNUMBER(SEARCH("PKS",UPPER(W29))),
ISNUMBER(SEARCH("NASDEM",UPPER(W29))),
ISNUMBER(SEARCH("PPP",UPPER(W29))),
ISNUMBER(SEARCH("PKB",UPPER(W29))),
ISNUMBER(SEARCH("PSI",UPPER(W29))),
ISNUMBER(SEARCH("PI",UPPER(W29))),
))</f>
        <v>0</v>
      </c>
      <c r="AD29" s="4" t="b">
        <f>NOT(OR(ISNUMBER(SEARCH("PARTAI",UPPER(X29))),
ISNUMBER(SEARCH("PAN",UPPER(X29))),
ISNUMBER(SEARCH("PBB",UPPER(X29))),
ISNUMBER(SEARCH("PDI",UPPER(X29))),
ISNUMBER(SEARCH("PD",UPPER(X29))),
ISNUMBER(SEARCH("GERINDRA",UPPER(X29))),
ISNUMBER(SEARCH("PGPI",UPPER(X29))),
ISNUMBER(SEARCH("GOLKAR",UPPER(X29))),
ISNUMBER(SEARCH("HANURA",UPPER(X29))),
ISNUMBER(SEARCH("PKPI",UPPER(X29))),
ISNUMBER(SEARCH("PKS",UPPER(X29))),
ISNUMBER(SEARCH("NASDEM",UPPER(X29))),
ISNUMBER(SEARCH("PPP",UPPER(X29))),
ISNUMBER(SEARCH("PKB",UPPER(X29))),
ISNUMBER(SEARCH("PSI",UPPER(X29))),
ISNUMBER(SEARCH("PI",UPPER(X29))),
))</f>
        <v>0</v>
      </c>
      <c r="AE29" s="4" t="b">
        <f>NOT(OR(ISNUMBER(SEARCH("JOKO",UPPER(W29))),ISNUMBER(SEARCH("PRABOWO",UPPER(W29)))))</f>
        <v>1</v>
      </c>
      <c r="AF29" s="4" t="b">
        <f>NOT(OR(ISNUMBER(SEARCH("JOKO",UPPER(X29))),ISNUMBER(SEARCH("PRABOWO",UPPER(X29)))))</f>
        <v>1</v>
      </c>
      <c r="AG29" s="4"/>
      <c r="AH29" s="4"/>
      <c r="AI29" s="4"/>
      <c r="AJ29" s="4"/>
      <c r="AK29" s="4"/>
      <c r="AL29" s="4" t="b">
        <f>UPPER(TRIM(O29))="ISLAM"</f>
        <v>0</v>
      </c>
    </row>
    <row r="30" spans="1:38" ht="75" hidden="1" x14ac:dyDescent="0.25">
      <c r="A30" s="4">
        <v>268055</v>
      </c>
      <c r="B30" s="1" t="s">
        <v>232</v>
      </c>
      <c r="C30" s="1">
        <v>6</v>
      </c>
      <c r="D30" s="4" t="s">
        <v>2454</v>
      </c>
      <c r="E30" s="1" t="s">
        <v>2455</v>
      </c>
      <c r="F30" s="1" t="s">
        <v>44</v>
      </c>
      <c r="G30" s="4" t="s">
        <v>45</v>
      </c>
      <c r="H30" s="4" t="s">
        <v>2456</v>
      </c>
      <c r="I30" s="4" t="s">
        <v>30</v>
      </c>
      <c r="J30" s="4">
        <v>6</v>
      </c>
      <c r="K30" s="4" t="s">
        <v>2457</v>
      </c>
      <c r="L30" s="4" t="s">
        <v>196</v>
      </c>
      <c r="M30" s="4" t="s">
        <v>63</v>
      </c>
      <c r="N30" s="4" t="s">
        <v>2458</v>
      </c>
      <c r="O30" s="1" t="s">
        <v>35</v>
      </c>
      <c r="P30" s="4" t="s">
        <v>36</v>
      </c>
      <c r="Q30" s="4" t="s">
        <v>2459</v>
      </c>
      <c r="R30" s="4">
        <v>2</v>
      </c>
      <c r="S30" s="4" t="s">
        <v>2460</v>
      </c>
      <c r="T30" s="1" t="s">
        <v>53</v>
      </c>
      <c r="U30" s="1" t="s">
        <v>1480</v>
      </c>
      <c r="V30" s="4" t="s">
        <v>41</v>
      </c>
      <c r="Y30" s="5" t="b">
        <f>AND(AA30:AL30)</f>
        <v>0</v>
      </c>
      <c r="Z30" s="6" t="b">
        <f>AND(AA30:AK30)</f>
        <v>0</v>
      </c>
      <c r="AA30" s="4" t="b">
        <f>TRIM(W30)&lt;&gt;""</f>
        <v>0</v>
      </c>
      <c r="AB30" s="4" t="b">
        <f>TRIM(X30)&lt;&gt;""</f>
        <v>0</v>
      </c>
      <c r="AC30" s="4" t="b">
        <f>NOT(OR(ISNUMBER(SEARCH("PARTAI",UPPER(W30))),
ISNUMBER(SEARCH("PAN",UPPER(W30))),
ISNUMBER(SEARCH("PBB",UPPER(W30))),
ISNUMBER(SEARCH("PDI",UPPER(W30))),
ISNUMBER(SEARCH("PD",UPPER(W30))),
ISNUMBER(SEARCH("GERINDRA",UPPER(W30))),
ISNUMBER(SEARCH("PGPI",UPPER(W30))),
ISNUMBER(SEARCH("GOLKAR",UPPER(W30))),
ISNUMBER(SEARCH("HANURA",UPPER(W30))),
ISNUMBER(SEARCH("PKPI",UPPER(W30))),
ISNUMBER(SEARCH("PKS",UPPER(W30))),
ISNUMBER(SEARCH("NASDEM",UPPER(W30))),
ISNUMBER(SEARCH("PPP",UPPER(W30))),
ISNUMBER(SEARCH("PKB",UPPER(W30))),
ISNUMBER(SEARCH("PSI",UPPER(W30))),
ISNUMBER(SEARCH("PI",UPPER(W30))),
))</f>
        <v>1</v>
      </c>
      <c r="AD30" s="4" t="b">
        <f>NOT(OR(ISNUMBER(SEARCH("PARTAI",UPPER(X30))),
ISNUMBER(SEARCH("PAN",UPPER(X30))),
ISNUMBER(SEARCH("PBB",UPPER(X30))),
ISNUMBER(SEARCH("PDI",UPPER(X30))),
ISNUMBER(SEARCH("PD",UPPER(X30))),
ISNUMBER(SEARCH("GERINDRA",UPPER(X30))),
ISNUMBER(SEARCH("PGPI",UPPER(X30))),
ISNUMBER(SEARCH("GOLKAR",UPPER(X30))),
ISNUMBER(SEARCH("HANURA",UPPER(X30))),
ISNUMBER(SEARCH("PKPI",UPPER(X30))),
ISNUMBER(SEARCH("PKS",UPPER(X30))),
ISNUMBER(SEARCH("NASDEM",UPPER(X30))),
ISNUMBER(SEARCH("PPP",UPPER(X30))),
ISNUMBER(SEARCH("PKB",UPPER(X30))),
ISNUMBER(SEARCH("PSI",UPPER(X30))),
ISNUMBER(SEARCH("PI",UPPER(X30))),
))</f>
        <v>1</v>
      </c>
      <c r="AE30" s="4" t="b">
        <f>NOT(OR(ISNUMBER(SEARCH("JOKO",UPPER(W30))),ISNUMBER(SEARCH("PRABOWO",UPPER(W30)))))</f>
        <v>1</v>
      </c>
      <c r="AF30" s="4" t="b">
        <f>NOT(OR(ISNUMBER(SEARCH("JOKO",UPPER(X30))),ISNUMBER(SEARCH("PRABOWO",UPPER(X30)))))</f>
        <v>1</v>
      </c>
      <c r="AG30" s="4"/>
      <c r="AH30" s="4"/>
      <c r="AI30" s="4"/>
      <c r="AJ30" s="4"/>
      <c r="AK30" s="4"/>
      <c r="AL30" s="4" t="b">
        <f>UPPER(TRIM(O30))="ISLAM"</f>
        <v>1</v>
      </c>
    </row>
    <row r="31" spans="1:38" ht="60" hidden="1" x14ac:dyDescent="0.25">
      <c r="A31" s="4">
        <v>244136</v>
      </c>
      <c r="B31" s="1" t="s">
        <v>232</v>
      </c>
      <c r="C31" s="1">
        <v>7</v>
      </c>
      <c r="D31" s="4" t="s">
        <v>2461</v>
      </c>
      <c r="E31" s="1" t="s">
        <v>2462</v>
      </c>
      <c r="F31" s="1" t="s">
        <v>27</v>
      </c>
      <c r="G31" s="4" t="s">
        <v>45</v>
      </c>
      <c r="H31" s="4" t="s">
        <v>2463</v>
      </c>
      <c r="Y31" s="5" t="b">
        <f>AND(AA31:AL31)</f>
        <v>0</v>
      </c>
      <c r="Z31" s="6" t="b">
        <f>AND(AA31:AK31)</f>
        <v>0</v>
      </c>
      <c r="AA31" s="4" t="b">
        <f>TRIM(W31)&lt;&gt;""</f>
        <v>0</v>
      </c>
      <c r="AB31" s="4" t="b">
        <f>TRIM(X31)&lt;&gt;""</f>
        <v>0</v>
      </c>
      <c r="AC31" s="4" t="b">
        <f>NOT(OR(ISNUMBER(SEARCH("PARTAI",UPPER(W31))),
ISNUMBER(SEARCH("PAN",UPPER(W31))),
ISNUMBER(SEARCH("PBB",UPPER(W31))),
ISNUMBER(SEARCH("PDI",UPPER(W31))),
ISNUMBER(SEARCH("PD",UPPER(W31))),
ISNUMBER(SEARCH("GERINDRA",UPPER(W31))),
ISNUMBER(SEARCH("PGPI",UPPER(W31))),
ISNUMBER(SEARCH("GOLKAR",UPPER(W31))),
ISNUMBER(SEARCH("HANURA",UPPER(W31))),
ISNUMBER(SEARCH("PKPI",UPPER(W31))),
ISNUMBER(SEARCH("PKS",UPPER(W31))),
ISNUMBER(SEARCH("NASDEM",UPPER(W31))),
ISNUMBER(SEARCH("PPP",UPPER(W31))),
ISNUMBER(SEARCH("PKB",UPPER(W31))),
ISNUMBER(SEARCH("PSI",UPPER(W31))),
ISNUMBER(SEARCH("PI",UPPER(W31))),
))</f>
        <v>1</v>
      </c>
      <c r="AD31" s="4" t="b">
        <f>NOT(OR(ISNUMBER(SEARCH("PARTAI",UPPER(X31))),
ISNUMBER(SEARCH("PAN",UPPER(X31))),
ISNUMBER(SEARCH("PBB",UPPER(X31))),
ISNUMBER(SEARCH("PDI",UPPER(X31))),
ISNUMBER(SEARCH("PD",UPPER(X31))),
ISNUMBER(SEARCH("GERINDRA",UPPER(X31))),
ISNUMBER(SEARCH("PGPI",UPPER(X31))),
ISNUMBER(SEARCH("GOLKAR",UPPER(X31))),
ISNUMBER(SEARCH("HANURA",UPPER(X31))),
ISNUMBER(SEARCH("PKPI",UPPER(X31))),
ISNUMBER(SEARCH("PKS",UPPER(X31))),
ISNUMBER(SEARCH("NASDEM",UPPER(X31))),
ISNUMBER(SEARCH("PPP",UPPER(X31))),
ISNUMBER(SEARCH("PKB",UPPER(X31))),
ISNUMBER(SEARCH("PSI",UPPER(X31))),
ISNUMBER(SEARCH("PI",UPPER(X31))),
))</f>
        <v>1</v>
      </c>
      <c r="AE31" s="4" t="b">
        <f>NOT(OR(ISNUMBER(SEARCH("JOKO",UPPER(W31))),ISNUMBER(SEARCH("PRABOWO",UPPER(W31)))))</f>
        <v>1</v>
      </c>
      <c r="AF31" s="4" t="b">
        <f>NOT(OR(ISNUMBER(SEARCH("JOKO",UPPER(X31))),ISNUMBER(SEARCH("PRABOWO",UPPER(X31)))))</f>
        <v>1</v>
      </c>
      <c r="AG31" s="4"/>
      <c r="AH31" s="4"/>
      <c r="AI31" s="4"/>
      <c r="AJ31" s="4"/>
      <c r="AK31" s="4"/>
      <c r="AL31" s="4" t="b">
        <f>UPPER(TRIM(O31))="ISLAM"</f>
        <v>0</v>
      </c>
    </row>
    <row r="32" spans="1:38" ht="105" hidden="1" x14ac:dyDescent="0.25">
      <c r="A32" s="4">
        <v>241047</v>
      </c>
      <c r="B32" s="1" t="s">
        <v>232</v>
      </c>
      <c r="C32" s="1">
        <v>8</v>
      </c>
      <c r="D32" s="4" t="s">
        <v>2464</v>
      </c>
      <c r="E32" s="1" t="s">
        <v>2465</v>
      </c>
      <c r="F32" s="1" t="s">
        <v>27</v>
      </c>
      <c r="G32" s="4" t="s">
        <v>45</v>
      </c>
      <c r="H32" s="4" t="s">
        <v>2466</v>
      </c>
      <c r="I32" s="4" t="s">
        <v>30</v>
      </c>
      <c r="J32" s="4">
        <v>8</v>
      </c>
      <c r="K32" s="4" t="s">
        <v>2467</v>
      </c>
      <c r="M32" s="4" t="s">
        <v>2468</v>
      </c>
      <c r="N32" s="4" t="s">
        <v>2469</v>
      </c>
      <c r="O32" s="1" t="s">
        <v>35</v>
      </c>
      <c r="P32" s="4" t="s">
        <v>50</v>
      </c>
      <c r="Q32" s="4" t="s">
        <v>51</v>
      </c>
      <c r="R32" s="4" t="s">
        <v>51</v>
      </c>
      <c r="S32" s="4" t="s">
        <v>2470</v>
      </c>
      <c r="T32" s="1" t="s">
        <v>113</v>
      </c>
      <c r="U32" s="1" t="s">
        <v>40</v>
      </c>
      <c r="V32" s="4" t="s">
        <v>41</v>
      </c>
      <c r="W32" s="1" t="s">
        <v>2471</v>
      </c>
      <c r="X32" s="1" t="s">
        <v>2472</v>
      </c>
      <c r="Y32" s="5" t="b">
        <f>AND(AA32:AL32)</f>
        <v>0</v>
      </c>
      <c r="Z32" s="6" t="b">
        <f>AND(AA32:AK32)</f>
        <v>0</v>
      </c>
      <c r="AA32" s="4" t="b">
        <f>TRIM(W32)&lt;&gt;""</f>
        <v>1</v>
      </c>
      <c r="AB32" s="4" t="b">
        <f>TRIM(X32)&lt;&gt;""</f>
        <v>1</v>
      </c>
      <c r="AC32" s="4" t="b">
        <f>NOT(OR(ISNUMBER(SEARCH("PARTAI",UPPER(W32))),
ISNUMBER(SEARCH("PAN",UPPER(W32))),
ISNUMBER(SEARCH("PBB",UPPER(W32))),
ISNUMBER(SEARCH("PDI",UPPER(W32))),
ISNUMBER(SEARCH("PD",UPPER(W32))),
ISNUMBER(SEARCH("GERINDRA",UPPER(W32))),
ISNUMBER(SEARCH("PGPI",UPPER(W32))),
ISNUMBER(SEARCH("GOLKAR",UPPER(W32))),
ISNUMBER(SEARCH("HANURA",UPPER(W32))),
ISNUMBER(SEARCH("PKPI",UPPER(W32))),
ISNUMBER(SEARCH("PKS",UPPER(W32))),
ISNUMBER(SEARCH("NASDEM",UPPER(W32))),
ISNUMBER(SEARCH("PPP",UPPER(W32))),
ISNUMBER(SEARCH("PKB",UPPER(W32))),
ISNUMBER(SEARCH("PSI",UPPER(W32))),
ISNUMBER(SEARCH("PI",UPPER(W32))),
))</f>
        <v>0</v>
      </c>
      <c r="AD32" s="4" t="b">
        <f>NOT(OR(ISNUMBER(SEARCH("PARTAI",UPPER(X32))),
ISNUMBER(SEARCH("PAN",UPPER(X32))),
ISNUMBER(SEARCH("PBB",UPPER(X32))),
ISNUMBER(SEARCH("PDI",UPPER(X32))),
ISNUMBER(SEARCH("PD",UPPER(X32))),
ISNUMBER(SEARCH("GERINDRA",UPPER(X32))),
ISNUMBER(SEARCH("PGPI",UPPER(X32))),
ISNUMBER(SEARCH("GOLKAR",UPPER(X32))),
ISNUMBER(SEARCH("HANURA",UPPER(X32))),
ISNUMBER(SEARCH("PKPI",UPPER(X32))),
ISNUMBER(SEARCH("PKS",UPPER(X32))),
ISNUMBER(SEARCH("NASDEM",UPPER(X32))),
ISNUMBER(SEARCH("PPP",UPPER(X32))),
ISNUMBER(SEARCH("PKB",UPPER(X32))),
ISNUMBER(SEARCH("PSI",UPPER(X32))),
ISNUMBER(SEARCH("PI",UPPER(X32))),
))</f>
        <v>1</v>
      </c>
      <c r="AE32" s="4" t="b">
        <f>NOT(OR(ISNUMBER(SEARCH("JOKO",UPPER(W32))),ISNUMBER(SEARCH("PRABOWO",UPPER(W32)))))</f>
        <v>1</v>
      </c>
      <c r="AF32" s="4" t="b">
        <f>NOT(OR(ISNUMBER(SEARCH("JOKO",UPPER(X32))),ISNUMBER(SEARCH("PRABOWO",UPPER(X32)))))</f>
        <v>1</v>
      </c>
      <c r="AG32" s="4"/>
      <c r="AH32" s="4"/>
      <c r="AI32" s="4"/>
      <c r="AJ32" s="4"/>
      <c r="AK32" s="4"/>
      <c r="AL32" s="4" t="b">
        <f>UPPER(TRIM(O32))="ISLAM"</f>
        <v>1</v>
      </c>
    </row>
    <row r="33" spans="1:38" ht="60" hidden="1" x14ac:dyDescent="0.25">
      <c r="A33" s="4">
        <v>45134</v>
      </c>
      <c r="B33" s="1" t="s">
        <v>291</v>
      </c>
      <c r="C33" s="1">
        <v>1</v>
      </c>
      <c r="D33" s="4" t="s">
        <v>2473</v>
      </c>
      <c r="E33" s="1" t="s">
        <v>2474</v>
      </c>
      <c r="F33" s="1" t="s">
        <v>27</v>
      </c>
      <c r="G33" s="4" t="s">
        <v>45</v>
      </c>
      <c r="H33" s="4" t="s">
        <v>2475</v>
      </c>
      <c r="I33" s="4" t="s">
        <v>30</v>
      </c>
      <c r="J33" s="4">
        <v>1</v>
      </c>
      <c r="K33" s="4" t="s">
        <v>2476</v>
      </c>
      <c r="M33" s="4" t="s">
        <v>2477</v>
      </c>
      <c r="N33" s="4" t="s">
        <v>2478</v>
      </c>
      <c r="O33" s="1" t="s">
        <v>35</v>
      </c>
      <c r="P33" s="4" t="s">
        <v>36</v>
      </c>
      <c r="Q33" s="4" t="s">
        <v>2479</v>
      </c>
      <c r="R33" s="4">
        <v>2</v>
      </c>
      <c r="S33" s="4" t="s">
        <v>2480</v>
      </c>
      <c r="T33" s="1" t="s">
        <v>53</v>
      </c>
      <c r="U33" s="1" t="s">
        <v>309</v>
      </c>
      <c r="V33" s="4" t="s">
        <v>41</v>
      </c>
      <c r="Y33" s="5" t="b">
        <f>AND(AA33:AL33)</f>
        <v>0</v>
      </c>
      <c r="Z33" s="6" t="b">
        <f>AND(AA33:AK33)</f>
        <v>0</v>
      </c>
      <c r="AA33" s="4" t="b">
        <f>TRIM(W33)&lt;&gt;""</f>
        <v>0</v>
      </c>
      <c r="AB33" s="4" t="b">
        <f>TRIM(X33)&lt;&gt;""</f>
        <v>0</v>
      </c>
      <c r="AC33" s="4" t="b">
        <f>NOT(OR(ISNUMBER(SEARCH("PARTAI",UPPER(W33))),
ISNUMBER(SEARCH("PAN",UPPER(W33))),
ISNUMBER(SEARCH("PBB",UPPER(W33))),
ISNUMBER(SEARCH("PDI",UPPER(W33))),
ISNUMBER(SEARCH("PD",UPPER(W33))),
ISNUMBER(SEARCH("GERINDRA",UPPER(W33))),
ISNUMBER(SEARCH("PGPI",UPPER(W33))),
ISNUMBER(SEARCH("GOLKAR",UPPER(W33))),
ISNUMBER(SEARCH("HANURA",UPPER(W33))),
ISNUMBER(SEARCH("PKPI",UPPER(W33))),
ISNUMBER(SEARCH("PKS",UPPER(W33))),
ISNUMBER(SEARCH("NASDEM",UPPER(W33))),
ISNUMBER(SEARCH("PPP",UPPER(W33))),
ISNUMBER(SEARCH("PKB",UPPER(W33))),
ISNUMBER(SEARCH("PSI",UPPER(W33))),
ISNUMBER(SEARCH("PI",UPPER(W33))),
))</f>
        <v>1</v>
      </c>
      <c r="AD33" s="4" t="b">
        <f>NOT(OR(ISNUMBER(SEARCH("PARTAI",UPPER(X33))),
ISNUMBER(SEARCH("PAN",UPPER(X33))),
ISNUMBER(SEARCH("PBB",UPPER(X33))),
ISNUMBER(SEARCH("PDI",UPPER(X33))),
ISNUMBER(SEARCH("PD",UPPER(X33))),
ISNUMBER(SEARCH("GERINDRA",UPPER(X33))),
ISNUMBER(SEARCH("PGPI",UPPER(X33))),
ISNUMBER(SEARCH("GOLKAR",UPPER(X33))),
ISNUMBER(SEARCH("HANURA",UPPER(X33))),
ISNUMBER(SEARCH("PKPI",UPPER(X33))),
ISNUMBER(SEARCH("PKS",UPPER(X33))),
ISNUMBER(SEARCH("NASDEM",UPPER(X33))),
ISNUMBER(SEARCH("PPP",UPPER(X33))),
ISNUMBER(SEARCH("PKB",UPPER(X33))),
ISNUMBER(SEARCH("PSI",UPPER(X33))),
ISNUMBER(SEARCH("PI",UPPER(X33))),
))</f>
        <v>1</v>
      </c>
      <c r="AE33" s="4" t="b">
        <f>NOT(OR(ISNUMBER(SEARCH("JOKO",UPPER(W33))),ISNUMBER(SEARCH("PRABOWO",UPPER(W33)))))</f>
        <v>1</v>
      </c>
      <c r="AF33" s="4" t="b">
        <f>NOT(OR(ISNUMBER(SEARCH("JOKO",UPPER(X33))),ISNUMBER(SEARCH("PRABOWO",UPPER(X33)))))</f>
        <v>1</v>
      </c>
      <c r="AG33" s="4"/>
      <c r="AH33" s="4"/>
      <c r="AI33" s="4"/>
      <c r="AJ33" s="4"/>
      <c r="AK33" s="4"/>
      <c r="AL33" s="4" t="b">
        <f>UPPER(TRIM(O33))="ISLAM"</f>
        <v>1</v>
      </c>
    </row>
    <row r="34" spans="1:38" hidden="1" x14ac:dyDescent="0.25">
      <c r="A34" s="4">
        <v>36538</v>
      </c>
      <c r="B34" s="1" t="s">
        <v>291</v>
      </c>
      <c r="C34" s="1">
        <v>2</v>
      </c>
      <c r="D34" s="4" t="s">
        <v>2481</v>
      </c>
      <c r="E34" s="1" t="s">
        <v>2482</v>
      </c>
      <c r="F34" s="1" t="s">
        <v>44</v>
      </c>
      <c r="G34" s="4" t="s">
        <v>45</v>
      </c>
      <c r="H34" s="4" t="s">
        <v>2483</v>
      </c>
      <c r="I34" s="4" t="s">
        <v>30</v>
      </c>
      <c r="J34" s="4">
        <v>2</v>
      </c>
      <c r="K34" s="4" t="s">
        <v>2484</v>
      </c>
      <c r="M34" s="4" t="s">
        <v>141</v>
      </c>
      <c r="N34" s="4" t="s">
        <v>2485</v>
      </c>
      <c r="O34" s="1" t="s">
        <v>35</v>
      </c>
      <c r="P34" s="4" t="s">
        <v>36</v>
      </c>
      <c r="Q34" s="4" t="s">
        <v>2486</v>
      </c>
      <c r="R34" s="4">
        <v>3</v>
      </c>
      <c r="S34" s="4" t="s">
        <v>2487</v>
      </c>
      <c r="T34" s="1" t="s">
        <v>113</v>
      </c>
      <c r="U34" s="1" t="s">
        <v>54</v>
      </c>
      <c r="V34" s="4" t="s">
        <v>41</v>
      </c>
      <c r="Y34" s="5" t="b">
        <f>AND(AA34:AL34)</f>
        <v>0</v>
      </c>
      <c r="Z34" s="6" t="b">
        <f>AND(AA34:AK34)</f>
        <v>0</v>
      </c>
      <c r="AA34" s="4" t="b">
        <f>TRIM(W34)&lt;&gt;""</f>
        <v>0</v>
      </c>
      <c r="AB34" s="4" t="b">
        <f>TRIM(X34)&lt;&gt;""</f>
        <v>0</v>
      </c>
      <c r="AC34" s="4" t="b">
        <f>NOT(OR(ISNUMBER(SEARCH("PARTAI",UPPER(W34))),
ISNUMBER(SEARCH("PAN",UPPER(W34))),
ISNUMBER(SEARCH("PBB",UPPER(W34))),
ISNUMBER(SEARCH("PDI",UPPER(W34))),
ISNUMBER(SEARCH("PD",UPPER(W34))),
ISNUMBER(SEARCH("GERINDRA",UPPER(W34))),
ISNUMBER(SEARCH("PGPI",UPPER(W34))),
ISNUMBER(SEARCH("GOLKAR",UPPER(W34))),
ISNUMBER(SEARCH("HANURA",UPPER(W34))),
ISNUMBER(SEARCH("PKPI",UPPER(W34))),
ISNUMBER(SEARCH("PKS",UPPER(W34))),
ISNUMBER(SEARCH("NASDEM",UPPER(W34))),
ISNUMBER(SEARCH("PPP",UPPER(W34))),
ISNUMBER(SEARCH("PKB",UPPER(W34))),
ISNUMBER(SEARCH("PSI",UPPER(W34))),
ISNUMBER(SEARCH("PI",UPPER(W34))),
))</f>
        <v>1</v>
      </c>
      <c r="AD34" s="4" t="b">
        <f>NOT(OR(ISNUMBER(SEARCH("PARTAI",UPPER(X34))),
ISNUMBER(SEARCH("PAN",UPPER(X34))),
ISNUMBER(SEARCH("PBB",UPPER(X34))),
ISNUMBER(SEARCH("PDI",UPPER(X34))),
ISNUMBER(SEARCH("PD",UPPER(X34))),
ISNUMBER(SEARCH("GERINDRA",UPPER(X34))),
ISNUMBER(SEARCH("PGPI",UPPER(X34))),
ISNUMBER(SEARCH("GOLKAR",UPPER(X34))),
ISNUMBER(SEARCH("HANURA",UPPER(X34))),
ISNUMBER(SEARCH("PKPI",UPPER(X34))),
ISNUMBER(SEARCH("PKS",UPPER(X34))),
ISNUMBER(SEARCH("NASDEM",UPPER(X34))),
ISNUMBER(SEARCH("PPP",UPPER(X34))),
ISNUMBER(SEARCH("PKB",UPPER(X34))),
ISNUMBER(SEARCH("PSI",UPPER(X34))),
ISNUMBER(SEARCH("PI",UPPER(X34))),
))</f>
        <v>1</v>
      </c>
      <c r="AE34" s="4" t="b">
        <f>NOT(OR(ISNUMBER(SEARCH("JOKO",UPPER(W34))),ISNUMBER(SEARCH("PRABOWO",UPPER(W34)))))</f>
        <v>1</v>
      </c>
      <c r="AF34" s="4" t="b">
        <f>NOT(OR(ISNUMBER(SEARCH("JOKO",UPPER(X34))),ISNUMBER(SEARCH("PRABOWO",UPPER(X34)))))</f>
        <v>1</v>
      </c>
      <c r="AG34" s="4"/>
      <c r="AH34" s="4"/>
      <c r="AI34" s="4"/>
      <c r="AJ34" s="4"/>
      <c r="AK34" s="4"/>
      <c r="AL34" s="4" t="b">
        <f>UPPER(TRIM(O34))="ISLAM"</f>
        <v>1</v>
      </c>
    </row>
    <row r="35" spans="1:38" hidden="1" x14ac:dyDescent="0.25">
      <c r="A35" s="4">
        <v>43560</v>
      </c>
      <c r="B35" s="1" t="s">
        <v>291</v>
      </c>
      <c r="C35" s="1">
        <v>3</v>
      </c>
      <c r="D35" s="4" t="s">
        <v>2488</v>
      </c>
      <c r="E35" s="1" t="s">
        <v>2489</v>
      </c>
      <c r="F35" s="1" t="s">
        <v>27</v>
      </c>
      <c r="G35" s="4" t="s">
        <v>45</v>
      </c>
      <c r="H35" s="4" t="s">
        <v>2490</v>
      </c>
      <c r="I35" s="4" t="s">
        <v>30</v>
      </c>
      <c r="J35" s="4">
        <v>3</v>
      </c>
      <c r="K35" s="4" t="s">
        <v>2491</v>
      </c>
      <c r="M35" s="4" t="s">
        <v>2492</v>
      </c>
      <c r="N35" s="4" t="s">
        <v>2493</v>
      </c>
      <c r="O35" s="1" t="s">
        <v>35</v>
      </c>
      <c r="P35" s="4" t="s">
        <v>36</v>
      </c>
      <c r="Q35" s="4" t="s">
        <v>2494</v>
      </c>
      <c r="R35" s="4">
        <v>3</v>
      </c>
      <c r="S35" s="4" t="s">
        <v>2495</v>
      </c>
      <c r="T35" s="1" t="s">
        <v>53</v>
      </c>
      <c r="U35" s="1" t="s">
        <v>2496</v>
      </c>
      <c r="V35" s="4" t="s">
        <v>41</v>
      </c>
      <c r="Y35" s="5" t="b">
        <f>AND(AA35:AL35)</f>
        <v>0</v>
      </c>
      <c r="Z35" s="6" t="b">
        <f>AND(AA35:AK35)</f>
        <v>0</v>
      </c>
      <c r="AA35" s="4" t="b">
        <f>TRIM(W35)&lt;&gt;""</f>
        <v>0</v>
      </c>
      <c r="AB35" s="4" t="b">
        <f>TRIM(X35)&lt;&gt;""</f>
        <v>0</v>
      </c>
      <c r="AC35" s="4" t="b">
        <f>NOT(OR(ISNUMBER(SEARCH("PARTAI",UPPER(W35))),
ISNUMBER(SEARCH("PAN",UPPER(W35))),
ISNUMBER(SEARCH("PBB",UPPER(W35))),
ISNUMBER(SEARCH("PDI",UPPER(W35))),
ISNUMBER(SEARCH("PD",UPPER(W35))),
ISNUMBER(SEARCH("GERINDRA",UPPER(W35))),
ISNUMBER(SEARCH("PGPI",UPPER(W35))),
ISNUMBER(SEARCH("GOLKAR",UPPER(W35))),
ISNUMBER(SEARCH("HANURA",UPPER(W35))),
ISNUMBER(SEARCH("PKPI",UPPER(W35))),
ISNUMBER(SEARCH("PKS",UPPER(W35))),
ISNUMBER(SEARCH("NASDEM",UPPER(W35))),
ISNUMBER(SEARCH("PPP",UPPER(W35))),
ISNUMBER(SEARCH("PKB",UPPER(W35))),
ISNUMBER(SEARCH("PSI",UPPER(W35))),
ISNUMBER(SEARCH("PI",UPPER(W35))),
))</f>
        <v>1</v>
      </c>
      <c r="AD35" s="4" t="b">
        <f>NOT(OR(ISNUMBER(SEARCH("PARTAI",UPPER(X35))),
ISNUMBER(SEARCH("PAN",UPPER(X35))),
ISNUMBER(SEARCH("PBB",UPPER(X35))),
ISNUMBER(SEARCH("PDI",UPPER(X35))),
ISNUMBER(SEARCH("PD",UPPER(X35))),
ISNUMBER(SEARCH("GERINDRA",UPPER(X35))),
ISNUMBER(SEARCH("PGPI",UPPER(X35))),
ISNUMBER(SEARCH("GOLKAR",UPPER(X35))),
ISNUMBER(SEARCH("HANURA",UPPER(X35))),
ISNUMBER(SEARCH("PKPI",UPPER(X35))),
ISNUMBER(SEARCH("PKS",UPPER(X35))),
ISNUMBER(SEARCH("NASDEM",UPPER(X35))),
ISNUMBER(SEARCH("PPP",UPPER(X35))),
ISNUMBER(SEARCH("PKB",UPPER(X35))),
ISNUMBER(SEARCH("PSI",UPPER(X35))),
ISNUMBER(SEARCH("PI",UPPER(X35))),
))</f>
        <v>1</v>
      </c>
      <c r="AE35" s="4" t="b">
        <f>NOT(OR(ISNUMBER(SEARCH("JOKO",UPPER(W35))),ISNUMBER(SEARCH("PRABOWO",UPPER(W35)))))</f>
        <v>1</v>
      </c>
      <c r="AF35" s="4" t="b">
        <f>NOT(OR(ISNUMBER(SEARCH("JOKO",UPPER(X35))),ISNUMBER(SEARCH("PRABOWO",UPPER(X35)))))</f>
        <v>1</v>
      </c>
      <c r="AG35" s="4"/>
      <c r="AH35" s="4"/>
      <c r="AI35" s="4"/>
      <c r="AJ35" s="4"/>
      <c r="AK35" s="4"/>
      <c r="AL35" s="4" t="b">
        <f>UPPER(TRIM(O35))="ISLAM"</f>
        <v>1</v>
      </c>
    </row>
    <row r="36" spans="1:38" ht="30" hidden="1" x14ac:dyDescent="0.25">
      <c r="A36" s="4">
        <v>294566</v>
      </c>
      <c r="B36" s="1" t="s">
        <v>291</v>
      </c>
      <c r="C36" s="1">
        <v>4</v>
      </c>
      <c r="D36" s="4" t="s">
        <v>2497</v>
      </c>
      <c r="E36" s="1" t="s">
        <v>2498</v>
      </c>
      <c r="F36" s="1" t="s">
        <v>27</v>
      </c>
      <c r="G36" s="4" t="s">
        <v>709</v>
      </c>
      <c r="H36" s="4" t="s">
        <v>2499</v>
      </c>
      <c r="I36" s="4" t="s">
        <v>30</v>
      </c>
      <c r="J36" s="4">
        <v>4</v>
      </c>
      <c r="K36" s="4" t="s">
        <v>2500</v>
      </c>
      <c r="N36" s="4" t="s">
        <v>2501</v>
      </c>
      <c r="O36" s="1" t="s">
        <v>35</v>
      </c>
      <c r="P36" s="4" t="s">
        <v>94</v>
      </c>
      <c r="Q36" s="4" t="s">
        <v>2502</v>
      </c>
      <c r="R36" s="4">
        <v>4</v>
      </c>
      <c r="S36" s="4" t="s">
        <v>2503</v>
      </c>
      <c r="T36" s="1" t="s">
        <v>39</v>
      </c>
      <c r="U36" s="1" t="s">
        <v>2504</v>
      </c>
      <c r="V36" s="4" t="s">
        <v>41</v>
      </c>
      <c r="Y36" s="5" t="b">
        <f>AND(AA36:AL36)</f>
        <v>0</v>
      </c>
      <c r="Z36" s="6" t="b">
        <f>AND(AA36:AK36)</f>
        <v>0</v>
      </c>
      <c r="AA36" s="4" t="b">
        <f>TRIM(W36)&lt;&gt;""</f>
        <v>0</v>
      </c>
      <c r="AB36" s="4" t="b">
        <f>TRIM(X36)&lt;&gt;""</f>
        <v>0</v>
      </c>
      <c r="AC36" s="4" t="b">
        <f>NOT(OR(ISNUMBER(SEARCH("PARTAI",UPPER(W36))),
ISNUMBER(SEARCH("PAN",UPPER(W36))),
ISNUMBER(SEARCH("PBB",UPPER(W36))),
ISNUMBER(SEARCH("PDI",UPPER(W36))),
ISNUMBER(SEARCH("PD",UPPER(W36))),
ISNUMBER(SEARCH("GERINDRA",UPPER(W36))),
ISNUMBER(SEARCH("PGPI",UPPER(W36))),
ISNUMBER(SEARCH("GOLKAR",UPPER(W36))),
ISNUMBER(SEARCH("HANURA",UPPER(W36))),
ISNUMBER(SEARCH("PKPI",UPPER(W36))),
ISNUMBER(SEARCH("PKS",UPPER(W36))),
ISNUMBER(SEARCH("NASDEM",UPPER(W36))),
ISNUMBER(SEARCH("PPP",UPPER(W36))),
ISNUMBER(SEARCH("PKB",UPPER(W36))),
ISNUMBER(SEARCH("PSI",UPPER(W36))),
ISNUMBER(SEARCH("PI",UPPER(W36))),
))</f>
        <v>1</v>
      </c>
      <c r="AD36" s="4" t="b">
        <f>NOT(OR(ISNUMBER(SEARCH("PARTAI",UPPER(X36))),
ISNUMBER(SEARCH("PAN",UPPER(X36))),
ISNUMBER(SEARCH("PBB",UPPER(X36))),
ISNUMBER(SEARCH("PDI",UPPER(X36))),
ISNUMBER(SEARCH("PD",UPPER(X36))),
ISNUMBER(SEARCH("GERINDRA",UPPER(X36))),
ISNUMBER(SEARCH("PGPI",UPPER(X36))),
ISNUMBER(SEARCH("GOLKAR",UPPER(X36))),
ISNUMBER(SEARCH("HANURA",UPPER(X36))),
ISNUMBER(SEARCH("PKPI",UPPER(X36))),
ISNUMBER(SEARCH("PKS",UPPER(X36))),
ISNUMBER(SEARCH("NASDEM",UPPER(X36))),
ISNUMBER(SEARCH("PPP",UPPER(X36))),
ISNUMBER(SEARCH("PKB",UPPER(X36))),
ISNUMBER(SEARCH("PSI",UPPER(X36))),
ISNUMBER(SEARCH("PI",UPPER(X36))),
))</f>
        <v>1</v>
      </c>
      <c r="AE36" s="4" t="b">
        <f>NOT(OR(ISNUMBER(SEARCH("JOKO",UPPER(W36))),ISNUMBER(SEARCH("PRABOWO",UPPER(W36)))))</f>
        <v>1</v>
      </c>
      <c r="AF36" s="4" t="b">
        <f>NOT(OR(ISNUMBER(SEARCH("JOKO",UPPER(X36))),ISNUMBER(SEARCH("PRABOWO",UPPER(X36)))))</f>
        <v>1</v>
      </c>
      <c r="AG36" s="4"/>
      <c r="AH36" s="4"/>
      <c r="AI36" s="4"/>
      <c r="AJ36" s="4"/>
      <c r="AK36" s="4"/>
      <c r="AL36" s="4" t="b">
        <f>UPPER(TRIM(O36))="ISLAM"</f>
        <v>1</v>
      </c>
    </row>
    <row r="37" spans="1:38" ht="30" hidden="1" x14ac:dyDescent="0.25">
      <c r="A37" s="4">
        <v>43640</v>
      </c>
      <c r="B37" s="1" t="s">
        <v>291</v>
      </c>
      <c r="C37" s="1">
        <v>5</v>
      </c>
      <c r="D37" s="4" t="s">
        <v>2505</v>
      </c>
      <c r="E37" s="1" t="s">
        <v>2506</v>
      </c>
      <c r="F37" s="1" t="s">
        <v>44</v>
      </c>
      <c r="G37" s="4" t="s">
        <v>45</v>
      </c>
      <c r="H37" s="4" t="s">
        <v>2507</v>
      </c>
      <c r="I37" s="4" t="s">
        <v>30</v>
      </c>
      <c r="J37" s="4">
        <v>5</v>
      </c>
      <c r="K37" s="4" t="s">
        <v>2508</v>
      </c>
      <c r="M37" s="4" t="s">
        <v>141</v>
      </c>
      <c r="N37" s="4" t="s">
        <v>2509</v>
      </c>
      <c r="O37" s="1" t="s">
        <v>240</v>
      </c>
      <c r="P37" s="4" t="s">
        <v>94</v>
      </c>
      <c r="Q37" s="4" t="s">
        <v>2510</v>
      </c>
      <c r="R37" s="4">
        <v>1</v>
      </c>
      <c r="S37" s="4" t="s">
        <v>2511</v>
      </c>
      <c r="T37" s="1" t="s">
        <v>113</v>
      </c>
      <c r="U37" s="1" t="s">
        <v>54</v>
      </c>
      <c r="V37" s="4" t="s">
        <v>41</v>
      </c>
      <c r="Y37" s="5" t="b">
        <f>AND(AA37:AL37)</f>
        <v>0</v>
      </c>
      <c r="Z37" s="6" t="b">
        <f>AND(AA37:AK37)</f>
        <v>0</v>
      </c>
      <c r="AA37" s="4" t="b">
        <f>TRIM(W37)&lt;&gt;""</f>
        <v>0</v>
      </c>
      <c r="AB37" s="4" t="b">
        <f>TRIM(X37)&lt;&gt;""</f>
        <v>0</v>
      </c>
      <c r="AC37" s="4" t="b">
        <f>NOT(OR(ISNUMBER(SEARCH("PARTAI",UPPER(W37))),
ISNUMBER(SEARCH("PAN",UPPER(W37))),
ISNUMBER(SEARCH("PBB",UPPER(W37))),
ISNUMBER(SEARCH("PDI",UPPER(W37))),
ISNUMBER(SEARCH("PD",UPPER(W37))),
ISNUMBER(SEARCH("GERINDRA",UPPER(W37))),
ISNUMBER(SEARCH("PGPI",UPPER(W37))),
ISNUMBER(SEARCH("GOLKAR",UPPER(W37))),
ISNUMBER(SEARCH("HANURA",UPPER(W37))),
ISNUMBER(SEARCH("PKPI",UPPER(W37))),
ISNUMBER(SEARCH("PKS",UPPER(W37))),
ISNUMBER(SEARCH("NASDEM",UPPER(W37))),
ISNUMBER(SEARCH("PPP",UPPER(W37))),
ISNUMBER(SEARCH("PKB",UPPER(W37))),
ISNUMBER(SEARCH("PSI",UPPER(W37))),
ISNUMBER(SEARCH("PI",UPPER(W37))),
))</f>
        <v>1</v>
      </c>
      <c r="AD37" s="4" t="b">
        <f>NOT(OR(ISNUMBER(SEARCH("PARTAI",UPPER(X37))),
ISNUMBER(SEARCH("PAN",UPPER(X37))),
ISNUMBER(SEARCH("PBB",UPPER(X37))),
ISNUMBER(SEARCH("PDI",UPPER(X37))),
ISNUMBER(SEARCH("PD",UPPER(X37))),
ISNUMBER(SEARCH("GERINDRA",UPPER(X37))),
ISNUMBER(SEARCH("PGPI",UPPER(X37))),
ISNUMBER(SEARCH("GOLKAR",UPPER(X37))),
ISNUMBER(SEARCH("HANURA",UPPER(X37))),
ISNUMBER(SEARCH("PKPI",UPPER(X37))),
ISNUMBER(SEARCH("PKS",UPPER(X37))),
ISNUMBER(SEARCH("NASDEM",UPPER(X37))),
ISNUMBER(SEARCH("PPP",UPPER(X37))),
ISNUMBER(SEARCH("PKB",UPPER(X37))),
ISNUMBER(SEARCH("PSI",UPPER(X37))),
ISNUMBER(SEARCH("PI",UPPER(X37))),
))</f>
        <v>1</v>
      </c>
      <c r="AE37" s="4" t="b">
        <f>NOT(OR(ISNUMBER(SEARCH("JOKO",UPPER(W37))),ISNUMBER(SEARCH("PRABOWO",UPPER(W37)))))</f>
        <v>1</v>
      </c>
      <c r="AF37" s="4" t="b">
        <f>NOT(OR(ISNUMBER(SEARCH("JOKO",UPPER(X37))),ISNUMBER(SEARCH("PRABOWO",UPPER(X37)))))</f>
        <v>1</v>
      </c>
      <c r="AG37" s="4"/>
      <c r="AH37" s="4"/>
      <c r="AI37" s="4"/>
      <c r="AJ37" s="4"/>
      <c r="AK37" s="4"/>
      <c r="AL37" s="4" t="b">
        <f>UPPER(TRIM(O37))="ISLAM"</f>
        <v>0</v>
      </c>
    </row>
    <row r="38" spans="1:38" hidden="1" x14ac:dyDescent="0.25">
      <c r="A38" s="4">
        <v>120040</v>
      </c>
      <c r="B38" s="1" t="s">
        <v>291</v>
      </c>
      <c r="C38" s="1">
        <v>6</v>
      </c>
      <c r="D38" s="4" t="s">
        <v>2512</v>
      </c>
      <c r="E38" s="1" t="s">
        <v>2513</v>
      </c>
      <c r="F38" s="1" t="s">
        <v>27</v>
      </c>
      <c r="G38" s="4" t="s">
        <v>45</v>
      </c>
      <c r="H38" s="4" t="s">
        <v>2514</v>
      </c>
      <c r="I38" s="4" t="s">
        <v>30</v>
      </c>
      <c r="J38" s="4">
        <v>6</v>
      </c>
      <c r="K38" s="4" t="s">
        <v>2515</v>
      </c>
      <c r="M38" s="4" t="s">
        <v>2516</v>
      </c>
      <c r="N38" s="4" t="s">
        <v>2517</v>
      </c>
      <c r="O38" s="1" t="s">
        <v>35</v>
      </c>
      <c r="P38" s="4" t="s">
        <v>36</v>
      </c>
      <c r="Q38" s="4" t="s">
        <v>2518</v>
      </c>
      <c r="R38" s="4">
        <v>3</v>
      </c>
      <c r="S38" s="4" t="s">
        <v>2519</v>
      </c>
      <c r="T38" s="1" t="s">
        <v>113</v>
      </c>
      <c r="U38" s="1" t="s">
        <v>222</v>
      </c>
      <c r="V38" s="4" t="s">
        <v>41</v>
      </c>
      <c r="Y38" s="5" t="b">
        <f>AND(AA38:AL38)</f>
        <v>0</v>
      </c>
      <c r="Z38" s="6" t="b">
        <f>AND(AA38:AK38)</f>
        <v>0</v>
      </c>
      <c r="AA38" s="4" t="b">
        <f>TRIM(W38)&lt;&gt;""</f>
        <v>0</v>
      </c>
      <c r="AB38" s="4" t="b">
        <f>TRIM(X38)&lt;&gt;""</f>
        <v>0</v>
      </c>
      <c r="AC38" s="4" t="b">
        <f>NOT(OR(ISNUMBER(SEARCH("PARTAI",UPPER(W38))),
ISNUMBER(SEARCH("PAN",UPPER(W38))),
ISNUMBER(SEARCH("PBB",UPPER(W38))),
ISNUMBER(SEARCH("PDI",UPPER(W38))),
ISNUMBER(SEARCH("PD",UPPER(W38))),
ISNUMBER(SEARCH("GERINDRA",UPPER(W38))),
ISNUMBER(SEARCH("PGPI",UPPER(W38))),
ISNUMBER(SEARCH("GOLKAR",UPPER(W38))),
ISNUMBER(SEARCH("HANURA",UPPER(W38))),
ISNUMBER(SEARCH("PKPI",UPPER(W38))),
ISNUMBER(SEARCH("PKS",UPPER(W38))),
ISNUMBER(SEARCH("NASDEM",UPPER(W38))),
ISNUMBER(SEARCH("PPP",UPPER(W38))),
ISNUMBER(SEARCH("PKB",UPPER(W38))),
ISNUMBER(SEARCH("PSI",UPPER(W38))),
ISNUMBER(SEARCH("PI",UPPER(W38))),
))</f>
        <v>1</v>
      </c>
      <c r="AD38" s="4" t="b">
        <f>NOT(OR(ISNUMBER(SEARCH("PARTAI",UPPER(X38))),
ISNUMBER(SEARCH("PAN",UPPER(X38))),
ISNUMBER(SEARCH("PBB",UPPER(X38))),
ISNUMBER(SEARCH("PDI",UPPER(X38))),
ISNUMBER(SEARCH("PD",UPPER(X38))),
ISNUMBER(SEARCH("GERINDRA",UPPER(X38))),
ISNUMBER(SEARCH("PGPI",UPPER(X38))),
ISNUMBER(SEARCH("GOLKAR",UPPER(X38))),
ISNUMBER(SEARCH("HANURA",UPPER(X38))),
ISNUMBER(SEARCH("PKPI",UPPER(X38))),
ISNUMBER(SEARCH("PKS",UPPER(X38))),
ISNUMBER(SEARCH("NASDEM",UPPER(X38))),
ISNUMBER(SEARCH("PPP",UPPER(X38))),
ISNUMBER(SEARCH("PKB",UPPER(X38))),
ISNUMBER(SEARCH("PSI",UPPER(X38))),
ISNUMBER(SEARCH("PI",UPPER(X38))),
))</f>
        <v>1</v>
      </c>
      <c r="AE38" s="4" t="b">
        <f>NOT(OR(ISNUMBER(SEARCH("JOKO",UPPER(W38))),ISNUMBER(SEARCH("PRABOWO",UPPER(W38)))))</f>
        <v>1</v>
      </c>
      <c r="AF38" s="4" t="b">
        <f>NOT(OR(ISNUMBER(SEARCH("JOKO",UPPER(X38))),ISNUMBER(SEARCH("PRABOWO",UPPER(X38)))))</f>
        <v>1</v>
      </c>
      <c r="AG38" s="4"/>
      <c r="AH38" s="4"/>
      <c r="AI38" s="4"/>
      <c r="AJ38" s="4"/>
      <c r="AK38" s="4"/>
      <c r="AL38" s="4" t="b">
        <f>UPPER(TRIM(O38))="ISLAM"</f>
        <v>1</v>
      </c>
    </row>
    <row r="39" spans="1:38" hidden="1" x14ac:dyDescent="0.25">
      <c r="A39" s="4">
        <v>44165</v>
      </c>
      <c r="B39" s="1" t="s">
        <v>291</v>
      </c>
      <c r="C39" s="1">
        <v>7</v>
      </c>
      <c r="D39" s="4" t="s">
        <v>2520</v>
      </c>
      <c r="E39" s="1" t="s">
        <v>2521</v>
      </c>
      <c r="F39" s="1" t="s">
        <v>27</v>
      </c>
      <c r="G39" s="4" t="s">
        <v>45</v>
      </c>
      <c r="H39" s="4" t="s">
        <v>2522</v>
      </c>
      <c r="I39" s="4" t="s">
        <v>30</v>
      </c>
      <c r="J39" s="4">
        <v>7</v>
      </c>
      <c r="K39" s="4" t="s">
        <v>2523</v>
      </c>
      <c r="M39" s="4" t="s">
        <v>141</v>
      </c>
      <c r="N39" s="4" t="s">
        <v>2524</v>
      </c>
      <c r="O39" s="1" t="s">
        <v>35</v>
      </c>
      <c r="P39" s="4" t="s">
        <v>36</v>
      </c>
      <c r="Q39" s="4" t="s">
        <v>2525</v>
      </c>
      <c r="R39" s="4">
        <v>2</v>
      </c>
      <c r="S39" s="4" t="s">
        <v>2526</v>
      </c>
      <c r="T39" s="1" t="s">
        <v>113</v>
      </c>
      <c r="U39" s="1" t="s">
        <v>54</v>
      </c>
      <c r="V39" s="4" t="s">
        <v>41</v>
      </c>
      <c r="Y39" s="5" t="b">
        <f>AND(AA39:AL39)</f>
        <v>0</v>
      </c>
      <c r="Z39" s="6" t="b">
        <f>AND(AA39:AK39)</f>
        <v>0</v>
      </c>
      <c r="AA39" s="4" t="b">
        <f>TRIM(W39)&lt;&gt;""</f>
        <v>0</v>
      </c>
      <c r="AB39" s="4" t="b">
        <f>TRIM(X39)&lt;&gt;""</f>
        <v>0</v>
      </c>
      <c r="AC39" s="4" t="b">
        <f>NOT(OR(ISNUMBER(SEARCH("PARTAI",UPPER(W39))),
ISNUMBER(SEARCH("PAN",UPPER(W39))),
ISNUMBER(SEARCH("PBB",UPPER(W39))),
ISNUMBER(SEARCH("PDI",UPPER(W39))),
ISNUMBER(SEARCH("PD",UPPER(W39))),
ISNUMBER(SEARCH("GERINDRA",UPPER(W39))),
ISNUMBER(SEARCH("PGPI",UPPER(W39))),
ISNUMBER(SEARCH("GOLKAR",UPPER(W39))),
ISNUMBER(SEARCH("HANURA",UPPER(W39))),
ISNUMBER(SEARCH("PKPI",UPPER(W39))),
ISNUMBER(SEARCH("PKS",UPPER(W39))),
ISNUMBER(SEARCH("NASDEM",UPPER(W39))),
ISNUMBER(SEARCH("PPP",UPPER(W39))),
ISNUMBER(SEARCH("PKB",UPPER(W39))),
ISNUMBER(SEARCH("PSI",UPPER(W39))),
ISNUMBER(SEARCH("PI",UPPER(W39))),
))</f>
        <v>1</v>
      </c>
      <c r="AD39" s="4" t="b">
        <f>NOT(OR(ISNUMBER(SEARCH("PARTAI",UPPER(X39))),
ISNUMBER(SEARCH("PAN",UPPER(X39))),
ISNUMBER(SEARCH("PBB",UPPER(X39))),
ISNUMBER(SEARCH("PDI",UPPER(X39))),
ISNUMBER(SEARCH("PD",UPPER(X39))),
ISNUMBER(SEARCH("GERINDRA",UPPER(X39))),
ISNUMBER(SEARCH("PGPI",UPPER(X39))),
ISNUMBER(SEARCH("GOLKAR",UPPER(X39))),
ISNUMBER(SEARCH("HANURA",UPPER(X39))),
ISNUMBER(SEARCH("PKPI",UPPER(X39))),
ISNUMBER(SEARCH("PKS",UPPER(X39))),
ISNUMBER(SEARCH("NASDEM",UPPER(X39))),
ISNUMBER(SEARCH("PPP",UPPER(X39))),
ISNUMBER(SEARCH("PKB",UPPER(X39))),
ISNUMBER(SEARCH("PSI",UPPER(X39))),
ISNUMBER(SEARCH("PI",UPPER(X39))),
))</f>
        <v>1</v>
      </c>
      <c r="AE39" s="4" t="b">
        <f>NOT(OR(ISNUMBER(SEARCH("JOKO",UPPER(W39))),ISNUMBER(SEARCH("PRABOWO",UPPER(W39)))))</f>
        <v>1</v>
      </c>
      <c r="AF39" s="4" t="b">
        <f>NOT(OR(ISNUMBER(SEARCH("JOKO",UPPER(X39))),ISNUMBER(SEARCH("PRABOWO",UPPER(X39)))))</f>
        <v>1</v>
      </c>
      <c r="AG39" s="4"/>
      <c r="AH39" s="4"/>
      <c r="AI39" s="4"/>
      <c r="AJ39" s="4"/>
      <c r="AK39" s="4"/>
      <c r="AL39" s="4" t="b">
        <f>UPPER(TRIM(O39))="ISLAM"</f>
        <v>1</v>
      </c>
    </row>
    <row r="40" spans="1:38" hidden="1" x14ac:dyDescent="0.25">
      <c r="A40" s="4">
        <v>43736</v>
      </c>
      <c r="B40" s="1" t="s">
        <v>291</v>
      </c>
      <c r="C40" s="1">
        <v>8</v>
      </c>
      <c r="D40" s="4" t="s">
        <v>2527</v>
      </c>
      <c r="E40" s="1" t="s">
        <v>2528</v>
      </c>
      <c r="F40" s="1" t="s">
        <v>44</v>
      </c>
      <c r="G40" s="4" t="s">
        <v>45</v>
      </c>
      <c r="H40" s="4" t="s">
        <v>2529</v>
      </c>
      <c r="I40" s="4" t="s">
        <v>30</v>
      </c>
      <c r="J40" s="4">
        <v>8</v>
      </c>
      <c r="K40" s="4" t="s">
        <v>2530</v>
      </c>
      <c r="M40" s="4" t="s">
        <v>2531</v>
      </c>
      <c r="N40" s="4" t="s">
        <v>2532</v>
      </c>
      <c r="O40" s="1" t="s">
        <v>35</v>
      </c>
      <c r="P40" s="4" t="s">
        <v>94</v>
      </c>
      <c r="Q40" s="4" t="s">
        <v>2533</v>
      </c>
      <c r="R40" s="4">
        <v>2</v>
      </c>
      <c r="S40" s="4" t="s">
        <v>2534</v>
      </c>
      <c r="T40" s="1" t="s">
        <v>53</v>
      </c>
      <c r="U40" s="1" t="s">
        <v>54</v>
      </c>
      <c r="V40" s="4" t="s">
        <v>41</v>
      </c>
      <c r="Y40" s="5" t="b">
        <f>AND(AA40:AL40)</f>
        <v>0</v>
      </c>
      <c r="Z40" s="6" t="b">
        <f>AND(AA40:AK40)</f>
        <v>0</v>
      </c>
      <c r="AA40" s="4" t="b">
        <f>TRIM(W40)&lt;&gt;""</f>
        <v>0</v>
      </c>
      <c r="AB40" s="4" t="b">
        <f>TRIM(X40)&lt;&gt;""</f>
        <v>0</v>
      </c>
      <c r="AC40" s="4" t="b">
        <f>NOT(OR(ISNUMBER(SEARCH("PARTAI",UPPER(W40))),
ISNUMBER(SEARCH("PAN",UPPER(W40))),
ISNUMBER(SEARCH("PBB",UPPER(W40))),
ISNUMBER(SEARCH("PDI",UPPER(W40))),
ISNUMBER(SEARCH("PD",UPPER(W40))),
ISNUMBER(SEARCH("GERINDRA",UPPER(W40))),
ISNUMBER(SEARCH("PGPI",UPPER(W40))),
ISNUMBER(SEARCH("GOLKAR",UPPER(W40))),
ISNUMBER(SEARCH("HANURA",UPPER(W40))),
ISNUMBER(SEARCH("PKPI",UPPER(W40))),
ISNUMBER(SEARCH("PKS",UPPER(W40))),
ISNUMBER(SEARCH("NASDEM",UPPER(W40))),
ISNUMBER(SEARCH("PPP",UPPER(W40))),
ISNUMBER(SEARCH("PKB",UPPER(W40))),
ISNUMBER(SEARCH("PSI",UPPER(W40))),
ISNUMBER(SEARCH("PI",UPPER(W40))),
))</f>
        <v>1</v>
      </c>
      <c r="AD40" s="4" t="b">
        <f>NOT(OR(ISNUMBER(SEARCH("PARTAI",UPPER(X40))),
ISNUMBER(SEARCH("PAN",UPPER(X40))),
ISNUMBER(SEARCH("PBB",UPPER(X40))),
ISNUMBER(SEARCH("PDI",UPPER(X40))),
ISNUMBER(SEARCH("PD",UPPER(X40))),
ISNUMBER(SEARCH("GERINDRA",UPPER(X40))),
ISNUMBER(SEARCH("PGPI",UPPER(X40))),
ISNUMBER(SEARCH("GOLKAR",UPPER(X40))),
ISNUMBER(SEARCH("HANURA",UPPER(X40))),
ISNUMBER(SEARCH("PKPI",UPPER(X40))),
ISNUMBER(SEARCH("PKS",UPPER(X40))),
ISNUMBER(SEARCH("NASDEM",UPPER(X40))),
ISNUMBER(SEARCH("PPP",UPPER(X40))),
ISNUMBER(SEARCH("PKB",UPPER(X40))),
ISNUMBER(SEARCH("PSI",UPPER(X40))),
ISNUMBER(SEARCH("PI",UPPER(X40))),
))</f>
        <v>1</v>
      </c>
      <c r="AE40" s="4" t="b">
        <f>NOT(OR(ISNUMBER(SEARCH("JOKO",UPPER(W40))),ISNUMBER(SEARCH("PRABOWO",UPPER(W40)))))</f>
        <v>1</v>
      </c>
      <c r="AF40" s="4" t="b">
        <f>NOT(OR(ISNUMBER(SEARCH("JOKO",UPPER(X40))),ISNUMBER(SEARCH("PRABOWO",UPPER(X40)))))</f>
        <v>1</v>
      </c>
      <c r="AG40" s="4"/>
      <c r="AH40" s="4"/>
      <c r="AI40" s="4"/>
      <c r="AJ40" s="4"/>
      <c r="AK40" s="4"/>
      <c r="AL40" s="4" t="b">
        <f>UPPER(TRIM(O40))="ISLAM"</f>
        <v>1</v>
      </c>
    </row>
    <row r="41" spans="1:38" ht="30" hidden="1" x14ac:dyDescent="0.25">
      <c r="A41" s="4">
        <v>1089</v>
      </c>
      <c r="B41" s="1" t="s">
        <v>357</v>
      </c>
      <c r="C41" s="1">
        <v>1</v>
      </c>
      <c r="D41" s="4" t="s">
        <v>2535</v>
      </c>
      <c r="E41" s="1" t="s">
        <v>2536</v>
      </c>
      <c r="F41" s="1" t="s">
        <v>27</v>
      </c>
      <c r="G41" s="4" t="s">
        <v>435</v>
      </c>
      <c r="H41" s="4" t="s">
        <v>2537</v>
      </c>
      <c r="I41" s="4" t="s">
        <v>30</v>
      </c>
      <c r="J41" s="4">
        <v>1</v>
      </c>
      <c r="K41" s="4" t="s">
        <v>2538</v>
      </c>
      <c r="M41" s="4" t="s">
        <v>2539</v>
      </c>
      <c r="N41" s="4" t="s">
        <v>2540</v>
      </c>
      <c r="O41" s="1" t="s">
        <v>35</v>
      </c>
      <c r="P41" s="4" t="s">
        <v>36</v>
      </c>
      <c r="Q41" s="4" t="s">
        <v>2541</v>
      </c>
      <c r="R41" s="4">
        <v>5</v>
      </c>
      <c r="S41" s="4" t="s">
        <v>2542</v>
      </c>
      <c r="T41" s="1" t="s">
        <v>53</v>
      </c>
      <c r="U41" s="1" t="s">
        <v>54</v>
      </c>
      <c r="V41" s="4" t="s">
        <v>41</v>
      </c>
      <c r="W41" s="1" t="s">
        <v>367</v>
      </c>
      <c r="Y41" s="5" t="b">
        <f>AND(AA41:AL41)</f>
        <v>0</v>
      </c>
      <c r="Z41" s="6" t="b">
        <f>AND(AA41:AK41)</f>
        <v>0</v>
      </c>
      <c r="AA41" s="4" t="b">
        <f>TRIM(W41)&lt;&gt;""</f>
        <v>1</v>
      </c>
      <c r="AB41" s="4" t="b">
        <f>TRIM(X41)&lt;&gt;""</f>
        <v>0</v>
      </c>
      <c r="AC41" s="4" t="b">
        <f>NOT(OR(ISNUMBER(SEARCH("PARTAI",UPPER(W41))),
ISNUMBER(SEARCH("PAN",UPPER(W41))),
ISNUMBER(SEARCH("PBB",UPPER(W41))),
ISNUMBER(SEARCH("PDI",UPPER(W41))),
ISNUMBER(SEARCH("PD",UPPER(W41))),
ISNUMBER(SEARCH("GERINDRA",UPPER(W41))),
ISNUMBER(SEARCH("PGPI",UPPER(W41))),
ISNUMBER(SEARCH("GOLKAR",UPPER(W41))),
ISNUMBER(SEARCH("HANURA",UPPER(W41))),
ISNUMBER(SEARCH("PKPI",UPPER(W41))),
ISNUMBER(SEARCH("PKS",UPPER(W41))),
ISNUMBER(SEARCH("NASDEM",UPPER(W41))),
ISNUMBER(SEARCH("PPP",UPPER(W41))),
ISNUMBER(SEARCH("PKB",UPPER(W41))),
ISNUMBER(SEARCH("PSI",UPPER(W41))),
ISNUMBER(SEARCH("PI",UPPER(W41))),
))</f>
        <v>1</v>
      </c>
      <c r="AD41" s="4" t="b">
        <f>NOT(OR(ISNUMBER(SEARCH("PARTAI",UPPER(X41))),
ISNUMBER(SEARCH("PAN",UPPER(X41))),
ISNUMBER(SEARCH("PBB",UPPER(X41))),
ISNUMBER(SEARCH("PDI",UPPER(X41))),
ISNUMBER(SEARCH("PD",UPPER(X41))),
ISNUMBER(SEARCH("GERINDRA",UPPER(X41))),
ISNUMBER(SEARCH("PGPI",UPPER(X41))),
ISNUMBER(SEARCH("GOLKAR",UPPER(X41))),
ISNUMBER(SEARCH("HANURA",UPPER(X41))),
ISNUMBER(SEARCH("PKPI",UPPER(X41))),
ISNUMBER(SEARCH("PKS",UPPER(X41))),
ISNUMBER(SEARCH("NASDEM",UPPER(X41))),
ISNUMBER(SEARCH("PPP",UPPER(X41))),
ISNUMBER(SEARCH("PKB",UPPER(X41))),
ISNUMBER(SEARCH("PSI",UPPER(X41))),
ISNUMBER(SEARCH("PI",UPPER(X41))),
))</f>
        <v>1</v>
      </c>
      <c r="AE41" s="4" t="b">
        <f>NOT(OR(ISNUMBER(SEARCH("JOKO",UPPER(W41))),ISNUMBER(SEARCH("PRABOWO",UPPER(W41)))))</f>
        <v>0</v>
      </c>
      <c r="AF41" s="4" t="b">
        <f>NOT(OR(ISNUMBER(SEARCH("JOKO",UPPER(X41))),ISNUMBER(SEARCH("PRABOWO",UPPER(X41)))))</f>
        <v>1</v>
      </c>
      <c r="AG41" s="4"/>
      <c r="AH41" s="4"/>
      <c r="AI41" s="4"/>
      <c r="AJ41" s="4"/>
      <c r="AK41" s="4"/>
      <c r="AL41" s="4" t="b">
        <f>UPPER(TRIM(O41))="ISLAM"</f>
        <v>1</v>
      </c>
    </row>
    <row r="42" spans="1:38" ht="30" hidden="1" x14ac:dyDescent="0.25">
      <c r="A42" s="4">
        <v>247313</v>
      </c>
      <c r="B42" s="1" t="s">
        <v>357</v>
      </c>
      <c r="C42" s="1">
        <v>2</v>
      </c>
      <c r="D42" s="4" t="s">
        <v>2543</v>
      </c>
      <c r="E42" s="1" t="s">
        <v>2544</v>
      </c>
      <c r="F42" s="1" t="s">
        <v>27</v>
      </c>
      <c r="G42" s="4" t="s">
        <v>1473</v>
      </c>
      <c r="H42" s="4" t="s">
        <v>2545</v>
      </c>
      <c r="I42" s="4" t="s">
        <v>30</v>
      </c>
      <c r="J42" s="4">
        <v>2</v>
      </c>
      <c r="K42" s="4" t="s">
        <v>2546</v>
      </c>
      <c r="M42" s="4" t="s">
        <v>2547</v>
      </c>
      <c r="N42" s="4" t="s">
        <v>2548</v>
      </c>
      <c r="O42" s="1" t="s">
        <v>35</v>
      </c>
      <c r="P42" s="4" t="s">
        <v>36</v>
      </c>
      <c r="Q42" s="4" t="s">
        <v>2549</v>
      </c>
      <c r="R42" s="4">
        <v>3</v>
      </c>
      <c r="S42" s="4" t="s">
        <v>2550</v>
      </c>
      <c r="T42" s="1" t="s">
        <v>53</v>
      </c>
      <c r="U42" s="1" t="s">
        <v>54</v>
      </c>
      <c r="V42" s="4" t="s">
        <v>41</v>
      </c>
      <c r="W42" s="1" t="s">
        <v>367</v>
      </c>
      <c r="Y42" s="5" t="b">
        <f>AND(AA42:AL42)</f>
        <v>0</v>
      </c>
      <c r="Z42" s="6" t="b">
        <f>AND(AA42:AK42)</f>
        <v>0</v>
      </c>
      <c r="AA42" s="4" t="b">
        <f>TRIM(W42)&lt;&gt;""</f>
        <v>1</v>
      </c>
      <c r="AB42" s="4" t="b">
        <f>TRIM(X42)&lt;&gt;""</f>
        <v>0</v>
      </c>
      <c r="AC42" s="4" t="b">
        <f>NOT(OR(ISNUMBER(SEARCH("PARTAI",UPPER(W42))),
ISNUMBER(SEARCH("PAN",UPPER(W42))),
ISNUMBER(SEARCH("PBB",UPPER(W42))),
ISNUMBER(SEARCH("PDI",UPPER(W42))),
ISNUMBER(SEARCH("PD",UPPER(W42))),
ISNUMBER(SEARCH("GERINDRA",UPPER(W42))),
ISNUMBER(SEARCH("PGPI",UPPER(W42))),
ISNUMBER(SEARCH("GOLKAR",UPPER(W42))),
ISNUMBER(SEARCH("HANURA",UPPER(W42))),
ISNUMBER(SEARCH("PKPI",UPPER(W42))),
ISNUMBER(SEARCH("PKS",UPPER(W42))),
ISNUMBER(SEARCH("NASDEM",UPPER(W42))),
ISNUMBER(SEARCH("PPP",UPPER(W42))),
ISNUMBER(SEARCH("PKB",UPPER(W42))),
ISNUMBER(SEARCH("PSI",UPPER(W42))),
ISNUMBER(SEARCH("PI",UPPER(W42))),
))</f>
        <v>1</v>
      </c>
      <c r="AD42" s="4" t="b">
        <f>NOT(OR(ISNUMBER(SEARCH("PARTAI",UPPER(X42))),
ISNUMBER(SEARCH("PAN",UPPER(X42))),
ISNUMBER(SEARCH("PBB",UPPER(X42))),
ISNUMBER(SEARCH("PDI",UPPER(X42))),
ISNUMBER(SEARCH("PD",UPPER(X42))),
ISNUMBER(SEARCH("GERINDRA",UPPER(X42))),
ISNUMBER(SEARCH("PGPI",UPPER(X42))),
ISNUMBER(SEARCH("GOLKAR",UPPER(X42))),
ISNUMBER(SEARCH("HANURA",UPPER(X42))),
ISNUMBER(SEARCH("PKPI",UPPER(X42))),
ISNUMBER(SEARCH("PKS",UPPER(X42))),
ISNUMBER(SEARCH("NASDEM",UPPER(X42))),
ISNUMBER(SEARCH("PPP",UPPER(X42))),
ISNUMBER(SEARCH("PKB",UPPER(X42))),
ISNUMBER(SEARCH("PSI",UPPER(X42))),
ISNUMBER(SEARCH("PI",UPPER(X42))),
))</f>
        <v>1</v>
      </c>
      <c r="AE42" s="4" t="b">
        <f>NOT(OR(ISNUMBER(SEARCH("JOKO",UPPER(W42))),ISNUMBER(SEARCH("PRABOWO",UPPER(W42)))))</f>
        <v>0</v>
      </c>
      <c r="AF42" s="4" t="b">
        <f>NOT(OR(ISNUMBER(SEARCH("JOKO",UPPER(X42))),ISNUMBER(SEARCH("PRABOWO",UPPER(X42)))))</f>
        <v>1</v>
      </c>
      <c r="AG42" s="4"/>
      <c r="AH42" s="4"/>
      <c r="AI42" s="4"/>
      <c r="AJ42" s="4"/>
      <c r="AK42" s="4"/>
      <c r="AL42" s="4" t="b">
        <f>UPPER(TRIM(O42))="ISLAM"</f>
        <v>1</v>
      </c>
    </row>
    <row r="43" spans="1:38" ht="30" hidden="1" x14ac:dyDescent="0.25">
      <c r="A43" s="4">
        <v>212238</v>
      </c>
      <c r="B43" s="1" t="s">
        <v>357</v>
      </c>
      <c r="C43" s="1">
        <v>3</v>
      </c>
      <c r="D43" s="4" t="s">
        <v>2551</v>
      </c>
      <c r="E43" s="1" t="s">
        <v>1434</v>
      </c>
      <c r="F43" s="1" t="s">
        <v>44</v>
      </c>
      <c r="G43" s="4" t="s">
        <v>558</v>
      </c>
      <c r="H43" s="4" t="s">
        <v>2552</v>
      </c>
      <c r="I43" s="4" t="s">
        <v>30</v>
      </c>
      <c r="J43" s="4">
        <v>3</v>
      </c>
      <c r="K43" s="4" t="s">
        <v>2553</v>
      </c>
      <c r="N43" s="4" t="s">
        <v>2554</v>
      </c>
      <c r="O43" s="1" t="s">
        <v>35</v>
      </c>
      <c r="P43" s="4" t="s">
        <v>36</v>
      </c>
      <c r="Q43" s="4" t="s">
        <v>2555</v>
      </c>
      <c r="R43" s="4">
        <v>7</v>
      </c>
      <c r="S43" s="4" t="s">
        <v>2556</v>
      </c>
      <c r="T43" s="1" t="s">
        <v>39</v>
      </c>
      <c r="U43" s="1" t="s">
        <v>54</v>
      </c>
      <c r="V43" s="4" t="s">
        <v>41</v>
      </c>
      <c r="W43" s="1" t="s">
        <v>367</v>
      </c>
      <c r="Y43" s="5" t="b">
        <f>AND(AA43:AL43)</f>
        <v>0</v>
      </c>
      <c r="Z43" s="6" t="b">
        <f>AND(AA43:AK43)</f>
        <v>0</v>
      </c>
      <c r="AA43" s="4" t="b">
        <f>TRIM(W43)&lt;&gt;""</f>
        <v>1</v>
      </c>
      <c r="AB43" s="4" t="b">
        <f>TRIM(X43)&lt;&gt;""</f>
        <v>0</v>
      </c>
      <c r="AC43" s="4" t="b">
        <f>NOT(OR(ISNUMBER(SEARCH("PARTAI",UPPER(W43))),
ISNUMBER(SEARCH("PAN",UPPER(W43))),
ISNUMBER(SEARCH("PBB",UPPER(W43))),
ISNUMBER(SEARCH("PDI",UPPER(W43))),
ISNUMBER(SEARCH("PD",UPPER(W43))),
ISNUMBER(SEARCH("GERINDRA",UPPER(W43))),
ISNUMBER(SEARCH("PGPI",UPPER(W43))),
ISNUMBER(SEARCH("GOLKAR",UPPER(W43))),
ISNUMBER(SEARCH("HANURA",UPPER(W43))),
ISNUMBER(SEARCH("PKPI",UPPER(W43))),
ISNUMBER(SEARCH("PKS",UPPER(W43))),
ISNUMBER(SEARCH("NASDEM",UPPER(W43))),
ISNUMBER(SEARCH("PPP",UPPER(W43))),
ISNUMBER(SEARCH("PKB",UPPER(W43))),
ISNUMBER(SEARCH("PSI",UPPER(W43))),
ISNUMBER(SEARCH("PI",UPPER(W43))),
))</f>
        <v>1</v>
      </c>
      <c r="AD43" s="4" t="b">
        <f>NOT(OR(ISNUMBER(SEARCH("PARTAI",UPPER(X43))),
ISNUMBER(SEARCH("PAN",UPPER(X43))),
ISNUMBER(SEARCH("PBB",UPPER(X43))),
ISNUMBER(SEARCH("PDI",UPPER(X43))),
ISNUMBER(SEARCH("PD",UPPER(X43))),
ISNUMBER(SEARCH("GERINDRA",UPPER(X43))),
ISNUMBER(SEARCH("PGPI",UPPER(X43))),
ISNUMBER(SEARCH("GOLKAR",UPPER(X43))),
ISNUMBER(SEARCH("HANURA",UPPER(X43))),
ISNUMBER(SEARCH("PKPI",UPPER(X43))),
ISNUMBER(SEARCH("PKS",UPPER(X43))),
ISNUMBER(SEARCH("NASDEM",UPPER(X43))),
ISNUMBER(SEARCH("PPP",UPPER(X43))),
ISNUMBER(SEARCH("PKB",UPPER(X43))),
ISNUMBER(SEARCH("PSI",UPPER(X43))),
ISNUMBER(SEARCH("PI",UPPER(X43))),
))</f>
        <v>1</v>
      </c>
      <c r="AE43" s="4" t="b">
        <f>NOT(OR(ISNUMBER(SEARCH("JOKO",UPPER(W43))),ISNUMBER(SEARCH("PRABOWO",UPPER(W43)))))</f>
        <v>0</v>
      </c>
      <c r="AF43" s="4" t="b">
        <f>NOT(OR(ISNUMBER(SEARCH("JOKO",UPPER(X43))),ISNUMBER(SEARCH("PRABOWO",UPPER(X43)))))</f>
        <v>1</v>
      </c>
      <c r="AG43" s="4"/>
      <c r="AH43" s="4"/>
      <c r="AI43" s="4"/>
      <c r="AJ43" s="4"/>
      <c r="AK43" s="4"/>
      <c r="AL43" s="4" t="b">
        <f>UPPER(TRIM(O43))="ISLAM"</f>
        <v>1</v>
      </c>
    </row>
    <row r="44" spans="1:38" ht="30" hidden="1" x14ac:dyDescent="0.25">
      <c r="A44" s="4">
        <v>282465</v>
      </c>
      <c r="B44" s="1" t="s">
        <v>357</v>
      </c>
      <c r="C44" s="1">
        <v>4</v>
      </c>
      <c r="D44" s="4" t="s">
        <v>2557</v>
      </c>
      <c r="E44" s="1" t="s">
        <v>2558</v>
      </c>
      <c r="F44" s="1" t="s">
        <v>27</v>
      </c>
      <c r="G44" s="4" t="s">
        <v>245</v>
      </c>
      <c r="H44" s="4" t="s">
        <v>2559</v>
      </c>
      <c r="I44" s="4" t="s">
        <v>30</v>
      </c>
      <c r="J44" s="4">
        <v>4</v>
      </c>
      <c r="K44" s="4" t="s">
        <v>2560</v>
      </c>
      <c r="M44" s="4" t="s">
        <v>2561</v>
      </c>
      <c r="N44" s="4" t="s">
        <v>2562</v>
      </c>
      <c r="O44" s="1" t="s">
        <v>35</v>
      </c>
      <c r="P44" s="4" t="s">
        <v>36</v>
      </c>
      <c r="Q44" s="4" t="s">
        <v>2563</v>
      </c>
      <c r="R44" s="4">
        <v>2</v>
      </c>
      <c r="S44" s="4" t="s">
        <v>2564</v>
      </c>
      <c r="T44" s="1" t="s">
        <v>113</v>
      </c>
      <c r="U44" s="1" t="s">
        <v>54</v>
      </c>
      <c r="V44" s="4" t="s">
        <v>41</v>
      </c>
      <c r="W44" s="1" t="s">
        <v>367</v>
      </c>
      <c r="Y44" s="5" t="b">
        <f>AND(AA44:AL44)</f>
        <v>0</v>
      </c>
      <c r="Z44" s="6" t="b">
        <f>AND(AA44:AK44)</f>
        <v>0</v>
      </c>
      <c r="AA44" s="4" t="b">
        <f>TRIM(W44)&lt;&gt;""</f>
        <v>1</v>
      </c>
      <c r="AB44" s="4" t="b">
        <f>TRIM(X44)&lt;&gt;""</f>
        <v>0</v>
      </c>
      <c r="AC44" s="4" t="b">
        <f>NOT(OR(ISNUMBER(SEARCH("PARTAI",UPPER(W44))),
ISNUMBER(SEARCH("PAN",UPPER(W44))),
ISNUMBER(SEARCH("PBB",UPPER(W44))),
ISNUMBER(SEARCH("PDI",UPPER(W44))),
ISNUMBER(SEARCH("PD",UPPER(W44))),
ISNUMBER(SEARCH("GERINDRA",UPPER(W44))),
ISNUMBER(SEARCH("PGPI",UPPER(W44))),
ISNUMBER(SEARCH("GOLKAR",UPPER(W44))),
ISNUMBER(SEARCH("HANURA",UPPER(W44))),
ISNUMBER(SEARCH("PKPI",UPPER(W44))),
ISNUMBER(SEARCH("PKS",UPPER(W44))),
ISNUMBER(SEARCH("NASDEM",UPPER(W44))),
ISNUMBER(SEARCH("PPP",UPPER(W44))),
ISNUMBER(SEARCH("PKB",UPPER(W44))),
ISNUMBER(SEARCH("PSI",UPPER(W44))),
ISNUMBER(SEARCH("PI",UPPER(W44))),
))</f>
        <v>1</v>
      </c>
      <c r="AD44" s="4" t="b">
        <f>NOT(OR(ISNUMBER(SEARCH("PARTAI",UPPER(X44))),
ISNUMBER(SEARCH("PAN",UPPER(X44))),
ISNUMBER(SEARCH("PBB",UPPER(X44))),
ISNUMBER(SEARCH("PDI",UPPER(X44))),
ISNUMBER(SEARCH("PD",UPPER(X44))),
ISNUMBER(SEARCH("GERINDRA",UPPER(X44))),
ISNUMBER(SEARCH("PGPI",UPPER(X44))),
ISNUMBER(SEARCH("GOLKAR",UPPER(X44))),
ISNUMBER(SEARCH("HANURA",UPPER(X44))),
ISNUMBER(SEARCH("PKPI",UPPER(X44))),
ISNUMBER(SEARCH("PKS",UPPER(X44))),
ISNUMBER(SEARCH("NASDEM",UPPER(X44))),
ISNUMBER(SEARCH("PPP",UPPER(X44))),
ISNUMBER(SEARCH("PKB",UPPER(X44))),
ISNUMBER(SEARCH("PSI",UPPER(X44))),
ISNUMBER(SEARCH("PI",UPPER(X44))),
))</f>
        <v>1</v>
      </c>
      <c r="AE44" s="4" t="b">
        <f>NOT(OR(ISNUMBER(SEARCH("JOKO",UPPER(W44))),ISNUMBER(SEARCH("PRABOWO",UPPER(W44)))))</f>
        <v>0</v>
      </c>
      <c r="AF44" s="4" t="b">
        <f>NOT(OR(ISNUMBER(SEARCH("JOKO",UPPER(X44))),ISNUMBER(SEARCH("PRABOWO",UPPER(X44)))))</f>
        <v>1</v>
      </c>
      <c r="AG44" s="4"/>
      <c r="AH44" s="4"/>
      <c r="AI44" s="4"/>
      <c r="AJ44" s="4"/>
      <c r="AK44" s="4"/>
      <c r="AL44" s="4" t="b">
        <f>UPPER(TRIM(O44))="ISLAM"</f>
        <v>1</v>
      </c>
    </row>
    <row r="45" spans="1:38" ht="30" hidden="1" x14ac:dyDescent="0.25">
      <c r="A45" s="4">
        <v>135816</v>
      </c>
      <c r="B45" s="1" t="s">
        <v>357</v>
      </c>
      <c r="C45" s="1">
        <v>5</v>
      </c>
      <c r="D45" s="4" t="s">
        <v>2565</v>
      </c>
      <c r="E45" s="1" t="s">
        <v>2566</v>
      </c>
      <c r="F45" s="1" t="s">
        <v>44</v>
      </c>
      <c r="G45" s="4" t="s">
        <v>45</v>
      </c>
      <c r="H45" s="4" t="s">
        <v>2567</v>
      </c>
      <c r="I45" s="4" t="s">
        <v>30</v>
      </c>
      <c r="J45" s="4">
        <v>5</v>
      </c>
      <c r="K45" s="4" t="s">
        <v>2568</v>
      </c>
      <c r="L45" s="4" t="s">
        <v>170</v>
      </c>
      <c r="N45" s="4" t="s">
        <v>2569</v>
      </c>
      <c r="O45" s="1" t="s">
        <v>35</v>
      </c>
      <c r="P45" s="4" t="s">
        <v>36</v>
      </c>
      <c r="Q45" s="4" t="s">
        <v>2570</v>
      </c>
      <c r="R45" s="4">
        <v>3</v>
      </c>
      <c r="S45" s="4" t="s">
        <v>2571</v>
      </c>
      <c r="T45" s="1" t="s">
        <v>113</v>
      </c>
      <c r="U45" s="1" t="s">
        <v>54</v>
      </c>
      <c r="V45" s="4" t="s">
        <v>41</v>
      </c>
      <c r="W45" s="1" t="s">
        <v>367</v>
      </c>
      <c r="Y45" s="5" t="b">
        <f>AND(AA45:AL45)</f>
        <v>0</v>
      </c>
      <c r="Z45" s="6" t="b">
        <f>AND(AA45:AK45)</f>
        <v>0</v>
      </c>
      <c r="AA45" s="4" t="b">
        <f>TRIM(W45)&lt;&gt;""</f>
        <v>1</v>
      </c>
      <c r="AB45" s="4" t="b">
        <f>TRIM(X45)&lt;&gt;""</f>
        <v>0</v>
      </c>
      <c r="AC45" s="4" t="b">
        <f>NOT(OR(ISNUMBER(SEARCH("PARTAI",UPPER(W45))),
ISNUMBER(SEARCH("PAN",UPPER(W45))),
ISNUMBER(SEARCH("PBB",UPPER(W45))),
ISNUMBER(SEARCH("PDI",UPPER(W45))),
ISNUMBER(SEARCH("PD",UPPER(W45))),
ISNUMBER(SEARCH("GERINDRA",UPPER(W45))),
ISNUMBER(SEARCH("PGPI",UPPER(W45))),
ISNUMBER(SEARCH("GOLKAR",UPPER(W45))),
ISNUMBER(SEARCH("HANURA",UPPER(W45))),
ISNUMBER(SEARCH("PKPI",UPPER(W45))),
ISNUMBER(SEARCH("PKS",UPPER(W45))),
ISNUMBER(SEARCH("NASDEM",UPPER(W45))),
ISNUMBER(SEARCH("PPP",UPPER(W45))),
ISNUMBER(SEARCH("PKB",UPPER(W45))),
ISNUMBER(SEARCH("PSI",UPPER(W45))),
ISNUMBER(SEARCH("PI",UPPER(W45))),
))</f>
        <v>1</v>
      </c>
      <c r="AD45" s="4" t="b">
        <f>NOT(OR(ISNUMBER(SEARCH("PARTAI",UPPER(X45))),
ISNUMBER(SEARCH("PAN",UPPER(X45))),
ISNUMBER(SEARCH("PBB",UPPER(X45))),
ISNUMBER(SEARCH("PDI",UPPER(X45))),
ISNUMBER(SEARCH("PD",UPPER(X45))),
ISNUMBER(SEARCH("GERINDRA",UPPER(X45))),
ISNUMBER(SEARCH("PGPI",UPPER(X45))),
ISNUMBER(SEARCH("GOLKAR",UPPER(X45))),
ISNUMBER(SEARCH("HANURA",UPPER(X45))),
ISNUMBER(SEARCH("PKPI",UPPER(X45))),
ISNUMBER(SEARCH("PKS",UPPER(X45))),
ISNUMBER(SEARCH("NASDEM",UPPER(X45))),
ISNUMBER(SEARCH("PPP",UPPER(X45))),
ISNUMBER(SEARCH("PKB",UPPER(X45))),
ISNUMBER(SEARCH("PSI",UPPER(X45))),
ISNUMBER(SEARCH("PI",UPPER(X45))),
))</f>
        <v>1</v>
      </c>
      <c r="AE45" s="4" t="b">
        <f>NOT(OR(ISNUMBER(SEARCH("JOKO",UPPER(W45))),ISNUMBER(SEARCH("PRABOWO",UPPER(W45)))))</f>
        <v>0</v>
      </c>
      <c r="AF45" s="4" t="b">
        <f>NOT(OR(ISNUMBER(SEARCH("JOKO",UPPER(X45))),ISNUMBER(SEARCH("PRABOWO",UPPER(X45)))))</f>
        <v>1</v>
      </c>
      <c r="AG45" s="4"/>
      <c r="AH45" s="4"/>
      <c r="AI45" s="4"/>
      <c r="AJ45" s="4"/>
      <c r="AK45" s="4"/>
      <c r="AL45" s="4" t="b">
        <f>UPPER(TRIM(O45))="ISLAM"</f>
        <v>1</v>
      </c>
    </row>
    <row r="46" spans="1:38" ht="30" hidden="1" x14ac:dyDescent="0.25">
      <c r="A46" s="4">
        <v>241601</v>
      </c>
      <c r="B46" s="1" t="s">
        <v>357</v>
      </c>
      <c r="C46" s="1">
        <v>6</v>
      </c>
      <c r="D46" s="4" t="s">
        <v>2572</v>
      </c>
      <c r="E46" s="1" t="s">
        <v>2573</v>
      </c>
      <c r="F46" s="1" t="s">
        <v>27</v>
      </c>
      <c r="G46" s="4" t="s">
        <v>45</v>
      </c>
      <c r="H46" s="4" t="s">
        <v>2574</v>
      </c>
      <c r="I46" s="4" t="s">
        <v>30</v>
      </c>
      <c r="J46" s="4">
        <v>6</v>
      </c>
      <c r="K46" s="4" t="s">
        <v>2575</v>
      </c>
      <c r="N46" s="4" t="s">
        <v>2576</v>
      </c>
      <c r="O46" s="1" t="s">
        <v>240</v>
      </c>
      <c r="P46" s="4" t="s">
        <v>36</v>
      </c>
      <c r="Q46" s="4" t="s">
        <v>2577</v>
      </c>
      <c r="R46" s="4">
        <v>1</v>
      </c>
      <c r="S46" s="4" t="s">
        <v>2578</v>
      </c>
      <c r="T46" s="1" t="s">
        <v>39</v>
      </c>
      <c r="U46" s="1" t="s">
        <v>54</v>
      </c>
      <c r="V46" s="4" t="s">
        <v>41</v>
      </c>
      <c r="W46" s="1" t="s">
        <v>2579</v>
      </c>
      <c r="Y46" s="5" t="b">
        <f>AND(AA46:AL46)</f>
        <v>0</v>
      </c>
      <c r="Z46" s="6" t="b">
        <f>AND(AA46:AK46)</f>
        <v>0</v>
      </c>
      <c r="AA46" s="4" t="b">
        <f>TRIM(W46)&lt;&gt;""</f>
        <v>1</v>
      </c>
      <c r="AB46" s="4" t="b">
        <f>TRIM(X46)&lt;&gt;""</f>
        <v>0</v>
      </c>
      <c r="AC46" s="4" t="b">
        <f>NOT(OR(ISNUMBER(SEARCH("PARTAI",UPPER(W46))),
ISNUMBER(SEARCH("PAN",UPPER(W46))),
ISNUMBER(SEARCH("PBB",UPPER(W46))),
ISNUMBER(SEARCH("PDI",UPPER(W46))),
ISNUMBER(SEARCH("PD",UPPER(W46))),
ISNUMBER(SEARCH("GERINDRA",UPPER(W46))),
ISNUMBER(SEARCH("PGPI",UPPER(W46))),
ISNUMBER(SEARCH("GOLKAR",UPPER(W46))),
ISNUMBER(SEARCH("HANURA",UPPER(W46))),
ISNUMBER(SEARCH("PKPI",UPPER(W46))),
ISNUMBER(SEARCH("PKS",UPPER(W46))),
ISNUMBER(SEARCH("NASDEM",UPPER(W46))),
ISNUMBER(SEARCH("PPP",UPPER(W46))),
ISNUMBER(SEARCH("PKB",UPPER(W46))),
ISNUMBER(SEARCH("PSI",UPPER(W46))),
ISNUMBER(SEARCH("PI",UPPER(W46))),
))</f>
        <v>1</v>
      </c>
      <c r="AD46" s="4" t="b">
        <f>NOT(OR(ISNUMBER(SEARCH("PARTAI",UPPER(X46))),
ISNUMBER(SEARCH("PAN",UPPER(X46))),
ISNUMBER(SEARCH("PBB",UPPER(X46))),
ISNUMBER(SEARCH("PDI",UPPER(X46))),
ISNUMBER(SEARCH("PD",UPPER(X46))),
ISNUMBER(SEARCH("GERINDRA",UPPER(X46))),
ISNUMBER(SEARCH("PGPI",UPPER(X46))),
ISNUMBER(SEARCH("GOLKAR",UPPER(X46))),
ISNUMBER(SEARCH("HANURA",UPPER(X46))),
ISNUMBER(SEARCH("PKPI",UPPER(X46))),
ISNUMBER(SEARCH("PKS",UPPER(X46))),
ISNUMBER(SEARCH("NASDEM",UPPER(X46))),
ISNUMBER(SEARCH("PPP",UPPER(X46))),
ISNUMBER(SEARCH("PKB",UPPER(X46))),
ISNUMBER(SEARCH("PSI",UPPER(X46))),
ISNUMBER(SEARCH("PI",UPPER(X46))),
))</f>
        <v>1</v>
      </c>
      <c r="AE46" s="4" t="b">
        <f>NOT(OR(ISNUMBER(SEARCH("JOKO",UPPER(W46))),ISNUMBER(SEARCH("PRABOWO",UPPER(W46)))))</f>
        <v>0</v>
      </c>
      <c r="AF46" s="4" t="b">
        <f>NOT(OR(ISNUMBER(SEARCH("JOKO",UPPER(X46))),ISNUMBER(SEARCH("PRABOWO",UPPER(X46)))))</f>
        <v>1</v>
      </c>
      <c r="AG46" s="4"/>
      <c r="AH46" s="4"/>
      <c r="AI46" s="4"/>
      <c r="AJ46" s="4"/>
      <c r="AK46" s="4"/>
      <c r="AL46" s="4" t="b">
        <f>UPPER(TRIM(O46))="ISLAM"</f>
        <v>0</v>
      </c>
    </row>
    <row r="47" spans="1:38" ht="30" hidden="1" x14ac:dyDescent="0.25">
      <c r="A47" s="4">
        <v>229641</v>
      </c>
      <c r="B47" s="1" t="s">
        <v>357</v>
      </c>
      <c r="C47" s="1">
        <v>7</v>
      </c>
      <c r="D47" s="4" t="s">
        <v>2580</v>
      </c>
      <c r="E47" s="1" t="s">
        <v>2581</v>
      </c>
      <c r="F47" s="1" t="s">
        <v>44</v>
      </c>
      <c r="G47" s="4" t="s">
        <v>45</v>
      </c>
      <c r="H47" s="4" t="s">
        <v>2582</v>
      </c>
      <c r="I47" s="4" t="s">
        <v>30</v>
      </c>
      <c r="J47" s="4">
        <v>7</v>
      </c>
      <c r="K47" s="4" t="s">
        <v>2583</v>
      </c>
      <c r="L47" s="4" t="s">
        <v>170</v>
      </c>
      <c r="N47" s="4" t="s">
        <v>2584</v>
      </c>
      <c r="O47" s="1" t="s">
        <v>35</v>
      </c>
      <c r="P47" s="4" t="s">
        <v>36</v>
      </c>
      <c r="Q47" s="4" t="s">
        <v>2585</v>
      </c>
      <c r="R47" s="4">
        <v>3</v>
      </c>
      <c r="S47" s="4" t="s">
        <v>2586</v>
      </c>
      <c r="T47" s="1" t="s">
        <v>113</v>
      </c>
      <c r="U47" s="1" t="s">
        <v>54</v>
      </c>
      <c r="V47" s="4" t="s">
        <v>41</v>
      </c>
      <c r="W47" s="1" t="s">
        <v>367</v>
      </c>
      <c r="Y47" s="5" t="b">
        <f>AND(AA47:AL47)</f>
        <v>0</v>
      </c>
      <c r="Z47" s="6" t="b">
        <f>AND(AA47:AK47)</f>
        <v>0</v>
      </c>
      <c r="AA47" s="4" t="b">
        <f>TRIM(W47)&lt;&gt;""</f>
        <v>1</v>
      </c>
      <c r="AB47" s="4" t="b">
        <f>TRIM(X47)&lt;&gt;""</f>
        <v>0</v>
      </c>
      <c r="AC47" s="4" t="b">
        <f>NOT(OR(ISNUMBER(SEARCH("PARTAI",UPPER(W47))),
ISNUMBER(SEARCH("PAN",UPPER(W47))),
ISNUMBER(SEARCH("PBB",UPPER(W47))),
ISNUMBER(SEARCH("PDI",UPPER(W47))),
ISNUMBER(SEARCH("PD",UPPER(W47))),
ISNUMBER(SEARCH("GERINDRA",UPPER(W47))),
ISNUMBER(SEARCH("PGPI",UPPER(W47))),
ISNUMBER(SEARCH("GOLKAR",UPPER(W47))),
ISNUMBER(SEARCH("HANURA",UPPER(W47))),
ISNUMBER(SEARCH("PKPI",UPPER(W47))),
ISNUMBER(SEARCH("PKS",UPPER(W47))),
ISNUMBER(SEARCH("NASDEM",UPPER(W47))),
ISNUMBER(SEARCH("PPP",UPPER(W47))),
ISNUMBER(SEARCH("PKB",UPPER(W47))),
ISNUMBER(SEARCH("PSI",UPPER(W47))),
ISNUMBER(SEARCH("PI",UPPER(W47))),
))</f>
        <v>1</v>
      </c>
      <c r="AD47" s="4" t="b">
        <f>NOT(OR(ISNUMBER(SEARCH("PARTAI",UPPER(X47))),
ISNUMBER(SEARCH("PAN",UPPER(X47))),
ISNUMBER(SEARCH("PBB",UPPER(X47))),
ISNUMBER(SEARCH("PDI",UPPER(X47))),
ISNUMBER(SEARCH("PD",UPPER(X47))),
ISNUMBER(SEARCH("GERINDRA",UPPER(X47))),
ISNUMBER(SEARCH("PGPI",UPPER(X47))),
ISNUMBER(SEARCH("GOLKAR",UPPER(X47))),
ISNUMBER(SEARCH("HANURA",UPPER(X47))),
ISNUMBER(SEARCH("PKPI",UPPER(X47))),
ISNUMBER(SEARCH("PKS",UPPER(X47))),
ISNUMBER(SEARCH("NASDEM",UPPER(X47))),
ISNUMBER(SEARCH("PPP",UPPER(X47))),
ISNUMBER(SEARCH("PKB",UPPER(X47))),
ISNUMBER(SEARCH("PSI",UPPER(X47))),
ISNUMBER(SEARCH("PI",UPPER(X47))),
))</f>
        <v>1</v>
      </c>
      <c r="AE47" s="4" t="b">
        <f>NOT(OR(ISNUMBER(SEARCH("JOKO",UPPER(W47))),ISNUMBER(SEARCH("PRABOWO",UPPER(W47)))))</f>
        <v>0</v>
      </c>
      <c r="AF47" s="4" t="b">
        <f>NOT(OR(ISNUMBER(SEARCH("JOKO",UPPER(X47))),ISNUMBER(SEARCH("PRABOWO",UPPER(X47)))))</f>
        <v>1</v>
      </c>
      <c r="AG47" s="4"/>
      <c r="AH47" s="4"/>
      <c r="AI47" s="4"/>
      <c r="AJ47" s="4"/>
      <c r="AK47" s="4"/>
      <c r="AL47" s="4" t="b">
        <f>UPPER(TRIM(O47))="ISLAM"</f>
        <v>1</v>
      </c>
    </row>
    <row r="48" spans="1:38" ht="30" hidden="1" x14ac:dyDescent="0.25">
      <c r="A48" s="4">
        <v>132837</v>
      </c>
      <c r="B48" s="1" t="s">
        <v>357</v>
      </c>
      <c r="C48" s="1">
        <v>8</v>
      </c>
      <c r="D48" s="4" t="s">
        <v>2587</v>
      </c>
      <c r="E48" s="1" t="s">
        <v>2588</v>
      </c>
      <c r="F48" s="1" t="s">
        <v>27</v>
      </c>
      <c r="G48" s="4" t="s">
        <v>45</v>
      </c>
      <c r="H48" s="4" t="s">
        <v>2589</v>
      </c>
      <c r="I48" s="4" t="s">
        <v>30</v>
      </c>
      <c r="J48" s="4">
        <v>8</v>
      </c>
      <c r="K48" s="4" t="s">
        <v>2590</v>
      </c>
      <c r="M48" s="4" t="s">
        <v>759</v>
      </c>
      <c r="N48" s="4" t="s">
        <v>2591</v>
      </c>
      <c r="O48" s="1" t="s">
        <v>35</v>
      </c>
      <c r="P48" s="4" t="s">
        <v>36</v>
      </c>
      <c r="Q48" s="4" t="s">
        <v>2592</v>
      </c>
      <c r="R48" s="4">
        <v>2</v>
      </c>
      <c r="S48" s="4" t="s">
        <v>2593</v>
      </c>
      <c r="T48" s="1" t="s">
        <v>113</v>
      </c>
      <c r="U48" s="1" t="s">
        <v>54</v>
      </c>
      <c r="V48" s="4" t="s">
        <v>41</v>
      </c>
      <c r="W48" s="1" t="s">
        <v>367</v>
      </c>
      <c r="Y48" s="5" t="b">
        <f>AND(AA48:AL48)</f>
        <v>0</v>
      </c>
      <c r="Z48" s="6" t="b">
        <f>AND(AA48:AK48)</f>
        <v>0</v>
      </c>
      <c r="AA48" s="4" t="b">
        <f>TRIM(W48)&lt;&gt;""</f>
        <v>1</v>
      </c>
      <c r="AB48" s="4" t="b">
        <f>TRIM(X48)&lt;&gt;""</f>
        <v>0</v>
      </c>
      <c r="AC48" s="4" t="b">
        <f>NOT(OR(ISNUMBER(SEARCH("PARTAI",UPPER(W48))),
ISNUMBER(SEARCH("PAN",UPPER(W48))),
ISNUMBER(SEARCH("PBB",UPPER(W48))),
ISNUMBER(SEARCH("PDI",UPPER(W48))),
ISNUMBER(SEARCH("PD",UPPER(W48))),
ISNUMBER(SEARCH("GERINDRA",UPPER(W48))),
ISNUMBER(SEARCH("PGPI",UPPER(W48))),
ISNUMBER(SEARCH("GOLKAR",UPPER(W48))),
ISNUMBER(SEARCH("HANURA",UPPER(W48))),
ISNUMBER(SEARCH("PKPI",UPPER(W48))),
ISNUMBER(SEARCH("PKS",UPPER(W48))),
ISNUMBER(SEARCH("NASDEM",UPPER(W48))),
ISNUMBER(SEARCH("PPP",UPPER(W48))),
ISNUMBER(SEARCH("PKB",UPPER(W48))),
ISNUMBER(SEARCH("PSI",UPPER(W48))),
ISNUMBER(SEARCH("PI",UPPER(W48))),
))</f>
        <v>1</v>
      </c>
      <c r="AD48" s="4" t="b">
        <f>NOT(OR(ISNUMBER(SEARCH("PARTAI",UPPER(X48))),
ISNUMBER(SEARCH("PAN",UPPER(X48))),
ISNUMBER(SEARCH("PBB",UPPER(X48))),
ISNUMBER(SEARCH("PDI",UPPER(X48))),
ISNUMBER(SEARCH("PD",UPPER(X48))),
ISNUMBER(SEARCH("GERINDRA",UPPER(X48))),
ISNUMBER(SEARCH("PGPI",UPPER(X48))),
ISNUMBER(SEARCH("GOLKAR",UPPER(X48))),
ISNUMBER(SEARCH("HANURA",UPPER(X48))),
ISNUMBER(SEARCH("PKPI",UPPER(X48))),
ISNUMBER(SEARCH("PKS",UPPER(X48))),
ISNUMBER(SEARCH("NASDEM",UPPER(X48))),
ISNUMBER(SEARCH("PPP",UPPER(X48))),
ISNUMBER(SEARCH("PKB",UPPER(X48))),
ISNUMBER(SEARCH("PSI",UPPER(X48))),
ISNUMBER(SEARCH("PI",UPPER(X48))),
))</f>
        <v>1</v>
      </c>
      <c r="AE48" s="4" t="b">
        <f>NOT(OR(ISNUMBER(SEARCH("JOKO",UPPER(W48))),ISNUMBER(SEARCH("PRABOWO",UPPER(W48)))))</f>
        <v>0</v>
      </c>
      <c r="AF48" s="4" t="b">
        <f>NOT(OR(ISNUMBER(SEARCH("JOKO",UPPER(X48))),ISNUMBER(SEARCH("PRABOWO",UPPER(X48)))))</f>
        <v>1</v>
      </c>
      <c r="AG48" s="4"/>
      <c r="AH48" s="4"/>
      <c r="AI48" s="4"/>
      <c r="AJ48" s="4"/>
      <c r="AK48" s="4"/>
      <c r="AL48" s="4" t="b">
        <f>UPPER(TRIM(O48))="ISLAM"</f>
        <v>1</v>
      </c>
    </row>
    <row r="49" spans="1:38" ht="30" x14ac:dyDescent="0.25">
      <c r="A49" s="4">
        <v>129672</v>
      </c>
      <c r="B49" s="1" t="s">
        <v>458</v>
      </c>
      <c r="C49" s="1">
        <v>7</v>
      </c>
      <c r="D49" s="4" t="s">
        <v>2676</v>
      </c>
      <c r="E49" s="1" t="s">
        <v>2677</v>
      </c>
      <c r="F49" s="1" t="s">
        <v>44</v>
      </c>
      <c r="G49" s="4" t="s">
        <v>45</v>
      </c>
      <c r="H49" s="4" t="s">
        <v>2678</v>
      </c>
      <c r="I49" s="4" t="s">
        <v>30</v>
      </c>
      <c r="J49" s="4">
        <v>7</v>
      </c>
      <c r="K49" s="4" t="s">
        <v>2679</v>
      </c>
      <c r="L49" s="4" t="s">
        <v>2137</v>
      </c>
      <c r="M49" s="4" t="s">
        <v>2680</v>
      </c>
      <c r="N49" s="4" t="s">
        <v>2681</v>
      </c>
      <c r="O49" s="1" t="s">
        <v>35</v>
      </c>
      <c r="P49" s="4" t="s">
        <v>50</v>
      </c>
      <c r="Q49" s="4" t="s">
        <v>51</v>
      </c>
      <c r="R49" s="4" t="s">
        <v>51</v>
      </c>
      <c r="S49" s="4" t="s">
        <v>2682</v>
      </c>
      <c r="T49" s="21" t="s">
        <v>53</v>
      </c>
      <c r="U49" s="1" t="s">
        <v>2683</v>
      </c>
      <c r="V49" s="4" t="s">
        <v>41</v>
      </c>
      <c r="W49" s="1" t="s">
        <v>2684</v>
      </c>
      <c r="X49" s="1" t="s">
        <v>2685</v>
      </c>
      <c r="Y49" s="5" t="b">
        <f>AND(AA49:AL49)</f>
        <v>1</v>
      </c>
      <c r="Z49" s="6" t="b">
        <f>AND(AA49:AK49)</f>
        <v>1</v>
      </c>
      <c r="AA49" s="4" t="b">
        <f>TRIM(W49)&lt;&gt;""</f>
        <v>1</v>
      </c>
      <c r="AB49" s="4" t="b">
        <f>TRIM(X49)&lt;&gt;""</f>
        <v>1</v>
      </c>
      <c r="AC49" s="4" t="b">
        <f>NOT(OR(ISNUMBER(SEARCH("PARTAI",UPPER(W49))),
ISNUMBER(SEARCH("PAN",UPPER(W49))),
ISNUMBER(SEARCH("PBB",UPPER(W49))),
ISNUMBER(SEARCH("PDI",UPPER(W49))),
ISNUMBER(SEARCH("PD",UPPER(W49))),
ISNUMBER(SEARCH("GERINDRA",UPPER(W49))),
ISNUMBER(SEARCH("PGPI",UPPER(W49))),
ISNUMBER(SEARCH("GOLKAR",UPPER(W49))),
ISNUMBER(SEARCH("HANURA",UPPER(W49))),
ISNUMBER(SEARCH("PKPI",UPPER(W49))),
ISNUMBER(SEARCH("PKS",UPPER(W49))),
ISNUMBER(SEARCH("NASDEM",UPPER(W49))),
ISNUMBER(SEARCH("PPP",UPPER(W49))),
ISNUMBER(SEARCH("PKB",UPPER(W49))),
ISNUMBER(SEARCH("PSI",UPPER(W49))),
ISNUMBER(SEARCH("PI",UPPER(W49))),
))</f>
        <v>1</v>
      </c>
      <c r="AD49" s="4" t="b">
        <f>NOT(OR(ISNUMBER(SEARCH("PARTAI",UPPER(X49))),
ISNUMBER(SEARCH("PAN",UPPER(X49))),
ISNUMBER(SEARCH("PBB",UPPER(X49))),
ISNUMBER(SEARCH("PDI",UPPER(X49))),
ISNUMBER(SEARCH("PD",UPPER(X49))),
ISNUMBER(SEARCH("GERINDRA",UPPER(X49))),
ISNUMBER(SEARCH("PGPI",UPPER(X49))),
ISNUMBER(SEARCH("GOLKAR",UPPER(X49))),
ISNUMBER(SEARCH("HANURA",UPPER(X49))),
ISNUMBER(SEARCH("PKPI",UPPER(X49))),
ISNUMBER(SEARCH("PKS",UPPER(X49))),
ISNUMBER(SEARCH("NASDEM",UPPER(X49))),
ISNUMBER(SEARCH("PPP",UPPER(X49))),
ISNUMBER(SEARCH("PKB",UPPER(X49))),
ISNUMBER(SEARCH("PSI",UPPER(X49))),
ISNUMBER(SEARCH("PI",UPPER(X49))),
))</f>
        <v>1</v>
      </c>
      <c r="AE49" s="4" t="b">
        <f>NOT(OR(ISNUMBER(SEARCH("JOKO",UPPER(W49))),ISNUMBER(SEARCH("PRABOWO",UPPER(W49)))))</f>
        <v>1</v>
      </c>
      <c r="AF49" s="4" t="b">
        <f>NOT(OR(ISNUMBER(SEARCH("JOKO",UPPER(X49))),ISNUMBER(SEARCH("PRABOWO",UPPER(X49)))))</f>
        <v>1</v>
      </c>
      <c r="AG49" s="4"/>
      <c r="AH49" s="4"/>
      <c r="AI49" s="4"/>
      <c r="AJ49" s="4"/>
      <c r="AK49" s="4"/>
      <c r="AL49" s="4" t="b">
        <f>UPPER(TRIM(O49))="ISLAM"</f>
        <v>1</v>
      </c>
    </row>
    <row r="50" spans="1:38" ht="45" hidden="1" x14ac:dyDescent="0.25">
      <c r="A50" s="4">
        <v>226852</v>
      </c>
      <c r="B50" s="1" t="s">
        <v>423</v>
      </c>
      <c r="C50" s="1">
        <v>2</v>
      </c>
      <c r="D50" s="4" t="s">
        <v>2605</v>
      </c>
      <c r="E50" s="1" t="s">
        <v>2606</v>
      </c>
      <c r="F50" s="1" t="s">
        <v>27</v>
      </c>
      <c r="G50" s="4" t="s">
        <v>859</v>
      </c>
      <c r="H50" s="4" t="s">
        <v>2607</v>
      </c>
      <c r="I50" s="4" t="s">
        <v>30</v>
      </c>
      <c r="J50" s="4">
        <v>2</v>
      </c>
      <c r="K50" s="4" t="s">
        <v>2608</v>
      </c>
      <c r="L50" s="4" t="s">
        <v>1245</v>
      </c>
      <c r="M50" s="4" t="s">
        <v>73</v>
      </c>
      <c r="N50" s="4" t="s">
        <v>2609</v>
      </c>
      <c r="O50" s="1" t="s">
        <v>35</v>
      </c>
      <c r="P50" s="4" t="s">
        <v>36</v>
      </c>
      <c r="Q50" s="4" t="s">
        <v>2610</v>
      </c>
      <c r="R50" s="4">
        <v>1</v>
      </c>
      <c r="S50" s="4" t="s">
        <v>2611</v>
      </c>
      <c r="T50" s="1" t="s">
        <v>53</v>
      </c>
      <c r="U50" s="1" t="s">
        <v>420</v>
      </c>
      <c r="V50" s="4" t="s">
        <v>41</v>
      </c>
      <c r="Y50" s="5" t="b">
        <f>AND(AA50:AL50)</f>
        <v>0</v>
      </c>
      <c r="Z50" s="6" t="b">
        <f>AND(AA50:AK50)</f>
        <v>0</v>
      </c>
      <c r="AA50" s="4" t="b">
        <f>TRIM(W50)&lt;&gt;""</f>
        <v>0</v>
      </c>
      <c r="AB50" s="4" t="b">
        <f>TRIM(X50)&lt;&gt;""</f>
        <v>0</v>
      </c>
      <c r="AC50" s="4" t="b">
        <f>NOT(OR(ISNUMBER(SEARCH("PARTAI",UPPER(W50))),
ISNUMBER(SEARCH("PAN",UPPER(W50))),
ISNUMBER(SEARCH("PBB",UPPER(W50))),
ISNUMBER(SEARCH("PDI",UPPER(W50))),
ISNUMBER(SEARCH("PD",UPPER(W50))),
ISNUMBER(SEARCH("GERINDRA",UPPER(W50))),
ISNUMBER(SEARCH("PGPI",UPPER(W50))),
ISNUMBER(SEARCH("GOLKAR",UPPER(W50))),
ISNUMBER(SEARCH("HANURA",UPPER(W50))),
ISNUMBER(SEARCH("PKPI",UPPER(W50))),
ISNUMBER(SEARCH("PKS",UPPER(W50))),
ISNUMBER(SEARCH("NASDEM",UPPER(W50))),
ISNUMBER(SEARCH("PPP",UPPER(W50))),
ISNUMBER(SEARCH("PKB",UPPER(W50))),
ISNUMBER(SEARCH("PSI",UPPER(W50))),
ISNUMBER(SEARCH("PI",UPPER(W50))),
))</f>
        <v>1</v>
      </c>
      <c r="AD50" s="4" t="b">
        <f>NOT(OR(ISNUMBER(SEARCH("PARTAI",UPPER(X50))),
ISNUMBER(SEARCH("PAN",UPPER(X50))),
ISNUMBER(SEARCH("PBB",UPPER(X50))),
ISNUMBER(SEARCH("PDI",UPPER(X50))),
ISNUMBER(SEARCH("PD",UPPER(X50))),
ISNUMBER(SEARCH("GERINDRA",UPPER(X50))),
ISNUMBER(SEARCH("PGPI",UPPER(X50))),
ISNUMBER(SEARCH("GOLKAR",UPPER(X50))),
ISNUMBER(SEARCH("HANURA",UPPER(X50))),
ISNUMBER(SEARCH("PKPI",UPPER(X50))),
ISNUMBER(SEARCH("PKS",UPPER(X50))),
ISNUMBER(SEARCH("NASDEM",UPPER(X50))),
ISNUMBER(SEARCH("PPP",UPPER(X50))),
ISNUMBER(SEARCH("PKB",UPPER(X50))),
ISNUMBER(SEARCH("PSI",UPPER(X50))),
ISNUMBER(SEARCH("PI",UPPER(X50))),
))</f>
        <v>1</v>
      </c>
      <c r="AE50" s="4" t="b">
        <f>NOT(OR(ISNUMBER(SEARCH("JOKO",UPPER(W50))),ISNUMBER(SEARCH("PRABOWO",UPPER(W50)))))</f>
        <v>1</v>
      </c>
      <c r="AF50" s="4" t="b">
        <f>NOT(OR(ISNUMBER(SEARCH("JOKO",UPPER(X50))),ISNUMBER(SEARCH("PRABOWO",UPPER(X50)))))</f>
        <v>1</v>
      </c>
      <c r="AG50" s="4"/>
      <c r="AH50" s="4"/>
      <c r="AI50" s="4"/>
      <c r="AJ50" s="4"/>
      <c r="AK50" s="4"/>
      <c r="AL50" s="4" t="b">
        <f>UPPER(TRIM(O50))="ISLAM"</f>
        <v>1</v>
      </c>
    </row>
    <row r="51" spans="1:38" ht="45" hidden="1" x14ac:dyDescent="0.25">
      <c r="A51" s="4">
        <v>26077</v>
      </c>
      <c r="B51" s="1" t="s">
        <v>423</v>
      </c>
      <c r="C51" s="1">
        <v>3</v>
      </c>
      <c r="D51" s="4" t="s">
        <v>2612</v>
      </c>
      <c r="E51" s="1" t="s">
        <v>2613</v>
      </c>
      <c r="F51" s="1" t="s">
        <v>44</v>
      </c>
      <c r="G51" s="4" t="s">
        <v>45</v>
      </c>
      <c r="H51" s="4" t="s">
        <v>2614</v>
      </c>
      <c r="I51" s="4" t="s">
        <v>30</v>
      </c>
      <c r="J51" s="4">
        <v>3</v>
      </c>
      <c r="K51" s="4" t="s">
        <v>2615</v>
      </c>
      <c r="N51" s="4" t="s">
        <v>2616</v>
      </c>
      <c r="O51" s="1" t="s">
        <v>35</v>
      </c>
      <c r="P51" s="4" t="s">
        <v>94</v>
      </c>
      <c r="Q51" s="4" t="s">
        <v>2617</v>
      </c>
      <c r="R51" s="4">
        <v>1</v>
      </c>
      <c r="S51" s="4" t="s">
        <v>2618</v>
      </c>
      <c r="T51" s="1" t="s">
        <v>113</v>
      </c>
      <c r="U51" s="1" t="s">
        <v>420</v>
      </c>
      <c r="V51" s="4" t="s">
        <v>41</v>
      </c>
      <c r="Y51" s="5" t="b">
        <f>AND(AA51:AL51)</f>
        <v>0</v>
      </c>
      <c r="Z51" s="6" t="b">
        <f>AND(AA51:AK51)</f>
        <v>0</v>
      </c>
      <c r="AA51" s="4" t="b">
        <f>TRIM(W51)&lt;&gt;""</f>
        <v>0</v>
      </c>
      <c r="AB51" s="4" t="b">
        <f>TRIM(X51)&lt;&gt;""</f>
        <v>0</v>
      </c>
      <c r="AC51" s="4" t="b">
        <f>NOT(OR(ISNUMBER(SEARCH("PARTAI",UPPER(W51))),
ISNUMBER(SEARCH("PAN",UPPER(W51))),
ISNUMBER(SEARCH("PBB",UPPER(W51))),
ISNUMBER(SEARCH("PDI",UPPER(W51))),
ISNUMBER(SEARCH("PD",UPPER(W51))),
ISNUMBER(SEARCH("GERINDRA",UPPER(W51))),
ISNUMBER(SEARCH("PGPI",UPPER(W51))),
ISNUMBER(SEARCH("GOLKAR",UPPER(W51))),
ISNUMBER(SEARCH("HANURA",UPPER(W51))),
ISNUMBER(SEARCH("PKPI",UPPER(W51))),
ISNUMBER(SEARCH("PKS",UPPER(W51))),
ISNUMBER(SEARCH("NASDEM",UPPER(W51))),
ISNUMBER(SEARCH("PPP",UPPER(W51))),
ISNUMBER(SEARCH("PKB",UPPER(W51))),
ISNUMBER(SEARCH("PSI",UPPER(W51))),
ISNUMBER(SEARCH("PI",UPPER(W51))),
))</f>
        <v>1</v>
      </c>
      <c r="AD51" s="4" t="b">
        <f>NOT(OR(ISNUMBER(SEARCH("PARTAI",UPPER(X51))),
ISNUMBER(SEARCH("PAN",UPPER(X51))),
ISNUMBER(SEARCH("PBB",UPPER(X51))),
ISNUMBER(SEARCH("PDI",UPPER(X51))),
ISNUMBER(SEARCH("PD",UPPER(X51))),
ISNUMBER(SEARCH("GERINDRA",UPPER(X51))),
ISNUMBER(SEARCH("PGPI",UPPER(X51))),
ISNUMBER(SEARCH("GOLKAR",UPPER(X51))),
ISNUMBER(SEARCH("HANURA",UPPER(X51))),
ISNUMBER(SEARCH("PKPI",UPPER(X51))),
ISNUMBER(SEARCH("PKS",UPPER(X51))),
ISNUMBER(SEARCH("NASDEM",UPPER(X51))),
ISNUMBER(SEARCH("PPP",UPPER(X51))),
ISNUMBER(SEARCH("PKB",UPPER(X51))),
ISNUMBER(SEARCH("PSI",UPPER(X51))),
ISNUMBER(SEARCH("PI",UPPER(X51))),
))</f>
        <v>1</v>
      </c>
      <c r="AE51" s="4" t="b">
        <f>NOT(OR(ISNUMBER(SEARCH("JOKO",UPPER(W51))),ISNUMBER(SEARCH("PRABOWO",UPPER(W51)))))</f>
        <v>1</v>
      </c>
      <c r="AF51" s="4" t="b">
        <f>NOT(OR(ISNUMBER(SEARCH("JOKO",UPPER(X51))),ISNUMBER(SEARCH("PRABOWO",UPPER(X51)))))</f>
        <v>1</v>
      </c>
      <c r="AG51" s="4"/>
      <c r="AH51" s="4"/>
      <c r="AI51" s="4"/>
      <c r="AJ51" s="4"/>
      <c r="AK51" s="4"/>
      <c r="AL51" s="4" t="b">
        <f>UPPER(TRIM(O51))="ISLAM"</f>
        <v>1</v>
      </c>
    </row>
    <row r="52" spans="1:38" ht="60" x14ac:dyDescent="0.25">
      <c r="A52" s="4">
        <v>93339</v>
      </c>
      <c r="B52" s="1" t="s">
        <v>961</v>
      </c>
      <c r="C52" s="1">
        <v>3</v>
      </c>
      <c r="D52" s="4" t="s">
        <v>3150</v>
      </c>
      <c r="E52" s="1" t="s">
        <v>3151</v>
      </c>
      <c r="F52" s="1" t="s">
        <v>44</v>
      </c>
      <c r="G52" s="4" t="s">
        <v>3152</v>
      </c>
      <c r="H52" s="4" t="s">
        <v>3153</v>
      </c>
      <c r="I52" s="4" t="s">
        <v>30</v>
      </c>
      <c r="J52" s="4">
        <v>3</v>
      </c>
      <c r="K52" s="4" t="s">
        <v>3154</v>
      </c>
      <c r="M52" s="4" t="s">
        <v>3155</v>
      </c>
      <c r="N52" s="4" t="s">
        <v>3156</v>
      </c>
      <c r="O52" s="1" t="s">
        <v>35</v>
      </c>
      <c r="P52" s="4" t="s">
        <v>36</v>
      </c>
      <c r="Q52" s="4" t="s">
        <v>3157</v>
      </c>
      <c r="R52" s="4">
        <v>3</v>
      </c>
      <c r="S52" s="4" t="s">
        <v>3158</v>
      </c>
      <c r="T52" s="21" t="s">
        <v>53</v>
      </c>
      <c r="U52" s="1" t="s">
        <v>77</v>
      </c>
      <c r="V52" s="4" t="s">
        <v>41</v>
      </c>
      <c r="W52" s="1" t="s">
        <v>3159</v>
      </c>
      <c r="X52" s="1" t="s">
        <v>3160</v>
      </c>
      <c r="Y52" s="5" t="b">
        <f>AND(AA52:AL52)</f>
        <v>1</v>
      </c>
      <c r="Z52" s="6" t="b">
        <f>AND(AA52:AK52)</f>
        <v>1</v>
      </c>
      <c r="AA52" s="4" t="b">
        <f>TRIM(W52)&lt;&gt;""</f>
        <v>1</v>
      </c>
      <c r="AB52" s="4" t="b">
        <f>TRIM(X52)&lt;&gt;""</f>
        <v>1</v>
      </c>
      <c r="AC52" s="4" t="b">
        <f>NOT(OR(ISNUMBER(SEARCH("PARTAI",UPPER(W52))),
ISNUMBER(SEARCH("PAN",UPPER(W52))),
ISNUMBER(SEARCH("PBB",UPPER(W52))),
ISNUMBER(SEARCH("PDI",UPPER(W52))),
ISNUMBER(SEARCH("PD",UPPER(W52))),
ISNUMBER(SEARCH("GERINDRA",UPPER(W52))),
ISNUMBER(SEARCH("PGPI",UPPER(W52))),
ISNUMBER(SEARCH("GOLKAR",UPPER(W52))),
ISNUMBER(SEARCH("HANURA",UPPER(W52))),
ISNUMBER(SEARCH("PKPI",UPPER(W52))),
ISNUMBER(SEARCH("PKS",UPPER(W52))),
ISNUMBER(SEARCH("NASDEM",UPPER(W52))),
ISNUMBER(SEARCH("PPP",UPPER(W52))),
ISNUMBER(SEARCH("PKB",UPPER(W52))),
ISNUMBER(SEARCH("PSI",UPPER(W52))),
ISNUMBER(SEARCH("PI",UPPER(W52))),
))</f>
        <v>1</v>
      </c>
      <c r="AD52" s="4" t="b">
        <f>NOT(OR(ISNUMBER(SEARCH("PARTAI",UPPER(X52))),
ISNUMBER(SEARCH("PAN",UPPER(X52))),
ISNUMBER(SEARCH("PBB",UPPER(X52))),
ISNUMBER(SEARCH("PDI",UPPER(X52))),
ISNUMBER(SEARCH("PD",UPPER(X52))),
ISNUMBER(SEARCH("GERINDRA",UPPER(X52))),
ISNUMBER(SEARCH("PGPI",UPPER(X52))),
ISNUMBER(SEARCH("GOLKAR",UPPER(X52))),
ISNUMBER(SEARCH("HANURA",UPPER(X52))),
ISNUMBER(SEARCH("PKPI",UPPER(X52))),
ISNUMBER(SEARCH("PKS",UPPER(X52))),
ISNUMBER(SEARCH("NASDEM",UPPER(X52))),
ISNUMBER(SEARCH("PPP",UPPER(X52))),
ISNUMBER(SEARCH("PKB",UPPER(X52))),
ISNUMBER(SEARCH("PSI",UPPER(X52))),
ISNUMBER(SEARCH("PI",UPPER(X52))),
))</f>
        <v>1</v>
      </c>
      <c r="AE52" s="4" t="b">
        <f>NOT(OR(ISNUMBER(SEARCH("JOKO",UPPER(W52))),ISNUMBER(SEARCH("PRABOWO",UPPER(W52)))))</f>
        <v>1</v>
      </c>
      <c r="AF52" s="4" t="b">
        <f>NOT(OR(ISNUMBER(SEARCH("JOKO",UPPER(X52))),ISNUMBER(SEARCH("PRABOWO",UPPER(X52)))))</f>
        <v>1</v>
      </c>
      <c r="AG52" s="4"/>
      <c r="AH52" s="4"/>
      <c r="AI52" s="4"/>
      <c r="AJ52" s="4"/>
      <c r="AK52" s="4"/>
      <c r="AL52" s="4" t="b">
        <f>UPPER(TRIM(O52))="ISLAM"</f>
        <v>1</v>
      </c>
    </row>
    <row r="53" spans="1:38" ht="30" hidden="1" x14ac:dyDescent="0.25">
      <c r="A53" s="4">
        <v>134986</v>
      </c>
      <c r="B53" s="1" t="s">
        <v>458</v>
      </c>
      <c r="C53" s="1">
        <v>2</v>
      </c>
      <c r="D53" s="4" t="s">
        <v>2628</v>
      </c>
      <c r="E53" s="1" t="s">
        <v>2629</v>
      </c>
      <c r="F53" s="1" t="s">
        <v>27</v>
      </c>
      <c r="G53" s="4" t="s">
        <v>2630</v>
      </c>
      <c r="H53" s="4" t="s">
        <v>2631</v>
      </c>
      <c r="I53" s="4" t="s">
        <v>30</v>
      </c>
      <c r="J53" s="4">
        <v>2</v>
      </c>
      <c r="K53" s="4" t="s">
        <v>2632</v>
      </c>
      <c r="M53" s="4" t="s">
        <v>227</v>
      </c>
      <c r="N53" s="4" t="s">
        <v>2633</v>
      </c>
      <c r="O53" s="1" t="s">
        <v>240</v>
      </c>
      <c r="P53" s="4" t="s">
        <v>94</v>
      </c>
      <c r="Q53" s="4" t="s">
        <v>2634</v>
      </c>
      <c r="R53" s="4">
        <v>2</v>
      </c>
      <c r="S53" s="4" t="s">
        <v>2635</v>
      </c>
      <c r="T53" s="1" t="s">
        <v>113</v>
      </c>
      <c r="U53" s="1" t="s">
        <v>54</v>
      </c>
      <c r="V53" s="4" t="s">
        <v>41</v>
      </c>
      <c r="W53" s="1" t="s">
        <v>2636</v>
      </c>
      <c r="X53" s="1" t="s">
        <v>2637</v>
      </c>
      <c r="Y53" s="5" t="b">
        <f>AND(AA53:AL53)</f>
        <v>0</v>
      </c>
      <c r="Z53" s="6" t="b">
        <f>AND(AA53:AK53)</f>
        <v>1</v>
      </c>
      <c r="AA53" s="4" t="b">
        <f>TRIM(W53)&lt;&gt;""</f>
        <v>1</v>
      </c>
      <c r="AB53" s="4" t="b">
        <f>TRIM(X53)&lt;&gt;""</f>
        <v>1</v>
      </c>
      <c r="AC53" s="4" t="b">
        <f>NOT(OR(ISNUMBER(SEARCH("PARTAI",UPPER(W53))),
ISNUMBER(SEARCH("PAN",UPPER(W53))),
ISNUMBER(SEARCH("PBB",UPPER(W53))),
ISNUMBER(SEARCH("PDI",UPPER(W53))),
ISNUMBER(SEARCH("PD",UPPER(W53))),
ISNUMBER(SEARCH("GERINDRA",UPPER(W53))),
ISNUMBER(SEARCH("PGPI",UPPER(W53))),
ISNUMBER(SEARCH("GOLKAR",UPPER(W53))),
ISNUMBER(SEARCH("HANURA",UPPER(W53))),
ISNUMBER(SEARCH("PKPI",UPPER(W53))),
ISNUMBER(SEARCH("PKS",UPPER(W53))),
ISNUMBER(SEARCH("NASDEM",UPPER(W53))),
ISNUMBER(SEARCH("PPP",UPPER(W53))),
ISNUMBER(SEARCH("PKB",UPPER(W53))),
ISNUMBER(SEARCH("PSI",UPPER(W53))),
ISNUMBER(SEARCH("PI",UPPER(W53))),
))</f>
        <v>1</v>
      </c>
      <c r="AD53" s="4" t="b">
        <f>NOT(OR(ISNUMBER(SEARCH("PARTAI",UPPER(X53))),
ISNUMBER(SEARCH("PAN",UPPER(X53))),
ISNUMBER(SEARCH("PBB",UPPER(X53))),
ISNUMBER(SEARCH("PDI",UPPER(X53))),
ISNUMBER(SEARCH("PD",UPPER(X53))),
ISNUMBER(SEARCH("GERINDRA",UPPER(X53))),
ISNUMBER(SEARCH("PGPI",UPPER(X53))),
ISNUMBER(SEARCH("GOLKAR",UPPER(X53))),
ISNUMBER(SEARCH("HANURA",UPPER(X53))),
ISNUMBER(SEARCH("PKPI",UPPER(X53))),
ISNUMBER(SEARCH("PKS",UPPER(X53))),
ISNUMBER(SEARCH("NASDEM",UPPER(X53))),
ISNUMBER(SEARCH("PPP",UPPER(X53))),
ISNUMBER(SEARCH("PKB",UPPER(X53))),
ISNUMBER(SEARCH("PSI",UPPER(X53))),
ISNUMBER(SEARCH("PI",UPPER(X53))),
))</f>
        <v>1</v>
      </c>
      <c r="AE53" s="4" t="b">
        <f>NOT(OR(ISNUMBER(SEARCH("JOKO",UPPER(W53))),ISNUMBER(SEARCH("PRABOWO",UPPER(W53)))))</f>
        <v>1</v>
      </c>
      <c r="AF53" s="4" t="b">
        <f>NOT(OR(ISNUMBER(SEARCH("JOKO",UPPER(X53))),ISNUMBER(SEARCH("PRABOWO",UPPER(X53)))))</f>
        <v>1</v>
      </c>
      <c r="AG53" s="4"/>
      <c r="AH53" s="4"/>
      <c r="AI53" s="4"/>
      <c r="AJ53" s="4"/>
      <c r="AK53" s="4"/>
      <c r="AL53" s="4" t="b">
        <f>UPPER(TRIM(O53))="ISLAM"</f>
        <v>0</v>
      </c>
    </row>
    <row r="54" spans="1:38" ht="90" x14ac:dyDescent="0.25">
      <c r="A54" s="4">
        <v>53212</v>
      </c>
      <c r="B54" s="1" t="s">
        <v>174</v>
      </c>
      <c r="C54" s="1">
        <v>4</v>
      </c>
      <c r="D54" s="4" t="s">
        <v>2371</v>
      </c>
      <c r="E54" s="1" t="s">
        <v>2372</v>
      </c>
      <c r="F54" s="1" t="s">
        <v>27</v>
      </c>
      <c r="G54" s="4" t="s">
        <v>964</v>
      </c>
      <c r="H54" s="4" t="s">
        <v>2373</v>
      </c>
      <c r="I54" s="4" t="s">
        <v>30</v>
      </c>
      <c r="J54" s="4">
        <v>4</v>
      </c>
      <c r="K54" s="4" t="s">
        <v>2374</v>
      </c>
      <c r="M54" s="4" t="s">
        <v>120</v>
      </c>
      <c r="N54" s="4" t="s">
        <v>2375</v>
      </c>
      <c r="O54" s="1" t="s">
        <v>35</v>
      </c>
      <c r="P54" s="4" t="s">
        <v>36</v>
      </c>
      <c r="Q54" s="4" t="s">
        <v>2376</v>
      </c>
      <c r="R54" s="4">
        <v>4</v>
      </c>
      <c r="S54" s="4" t="s">
        <v>2377</v>
      </c>
      <c r="T54" s="22" t="s">
        <v>113</v>
      </c>
      <c r="U54" s="1" t="s">
        <v>54</v>
      </c>
      <c r="V54" s="4" t="s">
        <v>41</v>
      </c>
      <c r="W54" s="1" t="s">
        <v>2378</v>
      </c>
      <c r="X54" s="1" t="s">
        <v>2379</v>
      </c>
      <c r="Y54" s="5" t="b">
        <f>AND(AA54:AL54)</f>
        <v>1</v>
      </c>
      <c r="Z54" s="6" t="b">
        <f>AND(AA54:AK54)</f>
        <v>1</v>
      </c>
      <c r="AA54" s="4" t="b">
        <f>TRIM(W54)&lt;&gt;""</f>
        <v>1</v>
      </c>
      <c r="AB54" s="4" t="b">
        <f>TRIM(X54)&lt;&gt;""</f>
        <v>1</v>
      </c>
      <c r="AC54" s="4" t="b">
        <f>NOT(OR(ISNUMBER(SEARCH("PARTAI",UPPER(W54))),
ISNUMBER(SEARCH("PAN",UPPER(W54))),
ISNUMBER(SEARCH("PBB",UPPER(W54))),
ISNUMBER(SEARCH("PDI",UPPER(W54))),
ISNUMBER(SEARCH("PD",UPPER(W54))),
ISNUMBER(SEARCH("GERINDRA",UPPER(W54))),
ISNUMBER(SEARCH("PGPI",UPPER(W54))),
ISNUMBER(SEARCH("GOLKAR",UPPER(W54))),
ISNUMBER(SEARCH("HANURA",UPPER(W54))),
ISNUMBER(SEARCH("PKPI",UPPER(W54))),
ISNUMBER(SEARCH("PKS",UPPER(W54))),
ISNUMBER(SEARCH("NASDEM",UPPER(W54))),
ISNUMBER(SEARCH("PPP",UPPER(W54))),
ISNUMBER(SEARCH("PKB",UPPER(W54))),
ISNUMBER(SEARCH("PSI",UPPER(W54))),
ISNUMBER(SEARCH("PI",UPPER(W54))),
))</f>
        <v>1</v>
      </c>
      <c r="AD54" s="4" t="b">
        <f>NOT(OR(ISNUMBER(SEARCH("PARTAI",UPPER(X54))),
ISNUMBER(SEARCH("PAN",UPPER(X54))),
ISNUMBER(SEARCH("PBB",UPPER(X54))),
ISNUMBER(SEARCH("PDI",UPPER(X54))),
ISNUMBER(SEARCH("PD",UPPER(X54))),
ISNUMBER(SEARCH("GERINDRA",UPPER(X54))),
ISNUMBER(SEARCH("PGPI",UPPER(X54))),
ISNUMBER(SEARCH("GOLKAR",UPPER(X54))),
ISNUMBER(SEARCH("HANURA",UPPER(X54))),
ISNUMBER(SEARCH("PKPI",UPPER(X54))),
ISNUMBER(SEARCH("PKS",UPPER(X54))),
ISNUMBER(SEARCH("NASDEM",UPPER(X54))),
ISNUMBER(SEARCH("PPP",UPPER(X54))),
ISNUMBER(SEARCH("PKB",UPPER(X54))),
ISNUMBER(SEARCH("PSI",UPPER(X54))),
ISNUMBER(SEARCH("PI",UPPER(X54))),
))</f>
        <v>1</v>
      </c>
      <c r="AE54" s="4" t="b">
        <f>NOT(OR(ISNUMBER(SEARCH("JOKO",UPPER(W54))),ISNUMBER(SEARCH("PRABOWO",UPPER(W54)))))</f>
        <v>1</v>
      </c>
      <c r="AF54" s="4" t="b">
        <f>NOT(OR(ISNUMBER(SEARCH("JOKO",UPPER(X54))),ISNUMBER(SEARCH("PRABOWO",UPPER(X54)))))</f>
        <v>1</v>
      </c>
      <c r="AG54" s="4"/>
      <c r="AH54" s="4"/>
      <c r="AI54" s="4"/>
      <c r="AJ54" s="4"/>
      <c r="AK54" s="4"/>
      <c r="AL54" s="4" t="b">
        <f>UPPER(TRIM(O54))="ISLAM"</f>
        <v>1</v>
      </c>
    </row>
    <row r="55" spans="1:38" ht="45" hidden="1" x14ac:dyDescent="0.25">
      <c r="A55" s="4">
        <v>125040</v>
      </c>
      <c r="B55" s="1" t="s">
        <v>458</v>
      </c>
      <c r="C55" s="1">
        <v>4</v>
      </c>
      <c r="D55" s="4" t="s">
        <v>2647</v>
      </c>
      <c r="E55" s="1" t="s">
        <v>2648</v>
      </c>
      <c r="F55" s="1" t="s">
        <v>27</v>
      </c>
      <c r="G55" s="4" t="s">
        <v>45</v>
      </c>
      <c r="H55" s="4" t="s">
        <v>2649</v>
      </c>
      <c r="I55" s="4" t="s">
        <v>30</v>
      </c>
      <c r="J55" s="4">
        <v>4</v>
      </c>
      <c r="K55" s="4" t="s">
        <v>2650</v>
      </c>
      <c r="M55" s="4" t="s">
        <v>2651</v>
      </c>
      <c r="N55" s="4" t="s">
        <v>2652</v>
      </c>
      <c r="O55" s="1" t="s">
        <v>288</v>
      </c>
      <c r="P55" s="4" t="s">
        <v>36</v>
      </c>
      <c r="Q55" s="4" t="s">
        <v>2653</v>
      </c>
      <c r="R55" s="4">
        <v>1</v>
      </c>
      <c r="S55" s="4" t="s">
        <v>2654</v>
      </c>
      <c r="T55" s="1" t="s">
        <v>53</v>
      </c>
      <c r="U55" s="1" t="s">
        <v>555</v>
      </c>
      <c r="V55" s="4" t="s">
        <v>41</v>
      </c>
      <c r="W55" s="1" t="s">
        <v>2655</v>
      </c>
      <c r="X55" s="1" t="s">
        <v>2656</v>
      </c>
      <c r="Y55" s="5" t="b">
        <f>AND(AA55:AL55)</f>
        <v>0</v>
      </c>
      <c r="Z55" s="6" t="b">
        <f>AND(AA55:AK55)</f>
        <v>0</v>
      </c>
      <c r="AA55" s="4" t="b">
        <f>TRIM(W55)&lt;&gt;""</f>
        <v>1</v>
      </c>
      <c r="AB55" s="4" t="b">
        <f>TRIM(X55)&lt;&gt;""</f>
        <v>1</v>
      </c>
      <c r="AC55" s="4" t="b">
        <f>NOT(OR(ISNUMBER(SEARCH("PARTAI",UPPER(W55))),
ISNUMBER(SEARCH("PAN",UPPER(W55))),
ISNUMBER(SEARCH("PBB",UPPER(W55))),
ISNUMBER(SEARCH("PDI",UPPER(W55))),
ISNUMBER(SEARCH("PD",UPPER(W55))),
ISNUMBER(SEARCH("GERINDRA",UPPER(W55))),
ISNUMBER(SEARCH("PGPI",UPPER(W55))),
ISNUMBER(SEARCH("GOLKAR",UPPER(W55))),
ISNUMBER(SEARCH("HANURA",UPPER(W55))),
ISNUMBER(SEARCH("PKPI",UPPER(W55))),
ISNUMBER(SEARCH("PKS",UPPER(W55))),
ISNUMBER(SEARCH("NASDEM",UPPER(W55))),
ISNUMBER(SEARCH("PPP",UPPER(W55))),
ISNUMBER(SEARCH("PKB",UPPER(W55))),
ISNUMBER(SEARCH("PSI",UPPER(W55))),
ISNUMBER(SEARCH("PI",UPPER(W55))),
))</f>
        <v>0</v>
      </c>
      <c r="AD55" s="4" t="b">
        <f>NOT(OR(ISNUMBER(SEARCH("PARTAI",UPPER(X55))),
ISNUMBER(SEARCH("PAN",UPPER(X55))),
ISNUMBER(SEARCH("PBB",UPPER(X55))),
ISNUMBER(SEARCH("PDI",UPPER(X55))),
ISNUMBER(SEARCH("PD",UPPER(X55))),
ISNUMBER(SEARCH("GERINDRA",UPPER(X55))),
ISNUMBER(SEARCH("PGPI",UPPER(X55))),
ISNUMBER(SEARCH("GOLKAR",UPPER(X55))),
ISNUMBER(SEARCH("HANURA",UPPER(X55))),
ISNUMBER(SEARCH("PKPI",UPPER(X55))),
ISNUMBER(SEARCH("PKS",UPPER(X55))),
ISNUMBER(SEARCH("NASDEM",UPPER(X55))),
ISNUMBER(SEARCH("PPP",UPPER(X55))),
ISNUMBER(SEARCH("PKB",UPPER(X55))),
ISNUMBER(SEARCH("PSI",UPPER(X55))),
ISNUMBER(SEARCH("PI",UPPER(X55))),
))</f>
        <v>0</v>
      </c>
      <c r="AE55" s="4" t="b">
        <f>NOT(OR(ISNUMBER(SEARCH("JOKO",UPPER(W55))),ISNUMBER(SEARCH("PRABOWO",UPPER(W55)))))</f>
        <v>1</v>
      </c>
      <c r="AF55" s="4" t="b">
        <f>NOT(OR(ISNUMBER(SEARCH("JOKO",UPPER(X55))),ISNUMBER(SEARCH("PRABOWO",UPPER(X55)))))</f>
        <v>1</v>
      </c>
      <c r="AG55" s="4"/>
      <c r="AH55" s="4"/>
      <c r="AI55" s="4"/>
      <c r="AJ55" s="4"/>
      <c r="AK55" s="4"/>
      <c r="AL55" s="4" t="b">
        <f>UPPER(TRIM(O55))="ISLAM"</f>
        <v>0</v>
      </c>
    </row>
    <row r="56" spans="1:38" ht="30" hidden="1" x14ac:dyDescent="0.25">
      <c r="A56" s="4">
        <v>130385</v>
      </c>
      <c r="B56" s="1" t="s">
        <v>458</v>
      </c>
      <c r="C56" s="1">
        <v>5</v>
      </c>
      <c r="D56" s="4" t="s">
        <v>2657</v>
      </c>
      <c r="E56" s="1" t="s">
        <v>2658</v>
      </c>
      <c r="F56" s="1" t="s">
        <v>44</v>
      </c>
      <c r="G56" s="4" t="s">
        <v>1219</v>
      </c>
      <c r="H56" s="4" t="s">
        <v>2659</v>
      </c>
      <c r="I56" s="4" t="s">
        <v>30</v>
      </c>
      <c r="J56" s="4">
        <v>5</v>
      </c>
      <c r="K56" s="4" t="s">
        <v>2660</v>
      </c>
      <c r="N56" s="4" t="s">
        <v>2661</v>
      </c>
      <c r="O56" s="1" t="s">
        <v>35</v>
      </c>
      <c r="P56" s="4" t="s">
        <v>36</v>
      </c>
      <c r="Q56" s="4" t="s">
        <v>2662</v>
      </c>
      <c r="R56" s="4">
        <v>5</v>
      </c>
      <c r="S56" s="4" t="s">
        <v>2663</v>
      </c>
      <c r="T56" s="1" t="s">
        <v>39</v>
      </c>
      <c r="U56" s="1" t="s">
        <v>54</v>
      </c>
      <c r="V56" s="4" t="s">
        <v>41</v>
      </c>
      <c r="W56" s="1" t="s">
        <v>2664</v>
      </c>
      <c r="X56" s="1" t="s">
        <v>2665</v>
      </c>
      <c r="Y56" s="5" t="b">
        <f>AND(AA56:AL56)</f>
        <v>0</v>
      </c>
      <c r="Z56" s="6" t="b">
        <f>AND(AA56:AK56)</f>
        <v>0</v>
      </c>
      <c r="AA56" s="4" t="b">
        <f>TRIM(W56)&lt;&gt;""</f>
        <v>1</v>
      </c>
      <c r="AB56" s="4" t="b">
        <f>TRIM(X56)&lt;&gt;""</f>
        <v>1</v>
      </c>
      <c r="AC56" s="4" t="b">
        <f>NOT(OR(ISNUMBER(SEARCH("PARTAI",UPPER(W56))),
ISNUMBER(SEARCH("PAN",UPPER(W56))),
ISNUMBER(SEARCH("PBB",UPPER(W56))),
ISNUMBER(SEARCH("PDI",UPPER(W56))),
ISNUMBER(SEARCH("PD",UPPER(W56))),
ISNUMBER(SEARCH("GERINDRA",UPPER(W56))),
ISNUMBER(SEARCH("PGPI",UPPER(W56))),
ISNUMBER(SEARCH("GOLKAR",UPPER(W56))),
ISNUMBER(SEARCH("HANURA",UPPER(W56))),
ISNUMBER(SEARCH("PKPI",UPPER(W56))),
ISNUMBER(SEARCH("PKS",UPPER(W56))),
ISNUMBER(SEARCH("NASDEM",UPPER(W56))),
ISNUMBER(SEARCH("PPP",UPPER(W56))),
ISNUMBER(SEARCH("PKB",UPPER(W56))),
ISNUMBER(SEARCH("PSI",UPPER(W56))),
ISNUMBER(SEARCH("PI",UPPER(W56))),
))</f>
        <v>1</v>
      </c>
      <c r="AD56" s="4" t="b">
        <f>NOT(OR(ISNUMBER(SEARCH("PARTAI",UPPER(X56))),
ISNUMBER(SEARCH("PAN",UPPER(X56))),
ISNUMBER(SEARCH("PBB",UPPER(X56))),
ISNUMBER(SEARCH("PDI",UPPER(X56))),
ISNUMBER(SEARCH("PD",UPPER(X56))),
ISNUMBER(SEARCH("GERINDRA",UPPER(X56))),
ISNUMBER(SEARCH("PGPI",UPPER(X56))),
ISNUMBER(SEARCH("GOLKAR",UPPER(X56))),
ISNUMBER(SEARCH("HANURA",UPPER(X56))),
ISNUMBER(SEARCH("PKPI",UPPER(X56))),
ISNUMBER(SEARCH("PKS",UPPER(X56))),
ISNUMBER(SEARCH("NASDEM",UPPER(X56))),
ISNUMBER(SEARCH("PPP",UPPER(X56))),
ISNUMBER(SEARCH("PKB",UPPER(X56))),
ISNUMBER(SEARCH("PSI",UPPER(X56))),
ISNUMBER(SEARCH("PI",UPPER(X56))),
))</f>
        <v>0</v>
      </c>
      <c r="AE56" s="4" t="b">
        <f>NOT(OR(ISNUMBER(SEARCH("JOKO",UPPER(W56))),ISNUMBER(SEARCH("PRABOWO",UPPER(W56)))))</f>
        <v>1</v>
      </c>
      <c r="AF56" s="4" t="b">
        <f>NOT(OR(ISNUMBER(SEARCH("JOKO",UPPER(X56))),ISNUMBER(SEARCH("PRABOWO",UPPER(X56)))))</f>
        <v>1</v>
      </c>
      <c r="AG56" s="4"/>
      <c r="AH56" s="4"/>
      <c r="AI56" s="4"/>
      <c r="AJ56" s="4"/>
      <c r="AK56" s="4"/>
      <c r="AL56" s="4" t="b">
        <f>UPPER(TRIM(O56))="ISLAM"</f>
        <v>1</v>
      </c>
    </row>
    <row r="57" spans="1:38" ht="45" hidden="1" x14ac:dyDescent="0.25">
      <c r="A57" s="4">
        <v>128842</v>
      </c>
      <c r="B57" s="1" t="s">
        <v>458</v>
      </c>
      <c r="C57" s="1">
        <v>6</v>
      </c>
      <c r="D57" s="4" t="s">
        <v>2666</v>
      </c>
      <c r="E57" s="1" t="s">
        <v>2667</v>
      </c>
      <c r="F57" s="1" t="s">
        <v>27</v>
      </c>
      <c r="G57" s="4" t="s">
        <v>45</v>
      </c>
      <c r="H57" s="4" t="s">
        <v>2668</v>
      </c>
      <c r="I57" s="4" t="s">
        <v>30</v>
      </c>
      <c r="J57" s="4">
        <v>6</v>
      </c>
      <c r="K57" s="4" t="s">
        <v>2669</v>
      </c>
      <c r="M57" s="4" t="s">
        <v>2670</v>
      </c>
      <c r="N57" s="4" t="s">
        <v>2671</v>
      </c>
      <c r="O57" s="1" t="s">
        <v>35</v>
      </c>
      <c r="P57" s="4" t="s">
        <v>36</v>
      </c>
      <c r="Q57" s="4" t="s">
        <v>2672</v>
      </c>
      <c r="R57" s="4">
        <v>1</v>
      </c>
      <c r="S57" s="4" t="s">
        <v>2673</v>
      </c>
      <c r="T57" s="1" t="s">
        <v>913</v>
      </c>
      <c r="U57" s="1" t="s">
        <v>54</v>
      </c>
      <c r="V57" s="4" t="s">
        <v>41</v>
      </c>
      <c r="W57" s="1" t="s">
        <v>2674</v>
      </c>
      <c r="X57" s="1" t="s">
        <v>2675</v>
      </c>
      <c r="Y57" s="5" t="b">
        <f>AND(AA57:AL57)</f>
        <v>0</v>
      </c>
      <c r="Z57" s="6" t="b">
        <f>AND(AA57:AK57)</f>
        <v>0</v>
      </c>
      <c r="AA57" s="4" t="b">
        <f>TRIM(W57)&lt;&gt;""</f>
        <v>1</v>
      </c>
      <c r="AB57" s="4" t="b">
        <f>TRIM(X57)&lt;&gt;""</f>
        <v>1</v>
      </c>
      <c r="AC57" s="4" t="b">
        <f>NOT(OR(ISNUMBER(SEARCH("PARTAI",UPPER(W57))),
ISNUMBER(SEARCH("PAN",UPPER(W57))),
ISNUMBER(SEARCH("PBB",UPPER(W57))),
ISNUMBER(SEARCH("PDI",UPPER(W57))),
ISNUMBER(SEARCH("PD",UPPER(W57))),
ISNUMBER(SEARCH("GERINDRA",UPPER(W57))),
ISNUMBER(SEARCH("PGPI",UPPER(W57))),
ISNUMBER(SEARCH("GOLKAR",UPPER(W57))),
ISNUMBER(SEARCH("HANURA",UPPER(W57))),
ISNUMBER(SEARCH("PKPI",UPPER(W57))),
ISNUMBER(SEARCH("PKS",UPPER(W57))),
ISNUMBER(SEARCH("NASDEM",UPPER(W57))),
ISNUMBER(SEARCH("PPP",UPPER(W57))),
ISNUMBER(SEARCH("PKB",UPPER(W57))),
ISNUMBER(SEARCH("PSI",UPPER(W57))),
ISNUMBER(SEARCH("PI",UPPER(W57))),
))</f>
        <v>0</v>
      </c>
      <c r="AD57" s="4" t="b">
        <f>NOT(OR(ISNUMBER(SEARCH("PARTAI",UPPER(X57))),
ISNUMBER(SEARCH("PAN",UPPER(X57))),
ISNUMBER(SEARCH("PBB",UPPER(X57))),
ISNUMBER(SEARCH("PDI",UPPER(X57))),
ISNUMBER(SEARCH("PD",UPPER(X57))),
ISNUMBER(SEARCH("GERINDRA",UPPER(X57))),
ISNUMBER(SEARCH("PGPI",UPPER(X57))),
ISNUMBER(SEARCH("GOLKAR",UPPER(X57))),
ISNUMBER(SEARCH("HANURA",UPPER(X57))),
ISNUMBER(SEARCH("PKPI",UPPER(X57))),
ISNUMBER(SEARCH("PKS",UPPER(X57))),
ISNUMBER(SEARCH("NASDEM",UPPER(X57))),
ISNUMBER(SEARCH("PPP",UPPER(X57))),
ISNUMBER(SEARCH("PKB",UPPER(X57))),
ISNUMBER(SEARCH("PSI",UPPER(X57))),
ISNUMBER(SEARCH("PI",UPPER(X57))),
))</f>
        <v>1</v>
      </c>
      <c r="AE57" s="4" t="b">
        <f>NOT(OR(ISNUMBER(SEARCH("JOKO",UPPER(W57))),ISNUMBER(SEARCH("PRABOWO",UPPER(W57)))))</f>
        <v>1</v>
      </c>
      <c r="AF57" s="4" t="b">
        <f>NOT(OR(ISNUMBER(SEARCH("JOKO",UPPER(X57))),ISNUMBER(SEARCH("PRABOWO",UPPER(X57)))))</f>
        <v>1</v>
      </c>
      <c r="AG57" s="4"/>
      <c r="AH57" s="4"/>
      <c r="AI57" s="4"/>
      <c r="AJ57" s="4"/>
      <c r="AK57" s="4"/>
      <c r="AL57" s="4" t="b">
        <f>UPPER(TRIM(O57))="ISLAM"</f>
        <v>1</v>
      </c>
    </row>
    <row r="58" spans="1:38" ht="30" x14ac:dyDescent="0.25">
      <c r="A58" s="4">
        <v>28899</v>
      </c>
      <c r="B58" s="1" t="s">
        <v>174</v>
      </c>
      <c r="C58" s="1">
        <v>8</v>
      </c>
      <c r="D58" s="4" t="s">
        <v>2407</v>
      </c>
      <c r="E58" s="1" t="s">
        <v>2408</v>
      </c>
      <c r="F58" s="1" t="s">
        <v>27</v>
      </c>
      <c r="G58" s="4" t="s">
        <v>1082</v>
      </c>
      <c r="H58" s="4" t="s">
        <v>2409</v>
      </c>
      <c r="I58" s="4" t="s">
        <v>30</v>
      </c>
      <c r="J58" s="4">
        <v>8</v>
      </c>
      <c r="K58" s="4" t="s">
        <v>2410</v>
      </c>
      <c r="M58" s="4" t="s">
        <v>2003</v>
      </c>
      <c r="N58" s="4" t="s">
        <v>2411</v>
      </c>
      <c r="O58" s="1" t="s">
        <v>35</v>
      </c>
      <c r="P58" s="4" t="s">
        <v>50</v>
      </c>
      <c r="Q58" s="4" t="s">
        <v>51</v>
      </c>
      <c r="R58" s="4" t="s">
        <v>51</v>
      </c>
      <c r="S58" s="4" t="s">
        <v>2412</v>
      </c>
      <c r="T58" s="22" t="s">
        <v>113</v>
      </c>
      <c r="U58" s="1" t="s">
        <v>54</v>
      </c>
      <c r="V58" s="4" t="s">
        <v>41</v>
      </c>
      <c r="W58" s="1" t="s">
        <v>2413</v>
      </c>
      <c r="X58" s="1" t="s">
        <v>2414</v>
      </c>
      <c r="Y58" s="5" t="b">
        <f>AND(AA58:AL58)</f>
        <v>1</v>
      </c>
      <c r="Z58" s="6" t="b">
        <f>AND(AA58:AK58)</f>
        <v>1</v>
      </c>
      <c r="AA58" s="4" t="b">
        <f>TRIM(W58)&lt;&gt;""</f>
        <v>1</v>
      </c>
      <c r="AB58" s="4" t="b">
        <f>TRIM(X58)&lt;&gt;""</f>
        <v>1</v>
      </c>
      <c r="AC58" s="4" t="b">
        <f>NOT(OR(ISNUMBER(SEARCH("PARTAI",UPPER(W58))),
ISNUMBER(SEARCH("PAN",UPPER(W58))),
ISNUMBER(SEARCH("PBB",UPPER(W58))),
ISNUMBER(SEARCH("PDI",UPPER(W58))),
ISNUMBER(SEARCH("PD",UPPER(W58))),
ISNUMBER(SEARCH("GERINDRA",UPPER(W58))),
ISNUMBER(SEARCH("PGPI",UPPER(W58))),
ISNUMBER(SEARCH("GOLKAR",UPPER(W58))),
ISNUMBER(SEARCH("HANURA",UPPER(W58))),
ISNUMBER(SEARCH("PKPI",UPPER(W58))),
ISNUMBER(SEARCH("PKS",UPPER(W58))),
ISNUMBER(SEARCH("NASDEM",UPPER(W58))),
ISNUMBER(SEARCH("PPP",UPPER(W58))),
ISNUMBER(SEARCH("PKB",UPPER(W58))),
ISNUMBER(SEARCH("PSI",UPPER(W58))),
ISNUMBER(SEARCH("PI",UPPER(W58))),
))</f>
        <v>1</v>
      </c>
      <c r="AD58" s="4" t="b">
        <f>NOT(OR(ISNUMBER(SEARCH("PARTAI",UPPER(X58))),
ISNUMBER(SEARCH("PAN",UPPER(X58))),
ISNUMBER(SEARCH("PBB",UPPER(X58))),
ISNUMBER(SEARCH("PDI",UPPER(X58))),
ISNUMBER(SEARCH("PD",UPPER(X58))),
ISNUMBER(SEARCH("GERINDRA",UPPER(X58))),
ISNUMBER(SEARCH("PGPI",UPPER(X58))),
ISNUMBER(SEARCH("GOLKAR",UPPER(X58))),
ISNUMBER(SEARCH("HANURA",UPPER(X58))),
ISNUMBER(SEARCH("PKPI",UPPER(X58))),
ISNUMBER(SEARCH("PKS",UPPER(X58))),
ISNUMBER(SEARCH("NASDEM",UPPER(X58))),
ISNUMBER(SEARCH("PPP",UPPER(X58))),
ISNUMBER(SEARCH("PKB",UPPER(X58))),
ISNUMBER(SEARCH("PSI",UPPER(X58))),
ISNUMBER(SEARCH("PI",UPPER(X58))),
))</f>
        <v>1</v>
      </c>
      <c r="AE58" s="4" t="b">
        <f>NOT(OR(ISNUMBER(SEARCH("JOKO",UPPER(W58))),ISNUMBER(SEARCH("PRABOWO",UPPER(W58)))))</f>
        <v>1</v>
      </c>
      <c r="AF58" s="4" t="b">
        <f>NOT(OR(ISNUMBER(SEARCH("JOKO",UPPER(X58))),ISNUMBER(SEARCH("PRABOWO",UPPER(X58)))))</f>
        <v>1</v>
      </c>
      <c r="AG58" s="4"/>
      <c r="AH58" s="4"/>
      <c r="AI58" s="4"/>
      <c r="AJ58" s="4"/>
      <c r="AK58" s="4"/>
      <c r="AL58" s="4" t="b">
        <f>UPPER(TRIM(O58))="ISLAM"</f>
        <v>1</v>
      </c>
    </row>
    <row r="59" spans="1:38" ht="30" hidden="1" x14ac:dyDescent="0.25">
      <c r="A59" s="4">
        <v>131193</v>
      </c>
      <c r="B59" s="1" t="s">
        <v>458</v>
      </c>
      <c r="C59" s="1">
        <v>8</v>
      </c>
      <c r="D59" s="4" t="s">
        <v>2686</v>
      </c>
      <c r="E59" s="1" t="s">
        <v>2687</v>
      </c>
      <c r="F59" s="1" t="s">
        <v>27</v>
      </c>
      <c r="G59" s="4" t="s">
        <v>2688</v>
      </c>
      <c r="H59" s="4" t="s">
        <v>2689</v>
      </c>
      <c r="I59" s="4" t="s">
        <v>30</v>
      </c>
      <c r="J59" s="4">
        <v>8</v>
      </c>
      <c r="K59" s="4" t="s">
        <v>2690</v>
      </c>
      <c r="M59" s="4" t="s">
        <v>1029</v>
      </c>
      <c r="N59" s="4" t="s">
        <v>2691</v>
      </c>
      <c r="O59" s="1" t="s">
        <v>35</v>
      </c>
      <c r="P59" s="4" t="s">
        <v>36</v>
      </c>
      <c r="Q59" s="4" t="s">
        <v>2692</v>
      </c>
      <c r="R59" s="4">
        <v>4</v>
      </c>
      <c r="S59" s="4" t="s">
        <v>2693</v>
      </c>
      <c r="T59" s="1" t="s">
        <v>53</v>
      </c>
      <c r="U59" s="1" t="s">
        <v>54</v>
      </c>
      <c r="V59" s="4" t="s">
        <v>41</v>
      </c>
      <c r="W59" s="1" t="s">
        <v>2694</v>
      </c>
      <c r="X59" s="1" t="s">
        <v>2695</v>
      </c>
      <c r="Y59" s="5" t="b">
        <f>AND(AA59:AL59)</f>
        <v>0</v>
      </c>
      <c r="Z59" s="6" t="b">
        <f>AND(AA59:AK59)</f>
        <v>0</v>
      </c>
      <c r="AA59" s="4" t="b">
        <f>TRIM(W59)&lt;&gt;""</f>
        <v>1</v>
      </c>
      <c r="AB59" s="4" t="b">
        <f>TRIM(X59)&lt;&gt;""</f>
        <v>1</v>
      </c>
      <c r="AC59" s="4" t="b">
        <f>NOT(OR(ISNUMBER(SEARCH("PARTAI",UPPER(W59))),
ISNUMBER(SEARCH("PAN",UPPER(W59))),
ISNUMBER(SEARCH("PBB",UPPER(W59))),
ISNUMBER(SEARCH("PDI",UPPER(W59))),
ISNUMBER(SEARCH("PD",UPPER(W59))),
ISNUMBER(SEARCH("GERINDRA",UPPER(W59))),
ISNUMBER(SEARCH("PGPI",UPPER(W59))),
ISNUMBER(SEARCH("GOLKAR",UPPER(W59))),
ISNUMBER(SEARCH("HANURA",UPPER(W59))),
ISNUMBER(SEARCH("PKPI",UPPER(W59))),
ISNUMBER(SEARCH("PKS",UPPER(W59))),
ISNUMBER(SEARCH("NASDEM",UPPER(W59))),
ISNUMBER(SEARCH("PPP",UPPER(W59))),
ISNUMBER(SEARCH("PKB",UPPER(W59))),
ISNUMBER(SEARCH("PSI",UPPER(W59))),
ISNUMBER(SEARCH("PI",UPPER(W59))),
))</f>
        <v>1</v>
      </c>
      <c r="AD59" s="4" t="b">
        <f>NOT(OR(ISNUMBER(SEARCH("PARTAI",UPPER(X59))),
ISNUMBER(SEARCH("PAN",UPPER(X59))),
ISNUMBER(SEARCH("PBB",UPPER(X59))),
ISNUMBER(SEARCH("PDI",UPPER(X59))),
ISNUMBER(SEARCH("PD",UPPER(X59))),
ISNUMBER(SEARCH("GERINDRA",UPPER(X59))),
ISNUMBER(SEARCH("PGPI",UPPER(X59))),
ISNUMBER(SEARCH("GOLKAR",UPPER(X59))),
ISNUMBER(SEARCH("HANURA",UPPER(X59))),
ISNUMBER(SEARCH("PKPI",UPPER(X59))),
ISNUMBER(SEARCH("PKS",UPPER(X59))),
ISNUMBER(SEARCH("NASDEM",UPPER(X59))),
ISNUMBER(SEARCH("PPP",UPPER(X59))),
ISNUMBER(SEARCH("PKB",UPPER(X59))),
ISNUMBER(SEARCH("PSI",UPPER(X59))),
ISNUMBER(SEARCH("PI",UPPER(X59))),
))</f>
        <v>0</v>
      </c>
      <c r="AE59" s="4" t="b">
        <f>NOT(OR(ISNUMBER(SEARCH("JOKO",UPPER(W59))),ISNUMBER(SEARCH("PRABOWO",UPPER(W59)))))</f>
        <v>1</v>
      </c>
      <c r="AF59" s="4" t="b">
        <f>NOT(OR(ISNUMBER(SEARCH("JOKO",UPPER(X59))),ISNUMBER(SEARCH("PRABOWO",UPPER(X59)))))</f>
        <v>1</v>
      </c>
      <c r="AG59" s="4"/>
      <c r="AH59" s="4"/>
      <c r="AI59" s="4"/>
      <c r="AJ59" s="4"/>
      <c r="AK59" s="4"/>
      <c r="AL59" s="4" t="b">
        <f>UPPER(TRIM(O59))="ISLAM"</f>
        <v>1</v>
      </c>
    </row>
    <row r="60" spans="1:38" ht="60" hidden="1" x14ac:dyDescent="0.25">
      <c r="A60" s="4">
        <v>197349</v>
      </c>
      <c r="B60" s="1" t="s">
        <v>530</v>
      </c>
      <c r="C60" s="1">
        <v>1</v>
      </c>
      <c r="D60" s="4" t="s">
        <v>2696</v>
      </c>
      <c r="E60" s="1" t="s">
        <v>2697</v>
      </c>
      <c r="F60" s="1" t="s">
        <v>27</v>
      </c>
      <c r="G60" s="4" t="s">
        <v>45</v>
      </c>
      <c r="H60" s="4" t="s">
        <v>2698</v>
      </c>
      <c r="I60" s="4" t="s">
        <v>30</v>
      </c>
      <c r="J60" s="4">
        <v>1</v>
      </c>
      <c r="K60" s="4" t="s">
        <v>2699</v>
      </c>
      <c r="M60" s="4" t="s">
        <v>141</v>
      </c>
      <c r="N60" s="4" t="s">
        <v>2700</v>
      </c>
      <c r="O60" s="1" t="s">
        <v>35</v>
      </c>
      <c r="P60" s="4" t="s">
        <v>36</v>
      </c>
      <c r="Q60" s="4" t="s">
        <v>2701</v>
      </c>
      <c r="R60" s="4">
        <v>4</v>
      </c>
      <c r="S60" s="4" t="s">
        <v>2702</v>
      </c>
      <c r="T60" s="1" t="s">
        <v>113</v>
      </c>
      <c r="U60" s="1" t="s">
        <v>309</v>
      </c>
      <c r="V60" s="4" t="s">
        <v>41</v>
      </c>
      <c r="Y60" s="5" t="b">
        <f>AND(AA60:AL60)</f>
        <v>0</v>
      </c>
      <c r="Z60" s="6" t="b">
        <f>AND(AA60:AK60)</f>
        <v>0</v>
      </c>
      <c r="AA60" s="4" t="b">
        <f>TRIM(W60)&lt;&gt;""</f>
        <v>0</v>
      </c>
      <c r="AB60" s="4" t="b">
        <f>TRIM(X60)&lt;&gt;""</f>
        <v>0</v>
      </c>
      <c r="AC60" s="4" t="b">
        <f>NOT(OR(ISNUMBER(SEARCH("PARTAI",UPPER(W60))),
ISNUMBER(SEARCH("PAN",UPPER(W60))),
ISNUMBER(SEARCH("PBB",UPPER(W60))),
ISNUMBER(SEARCH("PDI",UPPER(W60))),
ISNUMBER(SEARCH("PD",UPPER(W60))),
ISNUMBER(SEARCH("GERINDRA",UPPER(W60))),
ISNUMBER(SEARCH("PGPI",UPPER(W60))),
ISNUMBER(SEARCH("GOLKAR",UPPER(W60))),
ISNUMBER(SEARCH("HANURA",UPPER(W60))),
ISNUMBER(SEARCH("PKPI",UPPER(W60))),
ISNUMBER(SEARCH("PKS",UPPER(W60))),
ISNUMBER(SEARCH("NASDEM",UPPER(W60))),
ISNUMBER(SEARCH("PPP",UPPER(W60))),
ISNUMBER(SEARCH("PKB",UPPER(W60))),
ISNUMBER(SEARCH("PSI",UPPER(W60))),
ISNUMBER(SEARCH("PI",UPPER(W60))),
))</f>
        <v>1</v>
      </c>
      <c r="AD60" s="4" t="b">
        <f>NOT(OR(ISNUMBER(SEARCH("PARTAI",UPPER(X60))),
ISNUMBER(SEARCH("PAN",UPPER(X60))),
ISNUMBER(SEARCH("PBB",UPPER(X60))),
ISNUMBER(SEARCH("PDI",UPPER(X60))),
ISNUMBER(SEARCH("PD",UPPER(X60))),
ISNUMBER(SEARCH("GERINDRA",UPPER(X60))),
ISNUMBER(SEARCH("PGPI",UPPER(X60))),
ISNUMBER(SEARCH("GOLKAR",UPPER(X60))),
ISNUMBER(SEARCH("HANURA",UPPER(X60))),
ISNUMBER(SEARCH("PKPI",UPPER(X60))),
ISNUMBER(SEARCH("PKS",UPPER(X60))),
ISNUMBER(SEARCH("NASDEM",UPPER(X60))),
ISNUMBER(SEARCH("PPP",UPPER(X60))),
ISNUMBER(SEARCH("PKB",UPPER(X60))),
ISNUMBER(SEARCH("PSI",UPPER(X60))),
ISNUMBER(SEARCH("PI",UPPER(X60))),
))</f>
        <v>1</v>
      </c>
      <c r="AE60" s="4" t="b">
        <f>NOT(OR(ISNUMBER(SEARCH("JOKO",UPPER(W60))),ISNUMBER(SEARCH("PRABOWO",UPPER(W60)))))</f>
        <v>1</v>
      </c>
      <c r="AF60" s="4" t="b">
        <f>NOT(OR(ISNUMBER(SEARCH("JOKO",UPPER(X60))),ISNUMBER(SEARCH("PRABOWO",UPPER(X60)))))</f>
        <v>1</v>
      </c>
      <c r="AG60" s="4"/>
      <c r="AH60" s="4"/>
      <c r="AI60" s="4"/>
      <c r="AJ60" s="4"/>
      <c r="AK60" s="4"/>
      <c r="AL60" s="4" t="b">
        <f>UPPER(TRIM(O60))="ISLAM"</f>
        <v>1</v>
      </c>
    </row>
    <row r="61" spans="1:38" ht="30" hidden="1" x14ac:dyDescent="0.25">
      <c r="A61" s="4">
        <v>27100</v>
      </c>
      <c r="B61" s="1" t="s">
        <v>530</v>
      </c>
      <c r="C61" s="1">
        <v>2</v>
      </c>
      <c r="D61" s="4" t="s">
        <v>2703</v>
      </c>
      <c r="E61" s="1" t="s">
        <v>2704</v>
      </c>
      <c r="F61" s="1" t="s">
        <v>27</v>
      </c>
      <c r="G61" s="4" t="s">
        <v>2705</v>
      </c>
      <c r="H61" s="4" t="s">
        <v>2706</v>
      </c>
      <c r="I61" s="4" t="s">
        <v>30</v>
      </c>
      <c r="J61" s="4">
        <v>2</v>
      </c>
      <c r="K61" s="4" t="s">
        <v>2707</v>
      </c>
      <c r="M61" s="4" t="s">
        <v>179</v>
      </c>
      <c r="N61" s="4" t="s">
        <v>2708</v>
      </c>
      <c r="O61" s="1" t="s">
        <v>288</v>
      </c>
      <c r="P61" s="4" t="s">
        <v>36</v>
      </c>
      <c r="Q61" s="4" t="s">
        <v>2709</v>
      </c>
      <c r="R61" s="4">
        <v>2</v>
      </c>
      <c r="S61" s="4" t="s">
        <v>2710</v>
      </c>
      <c r="T61" s="1" t="s">
        <v>53</v>
      </c>
      <c r="U61" s="1" t="s">
        <v>54</v>
      </c>
      <c r="V61" s="4" t="s">
        <v>41</v>
      </c>
      <c r="Y61" s="5" t="b">
        <f>AND(AA61:AL61)</f>
        <v>0</v>
      </c>
      <c r="Z61" s="6" t="b">
        <f>AND(AA61:AK61)</f>
        <v>0</v>
      </c>
      <c r="AA61" s="4" t="b">
        <f>TRIM(W61)&lt;&gt;""</f>
        <v>0</v>
      </c>
      <c r="AB61" s="4" t="b">
        <f>TRIM(X61)&lt;&gt;""</f>
        <v>0</v>
      </c>
      <c r="AC61" s="4" t="b">
        <f>NOT(OR(ISNUMBER(SEARCH("PARTAI",UPPER(W61))),
ISNUMBER(SEARCH("PAN",UPPER(W61))),
ISNUMBER(SEARCH("PBB",UPPER(W61))),
ISNUMBER(SEARCH("PDI",UPPER(W61))),
ISNUMBER(SEARCH("PD",UPPER(W61))),
ISNUMBER(SEARCH("GERINDRA",UPPER(W61))),
ISNUMBER(SEARCH("PGPI",UPPER(W61))),
ISNUMBER(SEARCH("GOLKAR",UPPER(W61))),
ISNUMBER(SEARCH("HANURA",UPPER(W61))),
ISNUMBER(SEARCH("PKPI",UPPER(W61))),
ISNUMBER(SEARCH("PKS",UPPER(W61))),
ISNUMBER(SEARCH("NASDEM",UPPER(W61))),
ISNUMBER(SEARCH("PPP",UPPER(W61))),
ISNUMBER(SEARCH("PKB",UPPER(W61))),
ISNUMBER(SEARCH("PSI",UPPER(W61))),
ISNUMBER(SEARCH("PI",UPPER(W61))),
))</f>
        <v>1</v>
      </c>
      <c r="AD61" s="4" t="b">
        <f>NOT(OR(ISNUMBER(SEARCH("PARTAI",UPPER(X61))),
ISNUMBER(SEARCH("PAN",UPPER(X61))),
ISNUMBER(SEARCH("PBB",UPPER(X61))),
ISNUMBER(SEARCH("PDI",UPPER(X61))),
ISNUMBER(SEARCH("PD",UPPER(X61))),
ISNUMBER(SEARCH("GERINDRA",UPPER(X61))),
ISNUMBER(SEARCH("PGPI",UPPER(X61))),
ISNUMBER(SEARCH("GOLKAR",UPPER(X61))),
ISNUMBER(SEARCH("HANURA",UPPER(X61))),
ISNUMBER(SEARCH("PKPI",UPPER(X61))),
ISNUMBER(SEARCH("PKS",UPPER(X61))),
ISNUMBER(SEARCH("NASDEM",UPPER(X61))),
ISNUMBER(SEARCH("PPP",UPPER(X61))),
ISNUMBER(SEARCH("PKB",UPPER(X61))),
ISNUMBER(SEARCH("PSI",UPPER(X61))),
ISNUMBER(SEARCH("PI",UPPER(X61))),
))</f>
        <v>1</v>
      </c>
      <c r="AE61" s="4" t="b">
        <f>NOT(OR(ISNUMBER(SEARCH("JOKO",UPPER(W61))),ISNUMBER(SEARCH("PRABOWO",UPPER(W61)))))</f>
        <v>1</v>
      </c>
      <c r="AF61" s="4" t="b">
        <f>NOT(OR(ISNUMBER(SEARCH("JOKO",UPPER(X61))),ISNUMBER(SEARCH("PRABOWO",UPPER(X61)))))</f>
        <v>1</v>
      </c>
      <c r="AG61" s="4"/>
      <c r="AH61" s="4"/>
      <c r="AI61" s="4"/>
      <c r="AJ61" s="4"/>
      <c r="AK61" s="4"/>
      <c r="AL61" s="4" t="b">
        <f>UPPER(TRIM(O61))="ISLAM"</f>
        <v>0</v>
      </c>
    </row>
    <row r="62" spans="1:38" ht="30" hidden="1" x14ac:dyDescent="0.25">
      <c r="A62" s="4">
        <v>152566</v>
      </c>
      <c r="B62" s="1" t="s">
        <v>530</v>
      </c>
      <c r="C62" s="1">
        <v>3</v>
      </c>
      <c r="D62" s="4" t="s">
        <v>2711</v>
      </c>
      <c r="E62" s="1" t="s">
        <v>2712</v>
      </c>
      <c r="F62" s="1" t="s">
        <v>44</v>
      </c>
      <c r="G62" s="4" t="s">
        <v>2713</v>
      </c>
      <c r="H62" s="4" t="s">
        <v>2714</v>
      </c>
      <c r="I62" s="4" t="s">
        <v>30</v>
      </c>
      <c r="J62" s="4">
        <v>3</v>
      </c>
      <c r="K62" s="4" t="s">
        <v>2715</v>
      </c>
      <c r="N62" s="4" t="s">
        <v>2716</v>
      </c>
      <c r="O62" s="1" t="s">
        <v>35</v>
      </c>
      <c r="P62" s="4" t="s">
        <v>50</v>
      </c>
      <c r="Q62" s="4" t="s">
        <v>51</v>
      </c>
      <c r="R62" s="4" t="s">
        <v>51</v>
      </c>
      <c r="S62" s="4" t="s">
        <v>2713</v>
      </c>
      <c r="T62" s="1" t="s">
        <v>39</v>
      </c>
      <c r="U62" s="1" t="s">
        <v>54</v>
      </c>
      <c r="V62" s="4" t="s">
        <v>41</v>
      </c>
      <c r="Y62" s="5" t="b">
        <f>AND(AA62:AL62)</f>
        <v>0</v>
      </c>
      <c r="Z62" s="6" t="b">
        <f>AND(AA62:AK62)</f>
        <v>0</v>
      </c>
      <c r="AA62" s="4" t="b">
        <f>TRIM(W62)&lt;&gt;""</f>
        <v>0</v>
      </c>
      <c r="AB62" s="4" t="b">
        <f>TRIM(X62)&lt;&gt;""</f>
        <v>0</v>
      </c>
      <c r="AC62" s="4" t="b">
        <f>NOT(OR(ISNUMBER(SEARCH("PARTAI",UPPER(W62))),
ISNUMBER(SEARCH("PAN",UPPER(W62))),
ISNUMBER(SEARCH("PBB",UPPER(W62))),
ISNUMBER(SEARCH("PDI",UPPER(W62))),
ISNUMBER(SEARCH("PD",UPPER(W62))),
ISNUMBER(SEARCH("GERINDRA",UPPER(W62))),
ISNUMBER(SEARCH("PGPI",UPPER(W62))),
ISNUMBER(SEARCH("GOLKAR",UPPER(W62))),
ISNUMBER(SEARCH("HANURA",UPPER(W62))),
ISNUMBER(SEARCH("PKPI",UPPER(W62))),
ISNUMBER(SEARCH("PKS",UPPER(W62))),
ISNUMBER(SEARCH("NASDEM",UPPER(W62))),
ISNUMBER(SEARCH("PPP",UPPER(W62))),
ISNUMBER(SEARCH("PKB",UPPER(W62))),
ISNUMBER(SEARCH("PSI",UPPER(W62))),
ISNUMBER(SEARCH("PI",UPPER(W62))),
))</f>
        <v>1</v>
      </c>
      <c r="AD62" s="4" t="b">
        <f>NOT(OR(ISNUMBER(SEARCH("PARTAI",UPPER(X62))),
ISNUMBER(SEARCH("PAN",UPPER(X62))),
ISNUMBER(SEARCH("PBB",UPPER(X62))),
ISNUMBER(SEARCH("PDI",UPPER(X62))),
ISNUMBER(SEARCH("PD",UPPER(X62))),
ISNUMBER(SEARCH("GERINDRA",UPPER(X62))),
ISNUMBER(SEARCH("PGPI",UPPER(X62))),
ISNUMBER(SEARCH("GOLKAR",UPPER(X62))),
ISNUMBER(SEARCH("HANURA",UPPER(X62))),
ISNUMBER(SEARCH("PKPI",UPPER(X62))),
ISNUMBER(SEARCH("PKS",UPPER(X62))),
ISNUMBER(SEARCH("NASDEM",UPPER(X62))),
ISNUMBER(SEARCH("PPP",UPPER(X62))),
ISNUMBER(SEARCH("PKB",UPPER(X62))),
ISNUMBER(SEARCH("PSI",UPPER(X62))),
ISNUMBER(SEARCH("PI",UPPER(X62))),
))</f>
        <v>1</v>
      </c>
      <c r="AE62" s="4" t="b">
        <f>NOT(OR(ISNUMBER(SEARCH("JOKO",UPPER(W62))),ISNUMBER(SEARCH("PRABOWO",UPPER(W62)))))</f>
        <v>1</v>
      </c>
      <c r="AF62" s="4" t="b">
        <f>NOT(OR(ISNUMBER(SEARCH("JOKO",UPPER(X62))),ISNUMBER(SEARCH("PRABOWO",UPPER(X62)))))</f>
        <v>1</v>
      </c>
      <c r="AG62" s="4"/>
      <c r="AH62" s="4"/>
      <c r="AI62" s="4"/>
      <c r="AJ62" s="4"/>
      <c r="AK62" s="4"/>
      <c r="AL62" s="4" t="b">
        <f>UPPER(TRIM(O62))="ISLAM"</f>
        <v>1</v>
      </c>
    </row>
    <row r="63" spans="1:38" ht="30" hidden="1" x14ac:dyDescent="0.25">
      <c r="A63" s="4">
        <v>299253</v>
      </c>
      <c r="B63" s="1" t="s">
        <v>530</v>
      </c>
      <c r="C63" s="1">
        <v>4</v>
      </c>
      <c r="D63" s="4" t="s">
        <v>2717</v>
      </c>
      <c r="E63" s="1" t="s">
        <v>2718</v>
      </c>
      <c r="F63" s="1" t="s">
        <v>44</v>
      </c>
      <c r="G63" s="4" t="s">
        <v>964</v>
      </c>
      <c r="H63" s="4" t="s">
        <v>2719</v>
      </c>
      <c r="I63" s="4" t="s">
        <v>30</v>
      </c>
      <c r="J63" s="4">
        <v>4</v>
      </c>
      <c r="K63" s="4" t="s">
        <v>2720</v>
      </c>
      <c r="N63" s="4" t="s">
        <v>2721</v>
      </c>
      <c r="O63" s="1" t="s">
        <v>35</v>
      </c>
      <c r="P63" s="4" t="s">
        <v>36</v>
      </c>
      <c r="Q63" s="4" t="s">
        <v>2722</v>
      </c>
      <c r="R63" s="4">
        <v>4</v>
      </c>
      <c r="S63" s="4" t="s">
        <v>2723</v>
      </c>
      <c r="T63" s="1" t="s">
        <v>113</v>
      </c>
      <c r="U63" s="1" t="s">
        <v>54</v>
      </c>
      <c r="V63" s="4" t="s">
        <v>41</v>
      </c>
      <c r="Y63" s="5" t="b">
        <f>AND(AA63:AL63)</f>
        <v>0</v>
      </c>
      <c r="Z63" s="6" t="b">
        <f>AND(AA63:AK63)</f>
        <v>0</v>
      </c>
      <c r="AA63" s="4" t="b">
        <f>TRIM(W63)&lt;&gt;""</f>
        <v>0</v>
      </c>
      <c r="AB63" s="4" t="b">
        <f>TRIM(X63)&lt;&gt;""</f>
        <v>0</v>
      </c>
      <c r="AC63" s="4" t="b">
        <f>NOT(OR(ISNUMBER(SEARCH("PARTAI",UPPER(W63))),
ISNUMBER(SEARCH("PAN",UPPER(W63))),
ISNUMBER(SEARCH("PBB",UPPER(W63))),
ISNUMBER(SEARCH("PDI",UPPER(W63))),
ISNUMBER(SEARCH("PD",UPPER(W63))),
ISNUMBER(SEARCH("GERINDRA",UPPER(W63))),
ISNUMBER(SEARCH("PGPI",UPPER(W63))),
ISNUMBER(SEARCH("GOLKAR",UPPER(W63))),
ISNUMBER(SEARCH("HANURA",UPPER(W63))),
ISNUMBER(SEARCH("PKPI",UPPER(W63))),
ISNUMBER(SEARCH("PKS",UPPER(W63))),
ISNUMBER(SEARCH("NASDEM",UPPER(W63))),
ISNUMBER(SEARCH("PPP",UPPER(W63))),
ISNUMBER(SEARCH("PKB",UPPER(W63))),
ISNUMBER(SEARCH("PSI",UPPER(W63))),
ISNUMBER(SEARCH("PI",UPPER(W63))),
))</f>
        <v>1</v>
      </c>
      <c r="AD63" s="4" t="b">
        <f>NOT(OR(ISNUMBER(SEARCH("PARTAI",UPPER(X63))),
ISNUMBER(SEARCH("PAN",UPPER(X63))),
ISNUMBER(SEARCH("PBB",UPPER(X63))),
ISNUMBER(SEARCH("PDI",UPPER(X63))),
ISNUMBER(SEARCH("PD",UPPER(X63))),
ISNUMBER(SEARCH("GERINDRA",UPPER(X63))),
ISNUMBER(SEARCH("PGPI",UPPER(X63))),
ISNUMBER(SEARCH("GOLKAR",UPPER(X63))),
ISNUMBER(SEARCH("HANURA",UPPER(X63))),
ISNUMBER(SEARCH("PKPI",UPPER(X63))),
ISNUMBER(SEARCH("PKS",UPPER(X63))),
ISNUMBER(SEARCH("NASDEM",UPPER(X63))),
ISNUMBER(SEARCH("PPP",UPPER(X63))),
ISNUMBER(SEARCH("PKB",UPPER(X63))),
ISNUMBER(SEARCH("PSI",UPPER(X63))),
ISNUMBER(SEARCH("PI",UPPER(X63))),
))</f>
        <v>1</v>
      </c>
      <c r="AE63" s="4" t="b">
        <f>NOT(OR(ISNUMBER(SEARCH("JOKO",UPPER(W63))),ISNUMBER(SEARCH("PRABOWO",UPPER(W63)))))</f>
        <v>1</v>
      </c>
      <c r="AF63" s="4" t="b">
        <f>NOT(OR(ISNUMBER(SEARCH("JOKO",UPPER(X63))),ISNUMBER(SEARCH("PRABOWO",UPPER(X63)))))</f>
        <v>1</v>
      </c>
      <c r="AG63" s="4"/>
      <c r="AH63" s="4"/>
      <c r="AI63" s="4"/>
      <c r="AJ63" s="4"/>
      <c r="AK63" s="4"/>
      <c r="AL63" s="4" t="b">
        <f>UPPER(TRIM(O63))="ISLAM"</f>
        <v>1</v>
      </c>
    </row>
    <row r="64" spans="1:38" ht="30" hidden="1" x14ac:dyDescent="0.25">
      <c r="A64" s="4">
        <v>48734</v>
      </c>
      <c r="B64" s="1" t="s">
        <v>530</v>
      </c>
      <c r="C64" s="1">
        <v>5</v>
      </c>
      <c r="D64" s="4" t="s">
        <v>2724</v>
      </c>
      <c r="E64" s="1" t="s">
        <v>2725</v>
      </c>
      <c r="F64" s="1" t="s">
        <v>27</v>
      </c>
      <c r="G64" s="4" t="s">
        <v>45</v>
      </c>
      <c r="H64" s="4" t="s">
        <v>2726</v>
      </c>
      <c r="I64" s="4" t="s">
        <v>30</v>
      </c>
      <c r="J64" s="4">
        <v>5</v>
      </c>
      <c r="K64" s="4" t="s">
        <v>2727</v>
      </c>
      <c r="N64" s="4" t="s">
        <v>2728</v>
      </c>
      <c r="O64" s="1" t="s">
        <v>35</v>
      </c>
      <c r="P64" s="4" t="s">
        <v>94</v>
      </c>
      <c r="Q64" s="4" t="s">
        <v>51</v>
      </c>
      <c r="R64" s="4">
        <v>2</v>
      </c>
      <c r="S64" s="4" t="s">
        <v>2729</v>
      </c>
      <c r="T64" s="1" t="s">
        <v>39</v>
      </c>
      <c r="U64" s="1" t="s">
        <v>54</v>
      </c>
      <c r="V64" s="4" t="s">
        <v>41</v>
      </c>
      <c r="Y64" s="5" t="b">
        <f>AND(AA64:AL64)</f>
        <v>0</v>
      </c>
      <c r="Z64" s="6" t="b">
        <f>AND(AA64:AK64)</f>
        <v>0</v>
      </c>
      <c r="AA64" s="4" t="b">
        <f>TRIM(W64)&lt;&gt;""</f>
        <v>0</v>
      </c>
      <c r="AB64" s="4" t="b">
        <f>TRIM(X64)&lt;&gt;""</f>
        <v>0</v>
      </c>
      <c r="AC64" s="4" t="b">
        <f>NOT(OR(ISNUMBER(SEARCH("PARTAI",UPPER(W64))),
ISNUMBER(SEARCH("PAN",UPPER(W64))),
ISNUMBER(SEARCH("PBB",UPPER(W64))),
ISNUMBER(SEARCH("PDI",UPPER(W64))),
ISNUMBER(SEARCH("PD",UPPER(W64))),
ISNUMBER(SEARCH("GERINDRA",UPPER(W64))),
ISNUMBER(SEARCH("PGPI",UPPER(W64))),
ISNUMBER(SEARCH("GOLKAR",UPPER(W64))),
ISNUMBER(SEARCH("HANURA",UPPER(W64))),
ISNUMBER(SEARCH("PKPI",UPPER(W64))),
ISNUMBER(SEARCH("PKS",UPPER(W64))),
ISNUMBER(SEARCH("NASDEM",UPPER(W64))),
ISNUMBER(SEARCH("PPP",UPPER(W64))),
ISNUMBER(SEARCH("PKB",UPPER(W64))),
ISNUMBER(SEARCH("PSI",UPPER(W64))),
ISNUMBER(SEARCH("PI",UPPER(W64))),
))</f>
        <v>1</v>
      </c>
      <c r="AD64" s="4" t="b">
        <f>NOT(OR(ISNUMBER(SEARCH("PARTAI",UPPER(X64))),
ISNUMBER(SEARCH("PAN",UPPER(X64))),
ISNUMBER(SEARCH("PBB",UPPER(X64))),
ISNUMBER(SEARCH("PDI",UPPER(X64))),
ISNUMBER(SEARCH("PD",UPPER(X64))),
ISNUMBER(SEARCH("GERINDRA",UPPER(X64))),
ISNUMBER(SEARCH("PGPI",UPPER(X64))),
ISNUMBER(SEARCH("GOLKAR",UPPER(X64))),
ISNUMBER(SEARCH("HANURA",UPPER(X64))),
ISNUMBER(SEARCH("PKPI",UPPER(X64))),
ISNUMBER(SEARCH("PKS",UPPER(X64))),
ISNUMBER(SEARCH("NASDEM",UPPER(X64))),
ISNUMBER(SEARCH("PPP",UPPER(X64))),
ISNUMBER(SEARCH("PKB",UPPER(X64))),
ISNUMBER(SEARCH("PSI",UPPER(X64))),
ISNUMBER(SEARCH("PI",UPPER(X64))),
))</f>
        <v>1</v>
      </c>
      <c r="AE64" s="4" t="b">
        <f>NOT(OR(ISNUMBER(SEARCH("JOKO",UPPER(W64))),ISNUMBER(SEARCH("PRABOWO",UPPER(W64)))))</f>
        <v>1</v>
      </c>
      <c r="AF64" s="4" t="b">
        <f>NOT(OR(ISNUMBER(SEARCH("JOKO",UPPER(X64))),ISNUMBER(SEARCH("PRABOWO",UPPER(X64)))))</f>
        <v>1</v>
      </c>
      <c r="AG64" s="4"/>
      <c r="AH64" s="4"/>
      <c r="AI64" s="4"/>
      <c r="AJ64" s="4"/>
      <c r="AK64" s="4"/>
      <c r="AL64" s="4" t="b">
        <f>UPPER(TRIM(O64))="ISLAM"</f>
        <v>1</v>
      </c>
    </row>
    <row r="65" spans="1:38" ht="30" hidden="1" x14ac:dyDescent="0.25">
      <c r="A65" s="4">
        <v>48782</v>
      </c>
      <c r="B65" s="1" t="s">
        <v>530</v>
      </c>
      <c r="C65" s="1">
        <v>6</v>
      </c>
      <c r="D65" s="4" t="s">
        <v>2730</v>
      </c>
      <c r="E65" s="1" t="s">
        <v>2731</v>
      </c>
      <c r="F65" s="1" t="s">
        <v>27</v>
      </c>
      <c r="G65" s="4" t="s">
        <v>45</v>
      </c>
      <c r="H65" s="4" t="s">
        <v>2732</v>
      </c>
      <c r="I65" s="4" t="s">
        <v>30</v>
      </c>
      <c r="J65" s="4">
        <v>6</v>
      </c>
      <c r="K65" s="4" t="s">
        <v>2733</v>
      </c>
      <c r="M65" s="4" t="s">
        <v>120</v>
      </c>
      <c r="N65" s="4" t="s">
        <v>2734</v>
      </c>
      <c r="O65" s="1" t="s">
        <v>35</v>
      </c>
      <c r="P65" s="4" t="s">
        <v>36</v>
      </c>
      <c r="Q65" s="4" t="s">
        <v>2735</v>
      </c>
      <c r="R65" s="4">
        <v>1</v>
      </c>
      <c r="S65" s="4" t="s">
        <v>2736</v>
      </c>
      <c r="T65" s="1" t="s">
        <v>113</v>
      </c>
      <c r="U65" s="1" t="s">
        <v>54</v>
      </c>
      <c r="V65" s="4" t="s">
        <v>41</v>
      </c>
      <c r="Y65" s="5" t="b">
        <f>AND(AA65:AL65)</f>
        <v>0</v>
      </c>
      <c r="Z65" s="6" t="b">
        <f>AND(AA65:AK65)</f>
        <v>0</v>
      </c>
      <c r="AA65" s="4" t="b">
        <f>TRIM(W65)&lt;&gt;""</f>
        <v>0</v>
      </c>
      <c r="AB65" s="4" t="b">
        <f>TRIM(X65)&lt;&gt;""</f>
        <v>0</v>
      </c>
      <c r="AC65" s="4" t="b">
        <f>NOT(OR(ISNUMBER(SEARCH("PARTAI",UPPER(W65))),
ISNUMBER(SEARCH("PAN",UPPER(W65))),
ISNUMBER(SEARCH("PBB",UPPER(W65))),
ISNUMBER(SEARCH("PDI",UPPER(W65))),
ISNUMBER(SEARCH("PD",UPPER(W65))),
ISNUMBER(SEARCH("GERINDRA",UPPER(W65))),
ISNUMBER(SEARCH("PGPI",UPPER(W65))),
ISNUMBER(SEARCH("GOLKAR",UPPER(W65))),
ISNUMBER(SEARCH("HANURA",UPPER(W65))),
ISNUMBER(SEARCH("PKPI",UPPER(W65))),
ISNUMBER(SEARCH("PKS",UPPER(W65))),
ISNUMBER(SEARCH("NASDEM",UPPER(W65))),
ISNUMBER(SEARCH("PPP",UPPER(W65))),
ISNUMBER(SEARCH("PKB",UPPER(W65))),
ISNUMBER(SEARCH("PSI",UPPER(W65))),
ISNUMBER(SEARCH("PI",UPPER(W65))),
))</f>
        <v>1</v>
      </c>
      <c r="AD65" s="4" t="b">
        <f>NOT(OR(ISNUMBER(SEARCH("PARTAI",UPPER(X65))),
ISNUMBER(SEARCH("PAN",UPPER(X65))),
ISNUMBER(SEARCH("PBB",UPPER(X65))),
ISNUMBER(SEARCH("PDI",UPPER(X65))),
ISNUMBER(SEARCH("PD",UPPER(X65))),
ISNUMBER(SEARCH("GERINDRA",UPPER(X65))),
ISNUMBER(SEARCH("PGPI",UPPER(X65))),
ISNUMBER(SEARCH("GOLKAR",UPPER(X65))),
ISNUMBER(SEARCH("HANURA",UPPER(X65))),
ISNUMBER(SEARCH("PKPI",UPPER(X65))),
ISNUMBER(SEARCH("PKS",UPPER(X65))),
ISNUMBER(SEARCH("NASDEM",UPPER(X65))),
ISNUMBER(SEARCH("PPP",UPPER(X65))),
ISNUMBER(SEARCH("PKB",UPPER(X65))),
ISNUMBER(SEARCH("PSI",UPPER(X65))),
ISNUMBER(SEARCH("PI",UPPER(X65))),
))</f>
        <v>1</v>
      </c>
      <c r="AE65" s="4" t="b">
        <f>NOT(OR(ISNUMBER(SEARCH("JOKO",UPPER(W65))),ISNUMBER(SEARCH("PRABOWO",UPPER(W65)))))</f>
        <v>1</v>
      </c>
      <c r="AF65" s="4" t="b">
        <f>NOT(OR(ISNUMBER(SEARCH("JOKO",UPPER(X65))),ISNUMBER(SEARCH("PRABOWO",UPPER(X65)))))</f>
        <v>1</v>
      </c>
      <c r="AG65" s="4"/>
      <c r="AH65" s="4"/>
      <c r="AI65" s="4"/>
      <c r="AJ65" s="4"/>
      <c r="AK65" s="4"/>
      <c r="AL65" s="4" t="b">
        <f>UPPER(TRIM(O65))="ISLAM"</f>
        <v>1</v>
      </c>
    </row>
    <row r="66" spans="1:38" ht="45" hidden="1" x14ac:dyDescent="0.25">
      <c r="A66" s="4">
        <v>13071</v>
      </c>
      <c r="B66" s="1" t="s">
        <v>584</v>
      </c>
      <c r="C66" s="1">
        <v>1</v>
      </c>
      <c r="D66" s="4" t="s">
        <v>2737</v>
      </c>
      <c r="E66" s="1" t="s">
        <v>2738</v>
      </c>
      <c r="F66" s="1" t="s">
        <v>27</v>
      </c>
      <c r="G66" s="4" t="s">
        <v>45</v>
      </c>
      <c r="H66" s="4" t="s">
        <v>2739</v>
      </c>
      <c r="Y66" s="5" t="b">
        <f>AND(AA66:AL66)</f>
        <v>0</v>
      </c>
      <c r="Z66" s="6" t="b">
        <f>AND(AA66:AK66)</f>
        <v>0</v>
      </c>
      <c r="AA66" s="4" t="b">
        <f>TRIM(W66)&lt;&gt;""</f>
        <v>0</v>
      </c>
      <c r="AB66" s="4" t="b">
        <f>TRIM(X66)&lt;&gt;""</f>
        <v>0</v>
      </c>
      <c r="AC66" s="4" t="b">
        <f>NOT(OR(ISNUMBER(SEARCH("PARTAI",UPPER(W66))),
ISNUMBER(SEARCH("PAN",UPPER(W66))),
ISNUMBER(SEARCH("PBB",UPPER(W66))),
ISNUMBER(SEARCH("PDI",UPPER(W66))),
ISNUMBER(SEARCH("PD",UPPER(W66))),
ISNUMBER(SEARCH("GERINDRA",UPPER(W66))),
ISNUMBER(SEARCH("PGPI",UPPER(W66))),
ISNUMBER(SEARCH("GOLKAR",UPPER(W66))),
ISNUMBER(SEARCH("HANURA",UPPER(W66))),
ISNUMBER(SEARCH("PKPI",UPPER(W66))),
ISNUMBER(SEARCH("PKS",UPPER(W66))),
ISNUMBER(SEARCH("NASDEM",UPPER(W66))),
ISNUMBER(SEARCH("PPP",UPPER(W66))),
ISNUMBER(SEARCH("PKB",UPPER(W66))),
ISNUMBER(SEARCH("PSI",UPPER(W66))),
ISNUMBER(SEARCH("PI",UPPER(W66))),
))</f>
        <v>1</v>
      </c>
      <c r="AD66" s="4" t="b">
        <f>NOT(OR(ISNUMBER(SEARCH("PARTAI",UPPER(X66))),
ISNUMBER(SEARCH("PAN",UPPER(X66))),
ISNUMBER(SEARCH("PBB",UPPER(X66))),
ISNUMBER(SEARCH("PDI",UPPER(X66))),
ISNUMBER(SEARCH("PD",UPPER(X66))),
ISNUMBER(SEARCH("GERINDRA",UPPER(X66))),
ISNUMBER(SEARCH("PGPI",UPPER(X66))),
ISNUMBER(SEARCH("GOLKAR",UPPER(X66))),
ISNUMBER(SEARCH("HANURA",UPPER(X66))),
ISNUMBER(SEARCH("PKPI",UPPER(X66))),
ISNUMBER(SEARCH("PKS",UPPER(X66))),
ISNUMBER(SEARCH("NASDEM",UPPER(X66))),
ISNUMBER(SEARCH("PPP",UPPER(X66))),
ISNUMBER(SEARCH("PKB",UPPER(X66))),
ISNUMBER(SEARCH("PSI",UPPER(X66))),
ISNUMBER(SEARCH("PI",UPPER(X66))),
))</f>
        <v>1</v>
      </c>
      <c r="AE66" s="4" t="b">
        <f>NOT(OR(ISNUMBER(SEARCH("JOKO",UPPER(W66))),ISNUMBER(SEARCH("PRABOWO",UPPER(W66)))))</f>
        <v>1</v>
      </c>
      <c r="AF66" s="4" t="b">
        <f>NOT(OR(ISNUMBER(SEARCH("JOKO",UPPER(X66))),ISNUMBER(SEARCH("PRABOWO",UPPER(X66)))))</f>
        <v>1</v>
      </c>
      <c r="AG66" s="4"/>
      <c r="AH66" s="4"/>
      <c r="AI66" s="4"/>
      <c r="AJ66" s="4"/>
      <c r="AK66" s="4"/>
      <c r="AL66" s="4" t="b">
        <f>UPPER(TRIM(O66))="ISLAM"</f>
        <v>0</v>
      </c>
    </row>
    <row r="67" spans="1:38" ht="45" hidden="1" x14ac:dyDescent="0.25">
      <c r="A67" s="4">
        <v>152550</v>
      </c>
      <c r="B67" s="1" t="s">
        <v>584</v>
      </c>
      <c r="C67" s="1">
        <v>2</v>
      </c>
      <c r="D67" s="4" t="s">
        <v>2740</v>
      </c>
      <c r="E67" s="1" t="s">
        <v>2741</v>
      </c>
      <c r="F67" s="1" t="s">
        <v>27</v>
      </c>
      <c r="G67" s="4" t="s">
        <v>964</v>
      </c>
      <c r="H67" s="4" t="s">
        <v>2742</v>
      </c>
      <c r="I67" s="4" t="s">
        <v>30</v>
      </c>
      <c r="J67" s="4">
        <v>2</v>
      </c>
      <c r="K67" s="4" t="s">
        <v>2743</v>
      </c>
      <c r="N67" s="4" t="s">
        <v>2744</v>
      </c>
      <c r="O67" s="1" t="s">
        <v>35</v>
      </c>
      <c r="P67" s="4" t="s">
        <v>36</v>
      </c>
      <c r="Q67" s="4" t="s">
        <v>2745</v>
      </c>
      <c r="R67" s="4">
        <v>1</v>
      </c>
      <c r="S67" s="4" t="s">
        <v>2746</v>
      </c>
      <c r="T67" s="1" t="s">
        <v>39</v>
      </c>
      <c r="U67" s="1" t="s">
        <v>191</v>
      </c>
      <c r="V67" s="4" t="s">
        <v>41</v>
      </c>
      <c r="Y67" s="5" t="b">
        <f>AND(AA67:AL67)</f>
        <v>0</v>
      </c>
      <c r="Z67" s="6" t="b">
        <f>AND(AA67:AK67)</f>
        <v>0</v>
      </c>
      <c r="AA67" s="4" t="b">
        <f>TRIM(W67)&lt;&gt;""</f>
        <v>0</v>
      </c>
      <c r="AB67" s="4" t="b">
        <f>TRIM(X67)&lt;&gt;""</f>
        <v>0</v>
      </c>
      <c r="AC67" s="4" t="b">
        <f>NOT(OR(ISNUMBER(SEARCH("PARTAI",UPPER(W67))),
ISNUMBER(SEARCH("PAN",UPPER(W67))),
ISNUMBER(SEARCH("PBB",UPPER(W67))),
ISNUMBER(SEARCH("PDI",UPPER(W67))),
ISNUMBER(SEARCH("PD",UPPER(W67))),
ISNUMBER(SEARCH("GERINDRA",UPPER(W67))),
ISNUMBER(SEARCH("PGPI",UPPER(W67))),
ISNUMBER(SEARCH("GOLKAR",UPPER(W67))),
ISNUMBER(SEARCH("HANURA",UPPER(W67))),
ISNUMBER(SEARCH("PKPI",UPPER(W67))),
ISNUMBER(SEARCH("PKS",UPPER(W67))),
ISNUMBER(SEARCH("NASDEM",UPPER(W67))),
ISNUMBER(SEARCH("PPP",UPPER(W67))),
ISNUMBER(SEARCH("PKB",UPPER(W67))),
ISNUMBER(SEARCH("PSI",UPPER(W67))),
ISNUMBER(SEARCH("PI",UPPER(W67))),
))</f>
        <v>1</v>
      </c>
      <c r="AD67" s="4" t="b">
        <f>NOT(OR(ISNUMBER(SEARCH("PARTAI",UPPER(X67))),
ISNUMBER(SEARCH("PAN",UPPER(X67))),
ISNUMBER(SEARCH("PBB",UPPER(X67))),
ISNUMBER(SEARCH("PDI",UPPER(X67))),
ISNUMBER(SEARCH("PD",UPPER(X67))),
ISNUMBER(SEARCH("GERINDRA",UPPER(X67))),
ISNUMBER(SEARCH("PGPI",UPPER(X67))),
ISNUMBER(SEARCH("GOLKAR",UPPER(X67))),
ISNUMBER(SEARCH("HANURA",UPPER(X67))),
ISNUMBER(SEARCH("PKPI",UPPER(X67))),
ISNUMBER(SEARCH("PKS",UPPER(X67))),
ISNUMBER(SEARCH("NASDEM",UPPER(X67))),
ISNUMBER(SEARCH("PPP",UPPER(X67))),
ISNUMBER(SEARCH("PKB",UPPER(X67))),
ISNUMBER(SEARCH("PSI",UPPER(X67))),
ISNUMBER(SEARCH("PI",UPPER(X67))),
))</f>
        <v>1</v>
      </c>
      <c r="AE67" s="4" t="b">
        <f>NOT(OR(ISNUMBER(SEARCH("JOKO",UPPER(W67))),ISNUMBER(SEARCH("PRABOWO",UPPER(W67)))))</f>
        <v>1</v>
      </c>
      <c r="AF67" s="4" t="b">
        <f>NOT(OR(ISNUMBER(SEARCH("JOKO",UPPER(X67))),ISNUMBER(SEARCH("PRABOWO",UPPER(X67)))))</f>
        <v>1</v>
      </c>
      <c r="AG67" s="4"/>
      <c r="AH67" s="4"/>
      <c r="AI67" s="4"/>
      <c r="AJ67" s="4"/>
      <c r="AK67" s="4"/>
      <c r="AL67" s="4" t="b">
        <f>UPPER(TRIM(O67))="ISLAM"</f>
        <v>1</v>
      </c>
    </row>
    <row r="68" spans="1:38" ht="45" hidden="1" x14ac:dyDescent="0.25">
      <c r="A68" s="4">
        <v>136473</v>
      </c>
      <c r="B68" s="1" t="s">
        <v>584</v>
      </c>
      <c r="C68" s="1">
        <v>3</v>
      </c>
      <c r="D68" s="4" t="s">
        <v>2747</v>
      </c>
      <c r="E68" s="1" t="s">
        <v>2748</v>
      </c>
      <c r="F68" s="1" t="s">
        <v>44</v>
      </c>
      <c r="G68" s="4" t="s">
        <v>2749</v>
      </c>
      <c r="H68" s="4" t="s">
        <v>2750</v>
      </c>
      <c r="I68" s="4" t="s">
        <v>30</v>
      </c>
      <c r="J68" s="4">
        <v>3</v>
      </c>
      <c r="K68" s="4" t="s">
        <v>2751</v>
      </c>
      <c r="N68" s="4" t="s">
        <v>2752</v>
      </c>
      <c r="O68" s="1" t="s">
        <v>35</v>
      </c>
      <c r="P68" s="4" t="s">
        <v>36</v>
      </c>
      <c r="Q68" s="4" t="s">
        <v>2753</v>
      </c>
      <c r="R68" s="4">
        <v>1</v>
      </c>
      <c r="S68" s="4" t="s">
        <v>2754</v>
      </c>
      <c r="T68" s="1" t="s">
        <v>113</v>
      </c>
      <c r="U68" s="1" t="s">
        <v>54</v>
      </c>
      <c r="V68" s="4" t="s">
        <v>41</v>
      </c>
      <c r="W68" s="1" t="s">
        <v>2755</v>
      </c>
      <c r="X68" s="1" t="s">
        <v>2756</v>
      </c>
      <c r="Y68" s="5" t="b">
        <f>AND(AA68:AL68)</f>
        <v>0</v>
      </c>
      <c r="Z68" s="6" t="b">
        <f>AND(AA68:AK68)</f>
        <v>0</v>
      </c>
      <c r="AA68" s="4" t="b">
        <f>TRIM(W68)&lt;&gt;""</f>
        <v>1</v>
      </c>
      <c r="AB68" s="4" t="b">
        <f>TRIM(X68)&lt;&gt;""</f>
        <v>1</v>
      </c>
      <c r="AC68" s="4" t="b">
        <f>NOT(OR(ISNUMBER(SEARCH("PARTAI",UPPER(W68))),
ISNUMBER(SEARCH("PAN",UPPER(W68))),
ISNUMBER(SEARCH("PBB",UPPER(W68))),
ISNUMBER(SEARCH("PDI",UPPER(W68))),
ISNUMBER(SEARCH("PD",UPPER(W68))),
ISNUMBER(SEARCH("GERINDRA",UPPER(W68))),
ISNUMBER(SEARCH("PGPI",UPPER(W68))),
ISNUMBER(SEARCH("GOLKAR",UPPER(W68))),
ISNUMBER(SEARCH("HANURA",UPPER(W68))),
ISNUMBER(SEARCH("PKPI",UPPER(W68))),
ISNUMBER(SEARCH("PKS",UPPER(W68))),
ISNUMBER(SEARCH("NASDEM",UPPER(W68))),
ISNUMBER(SEARCH("PPP",UPPER(W68))),
ISNUMBER(SEARCH("PKB",UPPER(W68))),
ISNUMBER(SEARCH("PSI",UPPER(W68))),
ISNUMBER(SEARCH("PI",UPPER(W68))),
))</f>
        <v>1</v>
      </c>
      <c r="AD68" s="4" t="b">
        <f>NOT(OR(ISNUMBER(SEARCH("PARTAI",UPPER(X68))),
ISNUMBER(SEARCH("PAN",UPPER(X68))),
ISNUMBER(SEARCH("PBB",UPPER(X68))),
ISNUMBER(SEARCH("PDI",UPPER(X68))),
ISNUMBER(SEARCH("PD",UPPER(X68))),
ISNUMBER(SEARCH("GERINDRA",UPPER(X68))),
ISNUMBER(SEARCH("PGPI",UPPER(X68))),
ISNUMBER(SEARCH("GOLKAR",UPPER(X68))),
ISNUMBER(SEARCH("HANURA",UPPER(X68))),
ISNUMBER(SEARCH("PKPI",UPPER(X68))),
ISNUMBER(SEARCH("PKS",UPPER(X68))),
ISNUMBER(SEARCH("NASDEM",UPPER(X68))),
ISNUMBER(SEARCH("PPP",UPPER(X68))),
ISNUMBER(SEARCH("PKB",UPPER(X68))),
ISNUMBER(SEARCH("PSI",UPPER(X68))),
ISNUMBER(SEARCH("PI",UPPER(X68))),
))</f>
        <v>0</v>
      </c>
      <c r="AE68" s="4" t="b">
        <f>NOT(OR(ISNUMBER(SEARCH("JOKO",UPPER(W68))),ISNUMBER(SEARCH("PRABOWO",UPPER(W68)))))</f>
        <v>1</v>
      </c>
      <c r="AF68" s="4" t="b">
        <f>NOT(OR(ISNUMBER(SEARCH("JOKO",UPPER(X68))),ISNUMBER(SEARCH("PRABOWO",UPPER(X68)))))</f>
        <v>1</v>
      </c>
      <c r="AG68" s="4"/>
      <c r="AH68" s="4"/>
      <c r="AI68" s="4"/>
      <c r="AJ68" s="4"/>
      <c r="AK68" s="4"/>
      <c r="AL68" s="4" t="b">
        <f>UPPER(TRIM(O68))="ISLAM"</f>
        <v>1</v>
      </c>
    </row>
    <row r="69" spans="1:38" ht="45" hidden="1" x14ac:dyDescent="0.25">
      <c r="A69" s="4">
        <v>90891</v>
      </c>
      <c r="B69" s="1" t="s">
        <v>584</v>
      </c>
      <c r="C69" s="1">
        <v>4</v>
      </c>
      <c r="D69" s="4" t="s">
        <v>2757</v>
      </c>
      <c r="E69" s="1" t="s">
        <v>2758</v>
      </c>
      <c r="F69" s="1" t="s">
        <v>27</v>
      </c>
      <c r="G69" s="4" t="s">
        <v>45</v>
      </c>
      <c r="H69" s="4" t="s">
        <v>2759</v>
      </c>
      <c r="I69" s="4" t="s">
        <v>30</v>
      </c>
      <c r="J69" s="4">
        <v>4</v>
      </c>
      <c r="K69" s="4" t="s">
        <v>2760</v>
      </c>
      <c r="N69" s="4" t="s">
        <v>2761</v>
      </c>
      <c r="O69" s="1" t="s">
        <v>35</v>
      </c>
      <c r="P69" s="4" t="s">
        <v>50</v>
      </c>
      <c r="Q69" s="4" t="s">
        <v>51</v>
      </c>
      <c r="R69" s="4" t="s">
        <v>51</v>
      </c>
      <c r="S69" s="4" t="s">
        <v>2762</v>
      </c>
      <c r="T69" s="1" t="s">
        <v>39</v>
      </c>
      <c r="U69" s="1" t="s">
        <v>54</v>
      </c>
      <c r="V69" s="4" t="s">
        <v>41</v>
      </c>
      <c r="W69" s="1" t="s">
        <v>2763</v>
      </c>
      <c r="X69" s="1" t="s">
        <v>2764</v>
      </c>
      <c r="Y69" s="5" t="b">
        <f>AND(AA69:AL69)</f>
        <v>1</v>
      </c>
      <c r="Z69" s="6" t="b">
        <f>AND(AA69:AK69)</f>
        <v>1</v>
      </c>
      <c r="AA69" s="4" t="b">
        <f>TRIM(W69)&lt;&gt;""</f>
        <v>1</v>
      </c>
      <c r="AB69" s="4" t="b">
        <f>TRIM(X69)&lt;&gt;""</f>
        <v>1</v>
      </c>
      <c r="AC69" s="4" t="b">
        <f>NOT(OR(ISNUMBER(SEARCH("PARTAI",UPPER(W69))),
ISNUMBER(SEARCH("PAN",UPPER(W69))),
ISNUMBER(SEARCH("PBB",UPPER(W69))),
ISNUMBER(SEARCH("PDI",UPPER(W69))),
ISNUMBER(SEARCH("PD",UPPER(W69))),
ISNUMBER(SEARCH("GERINDRA",UPPER(W69))),
ISNUMBER(SEARCH("PGPI",UPPER(W69))),
ISNUMBER(SEARCH("GOLKAR",UPPER(W69))),
ISNUMBER(SEARCH("HANURA",UPPER(W69))),
ISNUMBER(SEARCH("PKPI",UPPER(W69))),
ISNUMBER(SEARCH("PKS",UPPER(W69))),
ISNUMBER(SEARCH("NASDEM",UPPER(W69))),
ISNUMBER(SEARCH("PPP",UPPER(W69))),
ISNUMBER(SEARCH("PKB",UPPER(W69))),
ISNUMBER(SEARCH("PSI",UPPER(W69))),
ISNUMBER(SEARCH("PI",UPPER(W69))),
))</f>
        <v>1</v>
      </c>
      <c r="AD69" s="4" t="b">
        <f>NOT(OR(ISNUMBER(SEARCH("PARTAI",UPPER(X69))),
ISNUMBER(SEARCH("PAN",UPPER(X69))),
ISNUMBER(SEARCH("PBB",UPPER(X69))),
ISNUMBER(SEARCH("PDI",UPPER(X69))),
ISNUMBER(SEARCH("PD",UPPER(X69))),
ISNUMBER(SEARCH("GERINDRA",UPPER(X69))),
ISNUMBER(SEARCH("PGPI",UPPER(X69))),
ISNUMBER(SEARCH("GOLKAR",UPPER(X69))),
ISNUMBER(SEARCH("HANURA",UPPER(X69))),
ISNUMBER(SEARCH("PKPI",UPPER(X69))),
ISNUMBER(SEARCH("PKS",UPPER(X69))),
ISNUMBER(SEARCH("NASDEM",UPPER(X69))),
ISNUMBER(SEARCH("PPP",UPPER(X69))),
ISNUMBER(SEARCH("PKB",UPPER(X69))),
ISNUMBER(SEARCH("PSI",UPPER(X69))),
ISNUMBER(SEARCH("PI",UPPER(X69))),
))</f>
        <v>1</v>
      </c>
      <c r="AE69" s="4" t="b">
        <f>NOT(OR(ISNUMBER(SEARCH("JOKO",UPPER(W69))),ISNUMBER(SEARCH("PRABOWO",UPPER(W69)))))</f>
        <v>1</v>
      </c>
      <c r="AF69" s="4" t="b">
        <f>NOT(OR(ISNUMBER(SEARCH("JOKO",UPPER(X69))),ISNUMBER(SEARCH("PRABOWO",UPPER(X69)))))</f>
        <v>1</v>
      </c>
      <c r="AG69" s="4"/>
      <c r="AH69" s="4"/>
      <c r="AI69" s="4"/>
      <c r="AJ69" s="4"/>
      <c r="AK69" s="4"/>
      <c r="AL69" s="4" t="b">
        <f>UPPER(TRIM(O69))="ISLAM"</f>
        <v>1</v>
      </c>
    </row>
    <row r="70" spans="1:38" ht="45" hidden="1" x14ac:dyDescent="0.25">
      <c r="A70" s="4">
        <v>176523</v>
      </c>
      <c r="B70" s="1" t="s">
        <v>584</v>
      </c>
      <c r="C70" s="1">
        <v>5</v>
      </c>
      <c r="D70" s="4" t="s">
        <v>2765</v>
      </c>
      <c r="E70" s="1" t="s">
        <v>2766</v>
      </c>
      <c r="F70" s="1" t="s">
        <v>27</v>
      </c>
      <c r="G70" s="4" t="s">
        <v>2767</v>
      </c>
      <c r="H70" s="4" t="s">
        <v>2768</v>
      </c>
      <c r="I70" s="4" t="s">
        <v>30</v>
      </c>
      <c r="J70" s="4">
        <v>5</v>
      </c>
      <c r="K70" s="4" t="s">
        <v>2769</v>
      </c>
      <c r="N70" s="4" t="s">
        <v>2770</v>
      </c>
      <c r="O70" s="1" t="s">
        <v>288</v>
      </c>
      <c r="P70" s="4" t="s">
        <v>36</v>
      </c>
      <c r="Q70" s="4" t="s">
        <v>2771</v>
      </c>
      <c r="R70" s="4">
        <v>3</v>
      </c>
      <c r="S70" s="4" t="s">
        <v>2772</v>
      </c>
      <c r="T70" s="1" t="s">
        <v>39</v>
      </c>
      <c r="U70" s="1" t="s">
        <v>54</v>
      </c>
      <c r="V70" s="4" t="s">
        <v>41</v>
      </c>
      <c r="W70" s="1" t="s">
        <v>2773</v>
      </c>
      <c r="X70" s="1" t="s">
        <v>2774</v>
      </c>
      <c r="Y70" s="5" t="b">
        <f>AND(AA70:AL70)</f>
        <v>0</v>
      </c>
      <c r="Z70" s="6" t="b">
        <f>AND(AA70:AK70)</f>
        <v>1</v>
      </c>
      <c r="AA70" s="4" t="b">
        <f>TRIM(W70)&lt;&gt;""</f>
        <v>1</v>
      </c>
      <c r="AB70" s="4" t="b">
        <f>TRIM(X70)&lt;&gt;""</f>
        <v>1</v>
      </c>
      <c r="AC70" s="4" t="b">
        <f>NOT(OR(ISNUMBER(SEARCH("PARTAI",UPPER(W70))),
ISNUMBER(SEARCH("PAN",UPPER(W70))),
ISNUMBER(SEARCH("PBB",UPPER(W70))),
ISNUMBER(SEARCH("PDI",UPPER(W70))),
ISNUMBER(SEARCH("PD",UPPER(W70))),
ISNUMBER(SEARCH("GERINDRA",UPPER(W70))),
ISNUMBER(SEARCH("PGPI",UPPER(W70))),
ISNUMBER(SEARCH("GOLKAR",UPPER(W70))),
ISNUMBER(SEARCH("HANURA",UPPER(W70))),
ISNUMBER(SEARCH("PKPI",UPPER(W70))),
ISNUMBER(SEARCH("PKS",UPPER(W70))),
ISNUMBER(SEARCH("NASDEM",UPPER(W70))),
ISNUMBER(SEARCH("PPP",UPPER(W70))),
ISNUMBER(SEARCH("PKB",UPPER(W70))),
ISNUMBER(SEARCH("PSI",UPPER(W70))),
ISNUMBER(SEARCH("PI",UPPER(W70))),
))</f>
        <v>1</v>
      </c>
      <c r="AD70" s="4" t="b">
        <f>NOT(OR(ISNUMBER(SEARCH("PARTAI",UPPER(X70))),
ISNUMBER(SEARCH("PAN",UPPER(X70))),
ISNUMBER(SEARCH("PBB",UPPER(X70))),
ISNUMBER(SEARCH("PDI",UPPER(X70))),
ISNUMBER(SEARCH("PD",UPPER(X70))),
ISNUMBER(SEARCH("GERINDRA",UPPER(X70))),
ISNUMBER(SEARCH("PGPI",UPPER(X70))),
ISNUMBER(SEARCH("GOLKAR",UPPER(X70))),
ISNUMBER(SEARCH("HANURA",UPPER(X70))),
ISNUMBER(SEARCH("PKPI",UPPER(X70))),
ISNUMBER(SEARCH("PKS",UPPER(X70))),
ISNUMBER(SEARCH("NASDEM",UPPER(X70))),
ISNUMBER(SEARCH("PPP",UPPER(X70))),
ISNUMBER(SEARCH("PKB",UPPER(X70))),
ISNUMBER(SEARCH("PSI",UPPER(X70))),
ISNUMBER(SEARCH("PI",UPPER(X70))),
))</f>
        <v>1</v>
      </c>
      <c r="AE70" s="4" t="b">
        <f>NOT(OR(ISNUMBER(SEARCH("JOKO",UPPER(W70))),ISNUMBER(SEARCH("PRABOWO",UPPER(W70)))))</f>
        <v>1</v>
      </c>
      <c r="AF70" s="4" t="b">
        <f>NOT(OR(ISNUMBER(SEARCH("JOKO",UPPER(X70))),ISNUMBER(SEARCH("PRABOWO",UPPER(X70)))))</f>
        <v>1</v>
      </c>
      <c r="AG70" s="4"/>
      <c r="AH70" s="4"/>
      <c r="AI70" s="4"/>
      <c r="AJ70" s="4"/>
      <c r="AK70" s="4"/>
      <c r="AL70" s="4" t="b">
        <f>UPPER(TRIM(O70))="ISLAM"</f>
        <v>0</v>
      </c>
    </row>
    <row r="71" spans="1:38" ht="45" hidden="1" x14ac:dyDescent="0.25">
      <c r="A71" s="4">
        <v>162517</v>
      </c>
      <c r="B71" s="1" t="s">
        <v>584</v>
      </c>
      <c r="C71" s="1">
        <v>6</v>
      </c>
      <c r="D71" s="4" t="s">
        <v>2775</v>
      </c>
      <c r="E71" s="1" t="s">
        <v>2776</v>
      </c>
      <c r="F71" s="1" t="s">
        <v>44</v>
      </c>
      <c r="G71" s="4" t="s">
        <v>45</v>
      </c>
      <c r="H71" s="4" t="s">
        <v>2777</v>
      </c>
      <c r="I71" s="4" t="s">
        <v>30</v>
      </c>
      <c r="J71" s="4">
        <v>6</v>
      </c>
      <c r="K71" s="4" t="s">
        <v>2778</v>
      </c>
      <c r="N71" s="4" t="s">
        <v>2779</v>
      </c>
      <c r="O71" s="1" t="s">
        <v>798</v>
      </c>
      <c r="P71" s="4" t="s">
        <v>50</v>
      </c>
      <c r="Q71" s="4" t="s">
        <v>51</v>
      </c>
      <c r="R71" s="4" t="s">
        <v>51</v>
      </c>
      <c r="S71" s="4" t="s">
        <v>2780</v>
      </c>
      <c r="T71" s="1" t="s">
        <v>113</v>
      </c>
      <c r="U71" s="1" t="s">
        <v>54</v>
      </c>
      <c r="V71" s="4" t="s">
        <v>41</v>
      </c>
      <c r="W71" s="1" t="s">
        <v>2781</v>
      </c>
      <c r="X71" s="1" t="s">
        <v>2782</v>
      </c>
      <c r="Y71" s="5" t="b">
        <f>AND(AA71:AL71)</f>
        <v>0</v>
      </c>
      <c r="Z71" s="6" t="b">
        <f>AND(AA71:AK71)</f>
        <v>1</v>
      </c>
      <c r="AA71" s="4" t="b">
        <f>TRIM(W71)&lt;&gt;""</f>
        <v>1</v>
      </c>
      <c r="AB71" s="4" t="b">
        <f>TRIM(X71)&lt;&gt;""</f>
        <v>1</v>
      </c>
      <c r="AC71" s="4" t="b">
        <f>NOT(OR(ISNUMBER(SEARCH("PARTAI",UPPER(W71))),
ISNUMBER(SEARCH("PAN",UPPER(W71))),
ISNUMBER(SEARCH("PBB",UPPER(W71))),
ISNUMBER(SEARCH("PDI",UPPER(W71))),
ISNUMBER(SEARCH("PD",UPPER(W71))),
ISNUMBER(SEARCH("GERINDRA",UPPER(W71))),
ISNUMBER(SEARCH("PGPI",UPPER(W71))),
ISNUMBER(SEARCH("GOLKAR",UPPER(W71))),
ISNUMBER(SEARCH("HANURA",UPPER(W71))),
ISNUMBER(SEARCH("PKPI",UPPER(W71))),
ISNUMBER(SEARCH("PKS",UPPER(W71))),
ISNUMBER(SEARCH("NASDEM",UPPER(W71))),
ISNUMBER(SEARCH("PPP",UPPER(W71))),
ISNUMBER(SEARCH("PKB",UPPER(W71))),
ISNUMBER(SEARCH("PSI",UPPER(W71))),
ISNUMBER(SEARCH("PI",UPPER(W71))),
))</f>
        <v>1</v>
      </c>
      <c r="AD71" s="4" t="b">
        <f>NOT(OR(ISNUMBER(SEARCH("PARTAI",UPPER(X71))),
ISNUMBER(SEARCH("PAN",UPPER(X71))),
ISNUMBER(SEARCH("PBB",UPPER(X71))),
ISNUMBER(SEARCH("PDI",UPPER(X71))),
ISNUMBER(SEARCH("PD",UPPER(X71))),
ISNUMBER(SEARCH("GERINDRA",UPPER(X71))),
ISNUMBER(SEARCH("PGPI",UPPER(X71))),
ISNUMBER(SEARCH("GOLKAR",UPPER(X71))),
ISNUMBER(SEARCH("HANURA",UPPER(X71))),
ISNUMBER(SEARCH("PKPI",UPPER(X71))),
ISNUMBER(SEARCH("PKS",UPPER(X71))),
ISNUMBER(SEARCH("NASDEM",UPPER(X71))),
ISNUMBER(SEARCH("PPP",UPPER(X71))),
ISNUMBER(SEARCH("PKB",UPPER(X71))),
ISNUMBER(SEARCH("PSI",UPPER(X71))),
ISNUMBER(SEARCH("PI",UPPER(X71))),
))</f>
        <v>1</v>
      </c>
      <c r="AE71" s="4" t="b">
        <f>NOT(OR(ISNUMBER(SEARCH("JOKO",UPPER(W71))),ISNUMBER(SEARCH("PRABOWO",UPPER(W71)))))</f>
        <v>1</v>
      </c>
      <c r="AF71" s="4" t="b">
        <f>NOT(OR(ISNUMBER(SEARCH("JOKO",UPPER(X71))),ISNUMBER(SEARCH("PRABOWO",UPPER(X71)))))</f>
        <v>1</v>
      </c>
      <c r="AG71" s="4"/>
      <c r="AH71" s="4"/>
      <c r="AI71" s="4"/>
      <c r="AJ71" s="4"/>
      <c r="AK71" s="4"/>
      <c r="AL71" s="4" t="b">
        <f>UPPER(TRIM(O71))="ISLAM"</f>
        <v>0</v>
      </c>
    </row>
    <row r="72" spans="1:38" ht="45" hidden="1" x14ac:dyDescent="0.25">
      <c r="A72" s="4">
        <v>73751</v>
      </c>
      <c r="B72" s="1" t="s">
        <v>584</v>
      </c>
      <c r="C72" s="1">
        <v>7</v>
      </c>
      <c r="D72" s="4" t="s">
        <v>2783</v>
      </c>
      <c r="E72" s="1" t="s">
        <v>2784</v>
      </c>
      <c r="F72" s="1" t="s">
        <v>44</v>
      </c>
      <c r="G72" s="4" t="s">
        <v>45</v>
      </c>
      <c r="H72" s="4" t="s">
        <v>2785</v>
      </c>
      <c r="I72" s="4" t="s">
        <v>30</v>
      </c>
      <c r="J72" s="4">
        <v>7</v>
      </c>
      <c r="K72" s="4" t="s">
        <v>2786</v>
      </c>
      <c r="N72" s="4" t="s">
        <v>2787</v>
      </c>
      <c r="O72" s="1" t="s">
        <v>35</v>
      </c>
      <c r="P72" s="4" t="s">
        <v>36</v>
      </c>
      <c r="Q72" s="4" t="s">
        <v>2788</v>
      </c>
      <c r="R72" s="4">
        <v>2</v>
      </c>
      <c r="S72" s="4" t="s">
        <v>2789</v>
      </c>
      <c r="T72" s="1" t="s">
        <v>39</v>
      </c>
      <c r="U72" s="1" t="s">
        <v>54</v>
      </c>
      <c r="V72" s="4" t="s">
        <v>41</v>
      </c>
      <c r="W72" s="1" t="s">
        <v>2790</v>
      </c>
      <c r="X72" s="1" t="s">
        <v>2791</v>
      </c>
      <c r="Y72" s="5" t="b">
        <f>AND(AA72:AL72)</f>
        <v>1</v>
      </c>
      <c r="Z72" s="6" t="b">
        <f>AND(AA72:AK72)</f>
        <v>1</v>
      </c>
      <c r="AA72" s="4" t="b">
        <f>TRIM(W72)&lt;&gt;""</f>
        <v>1</v>
      </c>
      <c r="AB72" s="4" t="b">
        <f>TRIM(X72)&lt;&gt;""</f>
        <v>1</v>
      </c>
      <c r="AC72" s="4" t="b">
        <f>NOT(OR(ISNUMBER(SEARCH("PARTAI",UPPER(W72))),
ISNUMBER(SEARCH("PAN",UPPER(W72))),
ISNUMBER(SEARCH("PBB",UPPER(W72))),
ISNUMBER(SEARCH("PDI",UPPER(W72))),
ISNUMBER(SEARCH("PD",UPPER(W72))),
ISNUMBER(SEARCH("GERINDRA",UPPER(W72))),
ISNUMBER(SEARCH("PGPI",UPPER(W72))),
ISNUMBER(SEARCH("GOLKAR",UPPER(W72))),
ISNUMBER(SEARCH("HANURA",UPPER(W72))),
ISNUMBER(SEARCH("PKPI",UPPER(W72))),
ISNUMBER(SEARCH("PKS",UPPER(W72))),
ISNUMBER(SEARCH("NASDEM",UPPER(W72))),
ISNUMBER(SEARCH("PPP",UPPER(W72))),
ISNUMBER(SEARCH("PKB",UPPER(W72))),
ISNUMBER(SEARCH("PSI",UPPER(W72))),
ISNUMBER(SEARCH("PI",UPPER(W72))),
))</f>
        <v>1</v>
      </c>
      <c r="AD72" s="4" t="b">
        <f>NOT(OR(ISNUMBER(SEARCH("PARTAI",UPPER(X72))),
ISNUMBER(SEARCH("PAN",UPPER(X72))),
ISNUMBER(SEARCH("PBB",UPPER(X72))),
ISNUMBER(SEARCH("PDI",UPPER(X72))),
ISNUMBER(SEARCH("PD",UPPER(X72))),
ISNUMBER(SEARCH("GERINDRA",UPPER(X72))),
ISNUMBER(SEARCH("PGPI",UPPER(X72))),
ISNUMBER(SEARCH("GOLKAR",UPPER(X72))),
ISNUMBER(SEARCH("HANURA",UPPER(X72))),
ISNUMBER(SEARCH("PKPI",UPPER(X72))),
ISNUMBER(SEARCH("PKS",UPPER(X72))),
ISNUMBER(SEARCH("NASDEM",UPPER(X72))),
ISNUMBER(SEARCH("PPP",UPPER(X72))),
ISNUMBER(SEARCH("PKB",UPPER(X72))),
ISNUMBER(SEARCH("PSI",UPPER(X72))),
ISNUMBER(SEARCH("PI",UPPER(X72))),
))</f>
        <v>1</v>
      </c>
      <c r="AE72" s="4" t="b">
        <f>NOT(OR(ISNUMBER(SEARCH("JOKO",UPPER(W72))),ISNUMBER(SEARCH("PRABOWO",UPPER(W72)))))</f>
        <v>1</v>
      </c>
      <c r="AF72" s="4" t="b">
        <f>NOT(OR(ISNUMBER(SEARCH("JOKO",UPPER(X72))),ISNUMBER(SEARCH("PRABOWO",UPPER(X72)))))</f>
        <v>1</v>
      </c>
      <c r="AG72" s="4"/>
      <c r="AH72" s="4"/>
      <c r="AI72" s="4"/>
      <c r="AJ72" s="4"/>
      <c r="AK72" s="4"/>
      <c r="AL72" s="4" t="b">
        <f>UPPER(TRIM(O72))="ISLAM"</f>
        <v>1</v>
      </c>
    </row>
    <row r="73" spans="1:38" ht="45" hidden="1" x14ac:dyDescent="0.25">
      <c r="A73" s="4">
        <v>241174</v>
      </c>
      <c r="B73" s="1" t="s">
        <v>584</v>
      </c>
      <c r="C73" s="1">
        <v>8</v>
      </c>
      <c r="D73" s="4" t="s">
        <v>2792</v>
      </c>
      <c r="E73" s="1" t="s">
        <v>2793</v>
      </c>
      <c r="F73" s="1" t="s">
        <v>44</v>
      </c>
      <c r="G73" s="4" t="s">
        <v>45</v>
      </c>
      <c r="H73" s="4" t="s">
        <v>2794</v>
      </c>
      <c r="I73" s="4" t="s">
        <v>30</v>
      </c>
      <c r="J73" s="4">
        <v>8</v>
      </c>
      <c r="K73" s="4" t="s">
        <v>2795</v>
      </c>
      <c r="N73" s="4" t="s">
        <v>2796</v>
      </c>
      <c r="O73" s="1" t="s">
        <v>35</v>
      </c>
      <c r="P73" s="4" t="s">
        <v>94</v>
      </c>
      <c r="Q73" s="4" t="s">
        <v>2797</v>
      </c>
      <c r="R73" s="4">
        <v>0</v>
      </c>
      <c r="S73" s="4" t="s">
        <v>2798</v>
      </c>
      <c r="T73" s="1" t="s">
        <v>113</v>
      </c>
      <c r="U73" s="1" t="s">
        <v>54</v>
      </c>
      <c r="V73" s="4" t="s">
        <v>41</v>
      </c>
      <c r="W73" s="1" t="s">
        <v>2799</v>
      </c>
      <c r="X73" s="1" t="s">
        <v>2800</v>
      </c>
      <c r="Y73" s="5" t="b">
        <f>AND(AA73:AL73)</f>
        <v>0</v>
      </c>
      <c r="Z73" s="6" t="b">
        <f>AND(AA73:AK73)</f>
        <v>0</v>
      </c>
      <c r="AA73" s="4" t="b">
        <f>TRIM(W73)&lt;&gt;""</f>
        <v>1</v>
      </c>
      <c r="AB73" s="4" t="b">
        <f>TRIM(X73)&lt;&gt;""</f>
        <v>1</v>
      </c>
      <c r="AC73" s="4" t="b">
        <f>NOT(OR(ISNUMBER(SEARCH("PARTAI",UPPER(W73))),
ISNUMBER(SEARCH("PAN",UPPER(W73))),
ISNUMBER(SEARCH("PBB",UPPER(W73))),
ISNUMBER(SEARCH("PDI",UPPER(W73))),
ISNUMBER(SEARCH("PD",UPPER(W73))),
ISNUMBER(SEARCH("GERINDRA",UPPER(W73))),
ISNUMBER(SEARCH("PGPI",UPPER(W73))),
ISNUMBER(SEARCH("GOLKAR",UPPER(W73))),
ISNUMBER(SEARCH("HANURA",UPPER(W73))),
ISNUMBER(SEARCH("PKPI",UPPER(W73))),
ISNUMBER(SEARCH("PKS",UPPER(W73))),
ISNUMBER(SEARCH("NASDEM",UPPER(W73))),
ISNUMBER(SEARCH("PPP",UPPER(W73))),
ISNUMBER(SEARCH("PKB",UPPER(W73))),
ISNUMBER(SEARCH("PSI",UPPER(W73))),
ISNUMBER(SEARCH("PI",UPPER(W73))),
))</f>
        <v>0</v>
      </c>
      <c r="AD73" s="4" t="b">
        <f>NOT(OR(ISNUMBER(SEARCH("PARTAI",UPPER(X73))),
ISNUMBER(SEARCH("PAN",UPPER(X73))),
ISNUMBER(SEARCH("PBB",UPPER(X73))),
ISNUMBER(SEARCH("PDI",UPPER(X73))),
ISNUMBER(SEARCH("PD",UPPER(X73))),
ISNUMBER(SEARCH("GERINDRA",UPPER(X73))),
ISNUMBER(SEARCH("PGPI",UPPER(X73))),
ISNUMBER(SEARCH("GOLKAR",UPPER(X73))),
ISNUMBER(SEARCH("HANURA",UPPER(X73))),
ISNUMBER(SEARCH("PKPI",UPPER(X73))),
ISNUMBER(SEARCH("PKS",UPPER(X73))),
ISNUMBER(SEARCH("NASDEM",UPPER(X73))),
ISNUMBER(SEARCH("PPP",UPPER(X73))),
ISNUMBER(SEARCH("PKB",UPPER(X73))),
ISNUMBER(SEARCH("PSI",UPPER(X73))),
ISNUMBER(SEARCH("PI",UPPER(X73))),
))</f>
        <v>1</v>
      </c>
      <c r="AE73" s="4" t="b">
        <f>NOT(OR(ISNUMBER(SEARCH("JOKO",UPPER(W73))),ISNUMBER(SEARCH("PRABOWO",UPPER(W73)))))</f>
        <v>1</v>
      </c>
      <c r="AF73" s="4" t="b">
        <f>NOT(OR(ISNUMBER(SEARCH("JOKO",UPPER(X73))),ISNUMBER(SEARCH("PRABOWO",UPPER(X73)))))</f>
        <v>1</v>
      </c>
      <c r="AG73" s="4"/>
      <c r="AH73" s="4"/>
      <c r="AI73" s="4"/>
      <c r="AJ73" s="4"/>
      <c r="AK73" s="4"/>
      <c r="AL73" s="4" t="b">
        <f>UPPER(TRIM(O73))="ISLAM"</f>
        <v>1</v>
      </c>
    </row>
    <row r="74" spans="1:38" ht="30" hidden="1" x14ac:dyDescent="0.25">
      <c r="A74" s="4">
        <v>82034</v>
      </c>
      <c r="B74" s="1" t="s">
        <v>620</v>
      </c>
      <c r="C74" s="1">
        <v>1</v>
      </c>
      <c r="D74" s="4" t="s">
        <v>2801</v>
      </c>
      <c r="E74" s="1" t="s">
        <v>2802</v>
      </c>
      <c r="F74" s="1" t="s">
        <v>27</v>
      </c>
      <c r="G74" s="4" t="s">
        <v>709</v>
      </c>
      <c r="H74" s="4" t="s">
        <v>2803</v>
      </c>
      <c r="I74" s="4" t="s">
        <v>30</v>
      </c>
      <c r="J74" s="4">
        <v>1</v>
      </c>
      <c r="K74" s="4" t="s">
        <v>2804</v>
      </c>
      <c r="M74" s="4" t="s">
        <v>2805</v>
      </c>
      <c r="N74" s="4" t="s">
        <v>2806</v>
      </c>
      <c r="O74" s="1" t="s">
        <v>35</v>
      </c>
      <c r="P74" s="4" t="s">
        <v>36</v>
      </c>
      <c r="Q74" s="4" t="s">
        <v>2807</v>
      </c>
      <c r="R74" s="4">
        <v>4</v>
      </c>
      <c r="S74" s="4" t="s">
        <v>2808</v>
      </c>
      <c r="T74" s="1" t="s">
        <v>53</v>
      </c>
      <c r="U74" s="1" t="s">
        <v>420</v>
      </c>
      <c r="V74" s="4" t="s">
        <v>41</v>
      </c>
      <c r="W74" s="1" t="s">
        <v>2809</v>
      </c>
      <c r="Y74" s="5" t="b">
        <f>AND(AA74:AL74)</f>
        <v>0</v>
      </c>
      <c r="Z74" s="6" t="b">
        <f>AND(AA74:AK74)</f>
        <v>0</v>
      </c>
      <c r="AA74" s="4" t="b">
        <f>TRIM(W74)&lt;&gt;""</f>
        <v>1</v>
      </c>
      <c r="AB74" s="4" t="b">
        <f>TRIM(X74)&lt;&gt;""</f>
        <v>0</v>
      </c>
      <c r="AC74" s="4" t="b">
        <f>NOT(OR(ISNUMBER(SEARCH("PARTAI",UPPER(W74))),
ISNUMBER(SEARCH("PAN",UPPER(W74))),
ISNUMBER(SEARCH("PBB",UPPER(W74))),
ISNUMBER(SEARCH("PDI",UPPER(W74))),
ISNUMBER(SEARCH("PD",UPPER(W74))),
ISNUMBER(SEARCH("GERINDRA",UPPER(W74))),
ISNUMBER(SEARCH("PGPI",UPPER(W74))),
ISNUMBER(SEARCH("GOLKAR",UPPER(W74))),
ISNUMBER(SEARCH("HANURA",UPPER(W74))),
ISNUMBER(SEARCH("PKPI",UPPER(W74))),
ISNUMBER(SEARCH("PKS",UPPER(W74))),
ISNUMBER(SEARCH("NASDEM",UPPER(W74))),
ISNUMBER(SEARCH("PPP",UPPER(W74))),
ISNUMBER(SEARCH("PKB",UPPER(W74))),
ISNUMBER(SEARCH("PSI",UPPER(W74))),
ISNUMBER(SEARCH("PI",UPPER(W74))),
))</f>
        <v>1</v>
      </c>
      <c r="AD74" s="4" t="b">
        <f>NOT(OR(ISNUMBER(SEARCH("PARTAI",UPPER(X74))),
ISNUMBER(SEARCH("PAN",UPPER(X74))),
ISNUMBER(SEARCH("PBB",UPPER(X74))),
ISNUMBER(SEARCH("PDI",UPPER(X74))),
ISNUMBER(SEARCH("PD",UPPER(X74))),
ISNUMBER(SEARCH("GERINDRA",UPPER(X74))),
ISNUMBER(SEARCH("PGPI",UPPER(X74))),
ISNUMBER(SEARCH("GOLKAR",UPPER(X74))),
ISNUMBER(SEARCH("HANURA",UPPER(X74))),
ISNUMBER(SEARCH("PKPI",UPPER(X74))),
ISNUMBER(SEARCH("PKS",UPPER(X74))),
ISNUMBER(SEARCH("NASDEM",UPPER(X74))),
ISNUMBER(SEARCH("PPP",UPPER(X74))),
ISNUMBER(SEARCH("PKB",UPPER(X74))),
ISNUMBER(SEARCH("PSI",UPPER(X74))),
ISNUMBER(SEARCH("PI",UPPER(X74))),
))</f>
        <v>1</v>
      </c>
      <c r="AE74" s="4" t="b">
        <f>NOT(OR(ISNUMBER(SEARCH("JOKO",UPPER(W74))),ISNUMBER(SEARCH("PRABOWO",UPPER(W74)))))</f>
        <v>1</v>
      </c>
      <c r="AF74" s="4" t="b">
        <f>NOT(OR(ISNUMBER(SEARCH("JOKO",UPPER(X74))),ISNUMBER(SEARCH("PRABOWO",UPPER(X74)))))</f>
        <v>1</v>
      </c>
      <c r="AG74" s="4"/>
      <c r="AH74" s="4"/>
      <c r="AI74" s="4"/>
      <c r="AJ74" s="4"/>
      <c r="AK74" s="4"/>
      <c r="AL74" s="4" t="b">
        <f>UPPER(TRIM(O74))="ISLAM"</f>
        <v>1</v>
      </c>
    </row>
    <row r="75" spans="1:38" ht="45" hidden="1" x14ac:dyDescent="0.25">
      <c r="A75" s="4">
        <v>106784</v>
      </c>
      <c r="B75" s="1" t="s">
        <v>620</v>
      </c>
      <c r="C75" s="1">
        <v>2</v>
      </c>
      <c r="D75" s="4" t="s">
        <v>2810</v>
      </c>
      <c r="E75" s="1" t="s">
        <v>2811</v>
      </c>
      <c r="F75" s="1" t="s">
        <v>44</v>
      </c>
      <c r="G75" s="4" t="s">
        <v>59</v>
      </c>
      <c r="H75" s="4" t="s">
        <v>2812</v>
      </c>
      <c r="I75" s="4" t="s">
        <v>30</v>
      </c>
      <c r="J75" s="4">
        <v>2</v>
      </c>
      <c r="K75" s="4" t="s">
        <v>2813</v>
      </c>
      <c r="N75" s="4" t="s">
        <v>2814</v>
      </c>
      <c r="O75" s="1" t="s">
        <v>35</v>
      </c>
      <c r="P75" s="4" t="s">
        <v>36</v>
      </c>
      <c r="Q75" s="4" t="s">
        <v>2815</v>
      </c>
      <c r="R75" s="4">
        <v>6</v>
      </c>
      <c r="S75" s="4" t="s">
        <v>2816</v>
      </c>
      <c r="T75" s="1" t="s">
        <v>39</v>
      </c>
      <c r="U75" s="1" t="s">
        <v>231</v>
      </c>
      <c r="V75" s="4" t="s">
        <v>41</v>
      </c>
      <c r="W75" s="1" t="s">
        <v>2817</v>
      </c>
      <c r="X75" s="1" t="s">
        <v>2818</v>
      </c>
      <c r="Y75" s="5" t="b">
        <f>AND(AA75:AL75)</f>
        <v>1</v>
      </c>
      <c r="Z75" s="6" t="b">
        <f>AND(AA75:AK75)</f>
        <v>1</v>
      </c>
      <c r="AA75" s="4" t="b">
        <f>TRIM(W75)&lt;&gt;""</f>
        <v>1</v>
      </c>
      <c r="AB75" s="4" t="b">
        <f>TRIM(X75)&lt;&gt;""</f>
        <v>1</v>
      </c>
      <c r="AC75" s="4" t="b">
        <f>NOT(OR(ISNUMBER(SEARCH("PARTAI",UPPER(W75))),
ISNUMBER(SEARCH("PAN",UPPER(W75))),
ISNUMBER(SEARCH("PBB",UPPER(W75))),
ISNUMBER(SEARCH("PDI",UPPER(W75))),
ISNUMBER(SEARCH("PD",UPPER(W75))),
ISNUMBER(SEARCH("GERINDRA",UPPER(W75))),
ISNUMBER(SEARCH("PGPI",UPPER(W75))),
ISNUMBER(SEARCH("GOLKAR",UPPER(W75))),
ISNUMBER(SEARCH("HANURA",UPPER(W75))),
ISNUMBER(SEARCH("PKPI",UPPER(W75))),
ISNUMBER(SEARCH("PKS",UPPER(W75))),
ISNUMBER(SEARCH("NASDEM",UPPER(W75))),
ISNUMBER(SEARCH("PPP",UPPER(W75))),
ISNUMBER(SEARCH("PKB",UPPER(W75))),
ISNUMBER(SEARCH("PSI",UPPER(W75))),
ISNUMBER(SEARCH("PI",UPPER(W75))),
))</f>
        <v>1</v>
      </c>
      <c r="AD75" s="4" t="b">
        <f>NOT(OR(ISNUMBER(SEARCH("PARTAI",UPPER(X75))),
ISNUMBER(SEARCH("PAN",UPPER(X75))),
ISNUMBER(SEARCH("PBB",UPPER(X75))),
ISNUMBER(SEARCH("PDI",UPPER(X75))),
ISNUMBER(SEARCH("PD",UPPER(X75))),
ISNUMBER(SEARCH("GERINDRA",UPPER(X75))),
ISNUMBER(SEARCH("PGPI",UPPER(X75))),
ISNUMBER(SEARCH("GOLKAR",UPPER(X75))),
ISNUMBER(SEARCH("HANURA",UPPER(X75))),
ISNUMBER(SEARCH("PKPI",UPPER(X75))),
ISNUMBER(SEARCH("PKS",UPPER(X75))),
ISNUMBER(SEARCH("NASDEM",UPPER(X75))),
ISNUMBER(SEARCH("PPP",UPPER(X75))),
ISNUMBER(SEARCH("PKB",UPPER(X75))),
ISNUMBER(SEARCH("PSI",UPPER(X75))),
ISNUMBER(SEARCH("PI",UPPER(X75))),
))</f>
        <v>1</v>
      </c>
      <c r="AE75" s="4" t="b">
        <f>NOT(OR(ISNUMBER(SEARCH("JOKO",UPPER(W75))),ISNUMBER(SEARCH("PRABOWO",UPPER(W75)))))</f>
        <v>1</v>
      </c>
      <c r="AF75" s="4" t="b">
        <f>NOT(OR(ISNUMBER(SEARCH("JOKO",UPPER(X75))),ISNUMBER(SEARCH("PRABOWO",UPPER(X75)))))</f>
        <v>1</v>
      </c>
      <c r="AG75" s="4"/>
      <c r="AH75" s="4"/>
      <c r="AI75" s="4"/>
      <c r="AJ75" s="4"/>
      <c r="AK75" s="4"/>
      <c r="AL75" s="4" t="b">
        <f>UPPER(TRIM(O75))="ISLAM"</f>
        <v>1</v>
      </c>
    </row>
    <row r="76" spans="1:38" ht="30" hidden="1" x14ac:dyDescent="0.25">
      <c r="A76" s="4">
        <v>85134</v>
      </c>
      <c r="B76" s="1" t="s">
        <v>620</v>
      </c>
      <c r="C76" s="1">
        <v>3</v>
      </c>
      <c r="D76" s="4" t="s">
        <v>2819</v>
      </c>
      <c r="E76" s="1" t="s">
        <v>2820</v>
      </c>
      <c r="F76" s="1" t="s">
        <v>27</v>
      </c>
      <c r="G76" s="4" t="s">
        <v>45</v>
      </c>
      <c r="H76" s="4" t="s">
        <v>2821</v>
      </c>
      <c r="I76" s="4" t="s">
        <v>30</v>
      </c>
      <c r="J76" s="4">
        <v>3</v>
      </c>
      <c r="K76" s="4" t="s">
        <v>2822</v>
      </c>
      <c r="N76" s="4" t="s">
        <v>2823</v>
      </c>
      <c r="O76" s="1" t="s">
        <v>35</v>
      </c>
      <c r="P76" s="4" t="s">
        <v>94</v>
      </c>
      <c r="Q76" s="4" t="s">
        <v>2824</v>
      </c>
      <c r="R76" s="4">
        <v>2</v>
      </c>
      <c r="S76" s="4" t="s">
        <v>2825</v>
      </c>
      <c r="T76" s="1" t="s">
        <v>113</v>
      </c>
      <c r="U76" s="1" t="s">
        <v>54</v>
      </c>
      <c r="V76" s="4" t="s">
        <v>41</v>
      </c>
      <c r="Y76" s="5" t="b">
        <f>AND(AA76:AL76)</f>
        <v>0</v>
      </c>
      <c r="Z76" s="6" t="b">
        <f>AND(AA76:AK76)</f>
        <v>0</v>
      </c>
      <c r="AA76" s="4" t="b">
        <f>TRIM(W76)&lt;&gt;""</f>
        <v>0</v>
      </c>
      <c r="AB76" s="4" t="b">
        <f>TRIM(X76)&lt;&gt;""</f>
        <v>0</v>
      </c>
      <c r="AC76" s="4" t="b">
        <f>NOT(OR(ISNUMBER(SEARCH("PARTAI",UPPER(W76))),
ISNUMBER(SEARCH("PAN",UPPER(W76))),
ISNUMBER(SEARCH("PBB",UPPER(W76))),
ISNUMBER(SEARCH("PDI",UPPER(W76))),
ISNUMBER(SEARCH("PD",UPPER(W76))),
ISNUMBER(SEARCH("GERINDRA",UPPER(W76))),
ISNUMBER(SEARCH("PGPI",UPPER(W76))),
ISNUMBER(SEARCH("GOLKAR",UPPER(W76))),
ISNUMBER(SEARCH("HANURA",UPPER(W76))),
ISNUMBER(SEARCH("PKPI",UPPER(W76))),
ISNUMBER(SEARCH("PKS",UPPER(W76))),
ISNUMBER(SEARCH("NASDEM",UPPER(W76))),
ISNUMBER(SEARCH("PPP",UPPER(W76))),
ISNUMBER(SEARCH("PKB",UPPER(W76))),
ISNUMBER(SEARCH("PSI",UPPER(W76))),
ISNUMBER(SEARCH("PI",UPPER(W76))),
))</f>
        <v>1</v>
      </c>
      <c r="AD76" s="4" t="b">
        <f>NOT(OR(ISNUMBER(SEARCH("PARTAI",UPPER(X76))),
ISNUMBER(SEARCH("PAN",UPPER(X76))),
ISNUMBER(SEARCH("PBB",UPPER(X76))),
ISNUMBER(SEARCH("PDI",UPPER(X76))),
ISNUMBER(SEARCH("PD",UPPER(X76))),
ISNUMBER(SEARCH("GERINDRA",UPPER(X76))),
ISNUMBER(SEARCH("PGPI",UPPER(X76))),
ISNUMBER(SEARCH("GOLKAR",UPPER(X76))),
ISNUMBER(SEARCH("HANURA",UPPER(X76))),
ISNUMBER(SEARCH("PKPI",UPPER(X76))),
ISNUMBER(SEARCH("PKS",UPPER(X76))),
ISNUMBER(SEARCH("NASDEM",UPPER(X76))),
ISNUMBER(SEARCH("PPP",UPPER(X76))),
ISNUMBER(SEARCH("PKB",UPPER(X76))),
ISNUMBER(SEARCH("PSI",UPPER(X76))),
ISNUMBER(SEARCH("PI",UPPER(X76))),
))</f>
        <v>1</v>
      </c>
      <c r="AE76" s="4" t="b">
        <f>NOT(OR(ISNUMBER(SEARCH("JOKO",UPPER(W76))),ISNUMBER(SEARCH("PRABOWO",UPPER(W76)))))</f>
        <v>1</v>
      </c>
      <c r="AF76" s="4" t="b">
        <f>NOT(OR(ISNUMBER(SEARCH("JOKO",UPPER(X76))),ISNUMBER(SEARCH("PRABOWO",UPPER(X76)))))</f>
        <v>1</v>
      </c>
      <c r="AG76" s="4"/>
      <c r="AH76" s="4"/>
      <c r="AI76" s="4"/>
      <c r="AJ76" s="4"/>
      <c r="AK76" s="4"/>
      <c r="AL76" s="4" t="b">
        <f>UPPER(TRIM(O76))="ISLAM"</f>
        <v>1</v>
      </c>
    </row>
    <row r="77" spans="1:38" ht="30" hidden="1" x14ac:dyDescent="0.25">
      <c r="A77" s="4">
        <v>180983</v>
      </c>
      <c r="B77" s="1" t="s">
        <v>620</v>
      </c>
      <c r="C77" s="1">
        <v>4</v>
      </c>
      <c r="D77" s="4" t="s">
        <v>2826</v>
      </c>
      <c r="E77" s="1" t="s">
        <v>2827</v>
      </c>
      <c r="F77" s="1" t="s">
        <v>44</v>
      </c>
      <c r="G77" s="4" t="s">
        <v>45</v>
      </c>
      <c r="H77" s="4" t="s">
        <v>2828</v>
      </c>
      <c r="I77" s="4" t="s">
        <v>30</v>
      </c>
      <c r="J77" s="4">
        <v>4</v>
      </c>
      <c r="K77" s="4" t="s">
        <v>2829</v>
      </c>
      <c r="N77" s="4" t="s">
        <v>2830</v>
      </c>
      <c r="O77" s="1" t="s">
        <v>35</v>
      </c>
      <c r="P77" s="4" t="s">
        <v>36</v>
      </c>
      <c r="Q77" s="4" t="s">
        <v>2831</v>
      </c>
      <c r="R77" s="4">
        <v>2</v>
      </c>
      <c r="S77" s="4" t="s">
        <v>2832</v>
      </c>
      <c r="T77" s="1" t="s">
        <v>39</v>
      </c>
      <c r="U77" s="1" t="s">
        <v>54</v>
      </c>
      <c r="V77" s="4" t="s">
        <v>41</v>
      </c>
      <c r="W77" s="1" t="s">
        <v>2833</v>
      </c>
      <c r="X77" s="1" t="s">
        <v>2834</v>
      </c>
      <c r="Y77" s="5" t="b">
        <f>AND(AA77:AL77)</f>
        <v>1</v>
      </c>
      <c r="Z77" s="6" t="b">
        <f>AND(AA77:AK77)</f>
        <v>1</v>
      </c>
      <c r="AA77" s="4" t="b">
        <f>TRIM(W77)&lt;&gt;""</f>
        <v>1</v>
      </c>
      <c r="AB77" s="4" t="b">
        <f>TRIM(X77)&lt;&gt;""</f>
        <v>1</v>
      </c>
      <c r="AC77" s="4" t="b">
        <f>NOT(OR(ISNUMBER(SEARCH("PARTAI",UPPER(W77))),
ISNUMBER(SEARCH("PAN",UPPER(W77))),
ISNUMBER(SEARCH("PBB",UPPER(W77))),
ISNUMBER(SEARCH("PDI",UPPER(W77))),
ISNUMBER(SEARCH("PD",UPPER(W77))),
ISNUMBER(SEARCH("GERINDRA",UPPER(W77))),
ISNUMBER(SEARCH("PGPI",UPPER(W77))),
ISNUMBER(SEARCH("GOLKAR",UPPER(W77))),
ISNUMBER(SEARCH("HANURA",UPPER(W77))),
ISNUMBER(SEARCH("PKPI",UPPER(W77))),
ISNUMBER(SEARCH("PKS",UPPER(W77))),
ISNUMBER(SEARCH("NASDEM",UPPER(W77))),
ISNUMBER(SEARCH("PPP",UPPER(W77))),
ISNUMBER(SEARCH("PKB",UPPER(W77))),
ISNUMBER(SEARCH("PSI",UPPER(W77))),
ISNUMBER(SEARCH("PI",UPPER(W77))),
))</f>
        <v>1</v>
      </c>
      <c r="AD77" s="4" t="b">
        <f>NOT(OR(ISNUMBER(SEARCH("PARTAI",UPPER(X77))),
ISNUMBER(SEARCH("PAN",UPPER(X77))),
ISNUMBER(SEARCH("PBB",UPPER(X77))),
ISNUMBER(SEARCH("PDI",UPPER(X77))),
ISNUMBER(SEARCH("PD",UPPER(X77))),
ISNUMBER(SEARCH("GERINDRA",UPPER(X77))),
ISNUMBER(SEARCH("PGPI",UPPER(X77))),
ISNUMBER(SEARCH("GOLKAR",UPPER(X77))),
ISNUMBER(SEARCH("HANURA",UPPER(X77))),
ISNUMBER(SEARCH("PKPI",UPPER(X77))),
ISNUMBER(SEARCH("PKS",UPPER(X77))),
ISNUMBER(SEARCH("NASDEM",UPPER(X77))),
ISNUMBER(SEARCH("PPP",UPPER(X77))),
ISNUMBER(SEARCH("PKB",UPPER(X77))),
ISNUMBER(SEARCH("PSI",UPPER(X77))),
ISNUMBER(SEARCH("PI",UPPER(X77))),
))</f>
        <v>1</v>
      </c>
      <c r="AE77" s="4" t="b">
        <f>NOT(OR(ISNUMBER(SEARCH("JOKO",UPPER(W77))),ISNUMBER(SEARCH("PRABOWO",UPPER(W77)))))</f>
        <v>1</v>
      </c>
      <c r="AF77" s="4" t="b">
        <f>NOT(OR(ISNUMBER(SEARCH("JOKO",UPPER(X77))),ISNUMBER(SEARCH("PRABOWO",UPPER(X77)))))</f>
        <v>1</v>
      </c>
      <c r="AG77" s="4"/>
      <c r="AH77" s="4"/>
      <c r="AI77" s="4"/>
      <c r="AJ77" s="4"/>
      <c r="AK77" s="4"/>
      <c r="AL77" s="4" t="b">
        <f>UPPER(TRIM(O77))="ISLAM"</f>
        <v>1</v>
      </c>
    </row>
    <row r="78" spans="1:38" ht="30" hidden="1" x14ac:dyDescent="0.25">
      <c r="A78" s="4">
        <v>67595</v>
      </c>
      <c r="B78" s="1" t="s">
        <v>620</v>
      </c>
      <c r="C78" s="1">
        <v>5</v>
      </c>
      <c r="D78" s="4" t="s">
        <v>2835</v>
      </c>
      <c r="E78" s="1" t="s">
        <v>2836</v>
      </c>
      <c r="F78" s="1" t="s">
        <v>27</v>
      </c>
      <c r="G78" s="4" t="s">
        <v>1854</v>
      </c>
      <c r="H78" s="4" t="s">
        <v>2837</v>
      </c>
      <c r="I78" s="4" t="s">
        <v>30</v>
      </c>
      <c r="J78" s="4">
        <v>5</v>
      </c>
      <c r="K78" s="4" t="s">
        <v>2838</v>
      </c>
      <c r="M78" s="4" t="s">
        <v>690</v>
      </c>
      <c r="N78" s="4" t="s">
        <v>2839</v>
      </c>
      <c r="O78" s="1" t="s">
        <v>35</v>
      </c>
      <c r="P78" s="4" t="s">
        <v>36</v>
      </c>
      <c r="Q78" s="4" t="s">
        <v>2840</v>
      </c>
      <c r="R78" s="4">
        <v>2</v>
      </c>
      <c r="S78" s="4" t="s">
        <v>2841</v>
      </c>
      <c r="T78" s="1" t="s">
        <v>113</v>
      </c>
      <c r="U78" s="1" t="s">
        <v>54</v>
      </c>
      <c r="V78" s="4" t="s">
        <v>41</v>
      </c>
      <c r="W78" s="1" t="s">
        <v>2842</v>
      </c>
      <c r="Y78" s="5" t="b">
        <f>AND(AA78:AL78)</f>
        <v>0</v>
      </c>
      <c r="Z78" s="6" t="b">
        <f>AND(AA78:AK78)</f>
        <v>0</v>
      </c>
      <c r="AA78" s="4" t="b">
        <f>TRIM(W78)&lt;&gt;""</f>
        <v>1</v>
      </c>
      <c r="AB78" s="4" t="b">
        <f>TRIM(X78)&lt;&gt;""</f>
        <v>0</v>
      </c>
      <c r="AC78" s="4" t="b">
        <f>NOT(OR(ISNUMBER(SEARCH("PARTAI",UPPER(W78))),
ISNUMBER(SEARCH("PAN",UPPER(W78))),
ISNUMBER(SEARCH("PBB",UPPER(W78))),
ISNUMBER(SEARCH("PDI",UPPER(W78))),
ISNUMBER(SEARCH("PD",UPPER(W78))),
ISNUMBER(SEARCH("GERINDRA",UPPER(W78))),
ISNUMBER(SEARCH("PGPI",UPPER(W78))),
ISNUMBER(SEARCH("GOLKAR",UPPER(W78))),
ISNUMBER(SEARCH("HANURA",UPPER(W78))),
ISNUMBER(SEARCH("PKPI",UPPER(W78))),
ISNUMBER(SEARCH("PKS",UPPER(W78))),
ISNUMBER(SEARCH("NASDEM",UPPER(W78))),
ISNUMBER(SEARCH("PPP",UPPER(W78))),
ISNUMBER(SEARCH("PKB",UPPER(W78))),
ISNUMBER(SEARCH("PSI",UPPER(W78))),
ISNUMBER(SEARCH("PI",UPPER(W78))),
))</f>
        <v>0</v>
      </c>
      <c r="AD78" s="4" t="b">
        <f>NOT(OR(ISNUMBER(SEARCH("PARTAI",UPPER(X78))),
ISNUMBER(SEARCH("PAN",UPPER(X78))),
ISNUMBER(SEARCH("PBB",UPPER(X78))),
ISNUMBER(SEARCH("PDI",UPPER(X78))),
ISNUMBER(SEARCH("PD",UPPER(X78))),
ISNUMBER(SEARCH("GERINDRA",UPPER(X78))),
ISNUMBER(SEARCH("PGPI",UPPER(X78))),
ISNUMBER(SEARCH("GOLKAR",UPPER(X78))),
ISNUMBER(SEARCH("HANURA",UPPER(X78))),
ISNUMBER(SEARCH("PKPI",UPPER(X78))),
ISNUMBER(SEARCH("PKS",UPPER(X78))),
ISNUMBER(SEARCH("NASDEM",UPPER(X78))),
ISNUMBER(SEARCH("PPP",UPPER(X78))),
ISNUMBER(SEARCH("PKB",UPPER(X78))),
ISNUMBER(SEARCH("PSI",UPPER(X78))),
ISNUMBER(SEARCH("PI",UPPER(X78))),
))</f>
        <v>1</v>
      </c>
      <c r="AE78" s="4" t="b">
        <f>NOT(OR(ISNUMBER(SEARCH("JOKO",UPPER(W78))),ISNUMBER(SEARCH("PRABOWO",UPPER(W78)))))</f>
        <v>1</v>
      </c>
      <c r="AF78" s="4" t="b">
        <f>NOT(OR(ISNUMBER(SEARCH("JOKO",UPPER(X78))),ISNUMBER(SEARCH("PRABOWO",UPPER(X78)))))</f>
        <v>1</v>
      </c>
      <c r="AG78" s="4"/>
      <c r="AH78" s="4"/>
      <c r="AI78" s="4"/>
      <c r="AJ78" s="4"/>
      <c r="AK78" s="4"/>
      <c r="AL78" s="4" t="b">
        <f>UPPER(TRIM(O78))="ISLAM"</f>
        <v>1</v>
      </c>
    </row>
    <row r="79" spans="1:38" ht="90" hidden="1" x14ac:dyDescent="0.25">
      <c r="A79" s="4">
        <v>67375</v>
      </c>
      <c r="B79" s="1" t="s">
        <v>620</v>
      </c>
      <c r="C79" s="1">
        <v>6</v>
      </c>
      <c r="D79" s="4" t="s">
        <v>2843</v>
      </c>
      <c r="E79" s="1" t="s">
        <v>2844</v>
      </c>
      <c r="F79" s="1" t="s">
        <v>27</v>
      </c>
      <c r="G79" s="4" t="s">
        <v>45</v>
      </c>
      <c r="H79" s="4" t="s">
        <v>2845</v>
      </c>
      <c r="I79" s="4" t="s">
        <v>30</v>
      </c>
      <c r="J79" s="4">
        <v>6</v>
      </c>
      <c r="K79" s="4" t="s">
        <v>2846</v>
      </c>
      <c r="N79" s="4" t="s">
        <v>2847</v>
      </c>
      <c r="O79" s="1" t="s">
        <v>35</v>
      </c>
      <c r="P79" s="4" t="s">
        <v>36</v>
      </c>
      <c r="Q79" s="4" t="s">
        <v>2848</v>
      </c>
      <c r="R79" s="4">
        <v>2</v>
      </c>
      <c r="S79" s="4" t="s">
        <v>2849</v>
      </c>
      <c r="T79" s="1" t="s">
        <v>39</v>
      </c>
      <c r="U79" s="1" t="s">
        <v>54</v>
      </c>
      <c r="V79" s="4" t="s">
        <v>41</v>
      </c>
      <c r="W79" s="1" t="s">
        <v>2850</v>
      </c>
      <c r="X79" s="1" t="s">
        <v>2851</v>
      </c>
      <c r="Y79" s="5" t="b">
        <f>AND(AA79:AL79)</f>
        <v>0</v>
      </c>
      <c r="Z79" s="6" t="b">
        <f>AND(AA79:AK79)</f>
        <v>0</v>
      </c>
      <c r="AA79" s="4" t="b">
        <f>TRIM(W79)&lt;&gt;""</f>
        <v>1</v>
      </c>
      <c r="AB79" s="4" t="b">
        <f>TRIM(X79)&lt;&gt;""</f>
        <v>1</v>
      </c>
      <c r="AC79" s="4" t="b">
        <f>NOT(OR(ISNUMBER(SEARCH("PARTAI",UPPER(W79))),
ISNUMBER(SEARCH("PAN",UPPER(W79))),
ISNUMBER(SEARCH("PBB",UPPER(W79))),
ISNUMBER(SEARCH("PDI",UPPER(W79))),
ISNUMBER(SEARCH("PD",UPPER(W79))),
ISNUMBER(SEARCH("GERINDRA",UPPER(W79))),
ISNUMBER(SEARCH("PGPI",UPPER(W79))),
ISNUMBER(SEARCH("GOLKAR",UPPER(W79))),
ISNUMBER(SEARCH("HANURA",UPPER(W79))),
ISNUMBER(SEARCH("PKPI",UPPER(W79))),
ISNUMBER(SEARCH("PKS",UPPER(W79))),
ISNUMBER(SEARCH("NASDEM",UPPER(W79))),
ISNUMBER(SEARCH("PPP",UPPER(W79))),
ISNUMBER(SEARCH("PKB",UPPER(W79))),
ISNUMBER(SEARCH("PSI",UPPER(W79))),
ISNUMBER(SEARCH("PI",UPPER(W79))),
))</f>
        <v>1</v>
      </c>
      <c r="AD79" s="4" t="b">
        <f>NOT(OR(ISNUMBER(SEARCH("PARTAI",UPPER(X79))),
ISNUMBER(SEARCH("PAN",UPPER(X79))),
ISNUMBER(SEARCH("PBB",UPPER(X79))),
ISNUMBER(SEARCH("PDI",UPPER(X79))),
ISNUMBER(SEARCH("PD",UPPER(X79))),
ISNUMBER(SEARCH("GERINDRA",UPPER(X79))),
ISNUMBER(SEARCH("PGPI",UPPER(X79))),
ISNUMBER(SEARCH("GOLKAR",UPPER(X79))),
ISNUMBER(SEARCH("HANURA",UPPER(X79))),
ISNUMBER(SEARCH("PKPI",UPPER(X79))),
ISNUMBER(SEARCH("PKS",UPPER(X79))),
ISNUMBER(SEARCH("NASDEM",UPPER(X79))),
ISNUMBER(SEARCH("PPP",UPPER(X79))),
ISNUMBER(SEARCH("PKB",UPPER(X79))),
ISNUMBER(SEARCH("PSI",UPPER(X79))),
ISNUMBER(SEARCH("PI",UPPER(X79))),
))</f>
        <v>0</v>
      </c>
      <c r="AE79" s="4" t="b">
        <f>NOT(OR(ISNUMBER(SEARCH("JOKO",UPPER(W79))),ISNUMBER(SEARCH("PRABOWO",UPPER(W79)))))</f>
        <v>1</v>
      </c>
      <c r="AF79" s="4" t="b">
        <f>NOT(OR(ISNUMBER(SEARCH("JOKO",UPPER(X79))),ISNUMBER(SEARCH("PRABOWO",UPPER(X79)))))</f>
        <v>1</v>
      </c>
      <c r="AG79" s="4"/>
      <c r="AH79" s="4"/>
      <c r="AI79" s="4"/>
      <c r="AJ79" s="4"/>
      <c r="AK79" s="4"/>
      <c r="AL79" s="4" t="b">
        <f>UPPER(TRIM(O79))="ISLAM"</f>
        <v>1</v>
      </c>
    </row>
    <row r="80" spans="1:38" ht="60" x14ac:dyDescent="0.25">
      <c r="A80" s="4">
        <v>130656</v>
      </c>
      <c r="B80" s="1" t="s">
        <v>458</v>
      </c>
      <c r="C80" s="1">
        <v>1</v>
      </c>
      <c r="D80" s="4" t="s">
        <v>2619</v>
      </c>
      <c r="E80" s="1" t="s">
        <v>2620</v>
      </c>
      <c r="F80" s="1" t="s">
        <v>27</v>
      </c>
      <c r="G80" s="4" t="s">
        <v>45</v>
      </c>
      <c r="H80" s="4" t="s">
        <v>2621</v>
      </c>
      <c r="I80" s="4" t="s">
        <v>30</v>
      </c>
      <c r="J80" s="4">
        <v>1</v>
      </c>
      <c r="K80" s="4" t="s">
        <v>2622</v>
      </c>
      <c r="M80" s="4" t="s">
        <v>141</v>
      </c>
      <c r="N80" s="4" t="s">
        <v>2623</v>
      </c>
      <c r="O80" s="1" t="s">
        <v>35</v>
      </c>
      <c r="P80" s="4" t="s">
        <v>36</v>
      </c>
      <c r="Q80" s="4" t="s">
        <v>2624</v>
      </c>
      <c r="R80" s="4">
        <v>2</v>
      </c>
      <c r="S80" s="4" t="s">
        <v>2625</v>
      </c>
      <c r="T80" s="22" t="s">
        <v>113</v>
      </c>
      <c r="U80" s="1" t="s">
        <v>54</v>
      </c>
      <c r="V80" s="4" t="s">
        <v>41</v>
      </c>
      <c r="W80" s="1" t="s">
        <v>2626</v>
      </c>
      <c r="X80" s="1" t="s">
        <v>2627</v>
      </c>
      <c r="Y80" s="5" t="b">
        <f>AND(AA80:AL80)</f>
        <v>1</v>
      </c>
      <c r="Z80" s="6" t="b">
        <f>AND(AA80:AK80)</f>
        <v>1</v>
      </c>
      <c r="AA80" s="4" t="b">
        <f>TRIM(W80)&lt;&gt;""</f>
        <v>1</v>
      </c>
      <c r="AB80" s="4" t="b">
        <f>TRIM(X80)&lt;&gt;""</f>
        <v>1</v>
      </c>
      <c r="AC80" s="4" t="b">
        <f>NOT(OR(ISNUMBER(SEARCH("PARTAI",UPPER(W80))),
ISNUMBER(SEARCH("PAN",UPPER(W80))),
ISNUMBER(SEARCH("PBB",UPPER(W80))),
ISNUMBER(SEARCH("PDI",UPPER(W80))),
ISNUMBER(SEARCH("PD",UPPER(W80))),
ISNUMBER(SEARCH("GERINDRA",UPPER(W80))),
ISNUMBER(SEARCH("PGPI",UPPER(W80))),
ISNUMBER(SEARCH("GOLKAR",UPPER(W80))),
ISNUMBER(SEARCH("HANURA",UPPER(W80))),
ISNUMBER(SEARCH("PKPI",UPPER(W80))),
ISNUMBER(SEARCH("PKS",UPPER(W80))),
ISNUMBER(SEARCH("NASDEM",UPPER(W80))),
ISNUMBER(SEARCH("PPP",UPPER(W80))),
ISNUMBER(SEARCH("PKB",UPPER(W80))),
ISNUMBER(SEARCH("PSI",UPPER(W80))),
ISNUMBER(SEARCH("PI",UPPER(W80))),
))</f>
        <v>1</v>
      </c>
      <c r="AD80" s="4" t="b">
        <f>NOT(OR(ISNUMBER(SEARCH("PARTAI",UPPER(X80))),
ISNUMBER(SEARCH("PAN",UPPER(X80))),
ISNUMBER(SEARCH("PBB",UPPER(X80))),
ISNUMBER(SEARCH("PDI",UPPER(X80))),
ISNUMBER(SEARCH("PD",UPPER(X80))),
ISNUMBER(SEARCH("GERINDRA",UPPER(X80))),
ISNUMBER(SEARCH("PGPI",UPPER(X80))),
ISNUMBER(SEARCH("GOLKAR",UPPER(X80))),
ISNUMBER(SEARCH("HANURA",UPPER(X80))),
ISNUMBER(SEARCH("PKPI",UPPER(X80))),
ISNUMBER(SEARCH("PKS",UPPER(X80))),
ISNUMBER(SEARCH("NASDEM",UPPER(X80))),
ISNUMBER(SEARCH("PPP",UPPER(X80))),
ISNUMBER(SEARCH("PKB",UPPER(X80))),
ISNUMBER(SEARCH("PSI",UPPER(X80))),
ISNUMBER(SEARCH("PI",UPPER(X80))),
))</f>
        <v>1</v>
      </c>
      <c r="AE80" s="4" t="b">
        <f>NOT(OR(ISNUMBER(SEARCH("JOKO",UPPER(W80))),ISNUMBER(SEARCH("PRABOWO",UPPER(W80)))))</f>
        <v>1</v>
      </c>
      <c r="AF80" s="4" t="b">
        <f>NOT(OR(ISNUMBER(SEARCH("JOKO",UPPER(X80))),ISNUMBER(SEARCH("PRABOWO",UPPER(X80)))))</f>
        <v>1</v>
      </c>
      <c r="AG80" s="4"/>
      <c r="AH80" s="4"/>
      <c r="AI80" s="4"/>
      <c r="AJ80" s="4"/>
      <c r="AK80" s="4"/>
      <c r="AL80" s="4" t="b">
        <f>UPPER(TRIM(O80))="ISLAM"</f>
        <v>1</v>
      </c>
    </row>
    <row r="81" spans="1:38" ht="30" x14ac:dyDescent="0.25">
      <c r="A81" s="4">
        <v>67297</v>
      </c>
      <c r="B81" s="1" t="s">
        <v>620</v>
      </c>
      <c r="C81" s="1">
        <v>7</v>
      </c>
      <c r="D81" s="4" t="s">
        <v>2852</v>
      </c>
      <c r="E81" s="1" t="s">
        <v>2853</v>
      </c>
      <c r="F81" s="1" t="s">
        <v>44</v>
      </c>
      <c r="G81" s="4" t="s">
        <v>1854</v>
      </c>
      <c r="H81" s="4" t="s">
        <v>2854</v>
      </c>
      <c r="I81" s="4" t="s">
        <v>30</v>
      </c>
      <c r="J81" s="4">
        <v>7</v>
      </c>
      <c r="K81" s="4" t="s">
        <v>2855</v>
      </c>
      <c r="L81" s="4" t="s">
        <v>2856</v>
      </c>
      <c r="N81" s="4" t="s">
        <v>2857</v>
      </c>
      <c r="O81" s="1" t="s">
        <v>35</v>
      </c>
      <c r="P81" s="4" t="s">
        <v>36</v>
      </c>
      <c r="Q81" s="4" t="s">
        <v>2858</v>
      </c>
      <c r="R81" s="4">
        <v>10</v>
      </c>
      <c r="S81" s="4" t="s">
        <v>2859</v>
      </c>
      <c r="T81" s="22" t="s">
        <v>113</v>
      </c>
      <c r="U81" s="1" t="s">
        <v>1145</v>
      </c>
      <c r="V81" s="4" t="s">
        <v>41</v>
      </c>
      <c r="W81" s="1" t="s">
        <v>2860</v>
      </c>
      <c r="X81" s="1" t="s">
        <v>2861</v>
      </c>
      <c r="Y81" s="5" t="b">
        <f>AND(AA81:AL81)</f>
        <v>1</v>
      </c>
      <c r="Z81" s="6" t="b">
        <f>AND(AA81:AK81)</f>
        <v>1</v>
      </c>
      <c r="AA81" s="4" t="b">
        <f>TRIM(W81)&lt;&gt;""</f>
        <v>1</v>
      </c>
      <c r="AB81" s="4" t="b">
        <f>TRIM(X81)&lt;&gt;""</f>
        <v>1</v>
      </c>
      <c r="AC81" s="4" t="b">
        <f>NOT(OR(ISNUMBER(SEARCH("PARTAI",UPPER(W81))),
ISNUMBER(SEARCH("PAN",UPPER(W81))),
ISNUMBER(SEARCH("PBB",UPPER(W81))),
ISNUMBER(SEARCH("PDI",UPPER(W81))),
ISNUMBER(SEARCH("PD",UPPER(W81))),
ISNUMBER(SEARCH("GERINDRA",UPPER(W81))),
ISNUMBER(SEARCH("PGPI",UPPER(W81))),
ISNUMBER(SEARCH("GOLKAR",UPPER(W81))),
ISNUMBER(SEARCH("HANURA",UPPER(W81))),
ISNUMBER(SEARCH("PKPI",UPPER(W81))),
ISNUMBER(SEARCH("PKS",UPPER(W81))),
ISNUMBER(SEARCH("NASDEM",UPPER(W81))),
ISNUMBER(SEARCH("PPP",UPPER(W81))),
ISNUMBER(SEARCH("PKB",UPPER(W81))),
ISNUMBER(SEARCH("PSI",UPPER(W81))),
ISNUMBER(SEARCH("PI",UPPER(W81))),
))</f>
        <v>1</v>
      </c>
      <c r="AD81" s="4" t="b">
        <f>NOT(OR(ISNUMBER(SEARCH("PARTAI",UPPER(X81))),
ISNUMBER(SEARCH("PAN",UPPER(X81))),
ISNUMBER(SEARCH("PBB",UPPER(X81))),
ISNUMBER(SEARCH("PDI",UPPER(X81))),
ISNUMBER(SEARCH("PD",UPPER(X81))),
ISNUMBER(SEARCH("GERINDRA",UPPER(X81))),
ISNUMBER(SEARCH("PGPI",UPPER(X81))),
ISNUMBER(SEARCH("GOLKAR",UPPER(X81))),
ISNUMBER(SEARCH("HANURA",UPPER(X81))),
ISNUMBER(SEARCH("PKPI",UPPER(X81))),
ISNUMBER(SEARCH("PKS",UPPER(X81))),
ISNUMBER(SEARCH("NASDEM",UPPER(X81))),
ISNUMBER(SEARCH("PPP",UPPER(X81))),
ISNUMBER(SEARCH("PKB",UPPER(X81))),
ISNUMBER(SEARCH("PSI",UPPER(X81))),
ISNUMBER(SEARCH("PI",UPPER(X81))),
))</f>
        <v>1</v>
      </c>
      <c r="AE81" s="4" t="b">
        <f>NOT(OR(ISNUMBER(SEARCH("JOKO",UPPER(W81))),ISNUMBER(SEARCH("PRABOWO",UPPER(W81)))))</f>
        <v>1</v>
      </c>
      <c r="AF81" s="4" t="b">
        <f>NOT(OR(ISNUMBER(SEARCH("JOKO",UPPER(X81))),ISNUMBER(SEARCH("PRABOWO",UPPER(X81)))))</f>
        <v>1</v>
      </c>
      <c r="AG81" s="4"/>
      <c r="AH81" s="4"/>
      <c r="AI81" s="4"/>
      <c r="AJ81" s="4"/>
      <c r="AK81" s="4"/>
      <c r="AL81" s="4" t="b">
        <f>UPPER(TRIM(O81))="ISLAM"</f>
        <v>1</v>
      </c>
    </row>
    <row r="82" spans="1:38" ht="30" x14ac:dyDescent="0.25">
      <c r="A82" s="4">
        <v>66898</v>
      </c>
      <c r="B82" s="1" t="s">
        <v>620</v>
      </c>
      <c r="C82" s="1">
        <v>8</v>
      </c>
      <c r="D82" s="4" t="s">
        <v>2862</v>
      </c>
      <c r="E82" s="1" t="s">
        <v>2863</v>
      </c>
      <c r="F82" s="1" t="s">
        <v>27</v>
      </c>
      <c r="G82" s="4" t="s">
        <v>45</v>
      </c>
      <c r="H82" s="4" t="s">
        <v>2864</v>
      </c>
      <c r="I82" s="4" t="s">
        <v>30</v>
      </c>
      <c r="J82" s="4">
        <v>8</v>
      </c>
      <c r="K82" s="4" t="s">
        <v>2865</v>
      </c>
      <c r="M82" s="4" t="s">
        <v>141</v>
      </c>
      <c r="N82" s="4" t="s">
        <v>2866</v>
      </c>
      <c r="O82" s="1" t="s">
        <v>35</v>
      </c>
      <c r="P82" s="4" t="s">
        <v>36</v>
      </c>
      <c r="Q82" s="4" t="s">
        <v>2867</v>
      </c>
      <c r="R82" s="4">
        <v>0</v>
      </c>
      <c r="S82" s="4" t="s">
        <v>2868</v>
      </c>
      <c r="T82" s="22" t="s">
        <v>113</v>
      </c>
      <c r="U82" s="1" t="s">
        <v>54</v>
      </c>
      <c r="V82" s="4" t="s">
        <v>41</v>
      </c>
      <c r="W82" s="1" t="s">
        <v>2869</v>
      </c>
      <c r="X82" s="1" t="s">
        <v>2870</v>
      </c>
      <c r="Y82" s="5" t="b">
        <f>AND(AA82:AL82)</f>
        <v>1</v>
      </c>
      <c r="Z82" s="6" t="b">
        <f>AND(AA82:AK82)</f>
        <v>1</v>
      </c>
      <c r="AA82" s="4" t="b">
        <f>TRIM(W82)&lt;&gt;""</f>
        <v>1</v>
      </c>
      <c r="AB82" s="4" t="b">
        <f>TRIM(X82)&lt;&gt;""</f>
        <v>1</v>
      </c>
      <c r="AC82" s="4" t="b">
        <f>NOT(OR(ISNUMBER(SEARCH("PARTAI",UPPER(W82))),
ISNUMBER(SEARCH("PAN",UPPER(W82))),
ISNUMBER(SEARCH("PBB",UPPER(W82))),
ISNUMBER(SEARCH("PDI",UPPER(W82))),
ISNUMBER(SEARCH("PD",UPPER(W82))),
ISNUMBER(SEARCH("GERINDRA",UPPER(W82))),
ISNUMBER(SEARCH("PGPI",UPPER(W82))),
ISNUMBER(SEARCH("GOLKAR",UPPER(W82))),
ISNUMBER(SEARCH("HANURA",UPPER(W82))),
ISNUMBER(SEARCH("PKPI",UPPER(W82))),
ISNUMBER(SEARCH("PKS",UPPER(W82))),
ISNUMBER(SEARCH("NASDEM",UPPER(W82))),
ISNUMBER(SEARCH("PPP",UPPER(W82))),
ISNUMBER(SEARCH("PKB",UPPER(W82))),
ISNUMBER(SEARCH("PSI",UPPER(W82))),
ISNUMBER(SEARCH("PI",UPPER(W82))),
))</f>
        <v>1</v>
      </c>
      <c r="AD82" s="4" t="b">
        <f>NOT(OR(ISNUMBER(SEARCH("PARTAI",UPPER(X82))),
ISNUMBER(SEARCH("PAN",UPPER(X82))),
ISNUMBER(SEARCH("PBB",UPPER(X82))),
ISNUMBER(SEARCH("PDI",UPPER(X82))),
ISNUMBER(SEARCH("PD",UPPER(X82))),
ISNUMBER(SEARCH("GERINDRA",UPPER(X82))),
ISNUMBER(SEARCH("PGPI",UPPER(X82))),
ISNUMBER(SEARCH("GOLKAR",UPPER(X82))),
ISNUMBER(SEARCH("HANURA",UPPER(X82))),
ISNUMBER(SEARCH("PKPI",UPPER(X82))),
ISNUMBER(SEARCH("PKS",UPPER(X82))),
ISNUMBER(SEARCH("NASDEM",UPPER(X82))),
ISNUMBER(SEARCH("PPP",UPPER(X82))),
ISNUMBER(SEARCH("PKB",UPPER(X82))),
ISNUMBER(SEARCH("PSI",UPPER(X82))),
ISNUMBER(SEARCH("PI",UPPER(X82))),
))</f>
        <v>1</v>
      </c>
      <c r="AE82" s="4" t="b">
        <f>NOT(OR(ISNUMBER(SEARCH("JOKO",UPPER(W82))),ISNUMBER(SEARCH("PRABOWO",UPPER(W82)))))</f>
        <v>1</v>
      </c>
      <c r="AF82" s="4" t="b">
        <f>NOT(OR(ISNUMBER(SEARCH("JOKO",UPPER(X82))),ISNUMBER(SEARCH("PRABOWO",UPPER(X82)))))</f>
        <v>1</v>
      </c>
      <c r="AG82" s="4"/>
      <c r="AH82" s="4"/>
      <c r="AI82" s="4"/>
      <c r="AJ82" s="4"/>
      <c r="AK82" s="4"/>
      <c r="AL82" s="4" t="b">
        <f>UPPER(TRIM(O82))="ISLAM"</f>
        <v>1</v>
      </c>
    </row>
    <row r="83" spans="1:38" ht="45" hidden="1" x14ac:dyDescent="0.25">
      <c r="A83" s="4">
        <v>95164</v>
      </c>
      <c r="B83" s="1" t="s">
        <v>696</v>
      </c>
      <c r="C83" s="1">
        <v>2</v>
      </c>
      <c r="D83" s="4" t="s">
        <v>2881</v>
      </c>
      <c r="E83" s="1" t="s">
        <v>2882</v>
      </c>
      <c r="F83" s="1" t="s">
        <v>27</v>
      </c>
      <c r="G83" s="4" t="s">
        <v>45</v>
      </c>
      <c r="H83" s="4" t="s">
        <v>2883</v>
      </c>
      <c r="I83" s="4" t="s">
        <v>30</v>
      </c>
      <c r="J83" s="4">
        <v>2</v>
      </c>
      <c r="K83" s="4" t="s">
        <v>2884</v>
      </c>
      <c r="M83" s="4" t="s">
        <v>2885</v>
      </c>
      <c r="N83" s="4" t="s">
        <v>2886</v>
      </c>
      <c r="O83" s="1" t="s">
        <v>35</v>
      </c>
      <c r="P83" s="4" t="s">
        <v>36</v>
      </c>
      <c r="Q83" s="4" t="s">
        <v>2887</v>
      </c>
      <c r="R83" s="4">
        <v>5</v>
      </c>
      <c r="S83" s="4" t="s">
        <v>2888</v>
      </c>
      <c r="T83" s="1" t="s">
        <v>53</v>
      </c>
      <c r="U83" s="1" t="s">
        <v>54</v>
      </c>
      <c r="V83" s="4" t="s">
        <v>41</v>
      </c>
      <c r="Y83" s="5" t="b">
        <f>AND(AA83:AL83)</f>
        <v>0</v>
      </c>
      <c r="Z83" s="6" t="b">
        <f>AND(AA83:AK83)</f>
        <v>0</v>
      </c>
      <c r="AA83" s="4" t="b">
        <f>TRIM(W83)&lt;&gt;""</f>
        <v>0</v>
      </c>
      <c r="AB83" s="4" t="b">
        <f>TRIM(X83)&lt;&gt;""</f>
        <v>0</v>
      </c>
      <c r="AC83" s="4" t="b">
        <f>NOT(OR(ISNUMBER(SEARCH("PARTAI",UPPER(W83))),
ISNUMBER(SEARCH("PAN",UPPER(W83))),
ISNUMBER(SEARCH("PBB",UPPER(W83))),
ISNUMBER(SEARCH("PDI",UPPER(W83))),
ISNUMBER(SEARCH("PD",UPPER(W83))),
ISNUMBER(SEARCH("GERINDRA",UPPER(W83))),
ISNUMBER(SEARCH("PGPI",UPPER(W83))),
ISNUMBER(SEARCH("GOLKAR",UPPER(W83))),
ISNUMBER(SEARCH("HANURA",UPPER(W83))),
ISNUMBER(SEARCH("PKPI",UPPER(W83))),
ISNUMBER(SEARCH("PKS",UPPER(W83))),
ISNUMBER(SEARCH("NASDEM",UPPER(W83))),
ISNUMBER(SEARCH("PPP",UPPER(W83))),
ISNUMBER(SEARCH("PKB",UPPER(W83))),
ISNUMBER(SEARCH("PSI",UPPER(W83))),
ISNUMBER(SEARCH("PI",UPPER(W83))),
))</f>
        <v>1</v>
      </c>
      <c r="AD83" s="4" t="b">
        <f>NOT(OR(ISNUMBER(SEARCH("PARTAI",UPPER(X83))),
ISNUMBER(SEARCH("PAN",UPPER(X83))),
ISNUMBER(SEARCH("PBB",UPPER(X83))),
ISNUMBER(SEARCH("PDI",UPPER(X83))),
ISNUMBER(SEARCH("PD",UPPER(X83))),
ISNUMBER(SEARCH("GERINDRA",UPPER(X83))),
ISNUMBER(SEARCH("PGPI",UPPER(X83))),
ISNUMBER(SEARCH("GOLKAR",UPPER(X83))),
ISNUMBER(SEARCH("HANURA",UPPER(X83))),
ISNUMBER(SEARCH("PKPI",UPPER(X83))),
ISNUMBER(SEARCH("PKS",UPPER(X83))),
ISNUMBER(SEARCH("NASDEM",UPPER(X83))),
ISNUMBER(SEARCH("PPP",UPPER(X83))),
ISNUMBER(SEARCH("PKB",UPPER(X83))),
ISNUMBER(SEARCH("PSI",UPPER(X83))),
ISNUMBER(SEARCH("PI",UPPER(X83))),
))</f>
        <v>1</v>
      </c>
      <c r="AE83" s="4" t="b">
        <f>NOT(OR(ISNUMBER(SEARCH("JOKO",UPPER(W83))),ISNUMBER(SEARCH("PRABOWO",UPPER(W83)))))</f>
        <v>1</v>
      </c>
      <c r="AF83" s="4" t="b">
        <f>NOT(OR(ISNUMBER(SEARCH("JOKO",UPPER(X83))),ISNUMBER(SEARCH("PRABOWO",UPPER(X83)))))</f>
        <v>1</v>
      </c>
      <c r="AG83" s="4"/>
      <c r="AH83" s="4"/>
      <c r="AI83" s="4"/>
      <c r="AJ83" s="4"/>
      <c r="AK83" s="4"/>
      <c r="AL83" s="4" t="b">
        <f>UPPER(TRIM(O83))="ISLAM"</f>
        <v>1</v>
      </c>
    </row>
    <row r="84" spans="1:38" ht="45" x14ac:dyDescent="0.25">
      <c r="A84" s="4">
        <v>68472</v>
      </c>
      <c r="B84" s="1" t="s">
        <v>696</v>
      </c>
      <c r="C84" s="1">
        <v>1</v>
      </c>
      <c r="D84" s="4" t="s">
        <v>2871</v>
      </c>
      <c r="E84" s="1" t="s">
        <v>2872</v>
      </c>
      <c r="F84" s="1" t="s">
        <v>27</v>
      </c>
      <c r="G84" s="4" t="s">
        <v>45</v>
      </c>
      <c r="H84" s="4" t="s">
        <v>2873</v>
      </c>
      <c r="I84" s="4" t="s">
        <v>30</v>
      </c>
      <c r="J84" s="4">
        <v>1</v>
      </c>
      <c r="K84" s="4" t="s">
        <v>2874</v>
      </c>
      <c r="M84" s="4" t="s">
        <v>2875</v>
      </c>
      <c r="N84" s="4" t="s">
        <v>2876</v>
      </c>
      <c r="O84" s="1" t="s">
        <v>35</v>
      </c>
      <c r="P84" s="4" t="s">
        <v>36</v>
      </c>
      <c r="Q84" s="4" t="s">
        <v>2877</v>
      </c>
      <c r="R84" s="4">
        <v>3</v>
      </c>
      <c r="S84" s="4" t="s">
        <v>2878</v>
      </c>
      <c r="T84" s="22" t="s">
        <v>113</v>
      </c>
      <c r="U84" s="1" t="s">
        <v>54</v>
      </c>
      <c r="V84" s="4" t="s">
        <v>41</v>
      </c>
      <c r="W84" s="1" t="s">
        <v>2879</v>
      </c>
      <c r="X84" s="1" t="s">
        <v>2880</v>
      </c>
      <c r="Y84" s="5" t="b">
        <f>AND(AA84:AL84)</f>
        <v>1</v>
      </c>
      <c r="Z84" s="6" t="b">
        <f>AND(AA84:AK84)</f>
        <v>1</v>
      </c>
      <c r="AA84" s="4" t="b">
        <f>TRIM(W84)&lt;&gt;""</f>
        <v>1</v>
      </c>
      <c r="AB84" s="4" t="b">
        <f>TRIM(X84)&lt;&gt;""</f>
        <v>1</v>
      </c>
      <c r="AC84" s="4" t="b">
        <f>NOT(OR(ISNUMBER(SEARCH("PARTAI",UPPER(W84))),
ISNUMBER(SEARCH("PAN",UPPER(W84))),
ISNUMBER(SEARCH("PBB",UPPER(W84))),
ISNUMBER(SEARCH("PDI",UPPER(W84))),
ISNUMBER(SEARCH("PD",UPPER(W84))),
ISNUMBER(SEARCH("GERINDRA",UPPER(W84))),
ISNUMBER(SEARCH("PGPI",UPPER(W84))),
ISNUMBER(SEARCH("GOLKAR",UPPER(W84))),
ISNUMBER(SEARCH("HANURA",UPPER(W84))),
ISNUMBER(SEARCH("PKPI",UPPER(W84))),
ISNUMBER(SEARCH("PKS",UPPER(W84))),
ISNUMBER(SEARCH("NASDEM",UPPER(W84))),
ISNUMBER(SEARCH("PPP",UPPER(W84))),
ISNUMBER(SEARCH("PKB",UPPER(W84))),
ISNUMBER(SEARCH("PSI",UPPER(W84))),
ISNUMBER(SEARCH("PI",UPPER(W84))),
))</f>
        <v>1</v>
      </c>
      <c r="AD84" s="4" t="b">
        <f>NOT(OR(ISNUMBER(SEARCH("PARTAI",UPPER(X84))),
ISNUMBER(SEARCH("PAN",UPPER(X84))),
ISNUMBER(SEARCH("PBB",UPPER(X84))),
ISNUMBER(SEARCH("PDI",UPPER(X84))),
ISNUMBER(SEARCH("PD",UPPER(X84))),
ISNUMBER(SEARCH("GERINDRA",UPPER(X84))),
ISNUMBER(SEARCH("PGPI",UPPER(X84))),
ISNUMBER(SEARCH("GOLKAR",UPPER(X84))),
ISNUMBER(SEARCH("HANURA",UPPER(X84))),
ISNUMBER(SEARCH("PKPI",UPPER(X84))),
ISNUMBER(SEARCH("PKS",UPPER(X84))),
ISNUMBER(SEARCH("NASDEM",UPPER(X84))),
ISNUMBER(SEARCH("PPP",UPPER(X84))),
ISNUMBER(SEARCH("PKB",UPPER(X84))),
ISNUMBER(SEARCH("PSI",UPPER(X84))),
ISNUMBER(SEARCH("PI",UPPER(X84))),
))</f>
        <v>1</v>
      </c>
      <c r="AE84" s="4" t="b">
        <f>NOT(OR(ISNUMBER(SEARCH("JOKO",UPPER(W84))),ISNUMBER(SEARCH("PRABOWO",UPPER(W84)))))</f>
        <v>1</v>
      </c>
      <c r="AF84" s="4" t="b">
        <f>NOT(OR(ISNUMBER(SEARCH("JOKO",UPPER(X84))),ISNUMBER(SEARCH("PRABOWO",UPPER(X84)))))</f>
        <v>1</v>
      </c>
      <c r="AG84" s="4"/>
      <c r="AH84" s="4"/>
      <c r="AI84" s="4"/>
      <c r="AJ84" s="4"/>
      <c r="AK84" s="4"/>
      <c r="AL84" s="4" t="b">
        <f>UPPER(TRIM(O84))="ISLAM"</f>
        <v>1</v>
      </c>
    </row>
    <row r="85" spans="1:38" ht="45" hidden="1" x14ac:dyDescent="0.25">
      <c r="A85" s="4">
        <v>91656</v>
      </c>
      <c r="B85" s="1" t="s">
        <v>696</v>
      </c>
      <c r="C85" s="1">
        <v>4</v>
      </c>
      <c r="D85" s="4" t="s">
        <v>2899</v>
      </c>
      <c r="E85" s="1" t="s">
        <v>2344</v>
      </c>
      <c r="F85" s="1" t="s">
        <v>44</v>
      </c>
      <c r="G85" s="4" t="s">
        <v>2900</v>
      </c>
      <c r="H85" s="4" t="s">
        <v>2901</v>
      </c>
      <c r="I85" s="4" t="s">
        <v>30</v>
      </c>
      <c r="J85" s="4">
        <v>4</v>
      </c>
      <c r="K85" s="4" t="s">
        <v>2902</v>
      </c>
      <c r="M85" s="4" t="s">
        <v>2903</v>
      </c>
      <c r="N85" s="4" t="s">
        <v>2904</v>
      </c>
      <c r="O85" s="1" t="s">
        <v>35</v>
      </c>
      <c r="P85" s="4" t="s">
        <v>36</v>
      </c>
      <c r="Q85" s="4" t="s">
        <v>2905</v>
      </c>
      <c r="R85" s="4">
        <v>4</v>
      </c>
      <c r="S85" s="4" t="s">
        <v>2906</v>
      </c>
      <c r="T85" s="1" t="s">
        <v>53</v>
      </c>
      <c r="U85" s="1" t="s">
        <v>201</v>
      </c>
      <c r="V85" s="4" t="s">
        <v>41</v>
      </c>
      <c r="Y85" s="5" t="b">
        <f>AND(AA85:AL85)</f>
        <v>0</v>
      </c>
      <c r="Z85" s="6" t="b">
        <f>AND(AA85:AK85)</f>
        <v>0</v>
      </c>
      <c r="AA85" s="4" t="b">
        <f>TRIM(W85)&lt;&gt;""</f>
        <v>0</v>
      </c>
      <c r="AB85" s="4" t="b">
        <f>TRIM(X85)&lt;&gt;""</f>
        <v>0</v>
      </c>
      <c r="AC85" s="4" t="b">
        <f>NOT(OR(ISNUMBER(SEARCH("PARTAI",UPPER(W85))),
ISNUMBER(SEARCH("PAN",UPPER(W85))),
ISNUMBER(SEARCH("PBB",UPPER(W85))),
ISNUMBER(SEARCH("PDI",UPPER(W85))),
ISNUMBER(SEARCH("PD",UPPER(W85))),
ISNUMBER(SEARCH("GERINDRA",UPPER(W85))),
ISNUMBER(SEARCH("PGPI",UPPER(W85))),
ISNUMBER(SEARCH("GOLKAR",UPPER(W85))),
ISNUMBER(SEARCH("HANURA",UPPER(W85))),
ISNUMBER(SEARCH("PKPI",UPPER(W85))),
ISNUMBER(SEARCH("PKS",UPPER(W85))),
ISNUMBER(SEARCH("NASDEM",UPPER(W85))),
ISNUMBER(SEARCH("PPP",UPPER(W85))),
ISNUMBER(SEARCH("PKB",UPPER(W85))),
ISNUMBER(SEARCH("PSI",UPPER(W85))),
ISNUMBER(SEARCH("PI",UPPER(W85))),
))</f>
        <v>1</v>
      </c>
      <c r="AD85" s="4" t="b">
        <f>NOT(OR(ISNUMBER(SEARCH("PARTAI",UPPER(X85))),
ISNUMBER(SEARCH("PAN",UPPER(X85))),
ISNUMBER(SEARCH("PBB",UPPER(X85))),
ISNUMBER(SEARCH("PDI",UPPER(X85))),
ISNUMBER(SEARCH("PD",UPPER(X85))),
ISNUMBER(SEARCH("GERINDRA",UPPER(X85))),
ISNUMBER(SEARCH("PGPI",UPPER(X85))),
ISNUMBER(SEARCH("GOLKAR",UPPER(X85))),
ISNUMBER(SEARCH("HANURA",UPPER(X85))),
ISNUMBER(SEARCH("PKPI",UPPER(X85))),
ISNUMBER(SEARCH("PKS",UPPER(X85))),
ISNUMBER(SEARCH("NASDEM",UPPER(X85))),
ISNUMBER(SEARCH("PPP",UPPER(X85))),
ISNUMBER(SEARCH("PKB",UPPER(X85))),
ISNUMBER(SEARCH("PSI",UPPER(X85))),
ISNUMBER(SEARCH("PI",UPPER(X85))),
))</f>
        <v>1</v>
      </c>
      <c r="AE85" s="4" t="b">
        <f>NOT(OR(ISNUMBER(SEARCH("JOKO",UPPER(W85))),ISNUMBER(SEARCH("PRABOWO",UPPER(W85)))))</f>
        <v>1</v>
      </c>
      <c r="AF85" s="4" t="b">
        <f>NOT(OR(ISNUMBER(SEARCH("JOKO",UPPER(X85))),ISNUMBER(SEARCH("PRABOWO",UPPER(X85)))))</f>
        <v>1</v>
      </c>
      <c r="AG85" s="4"/>
      <c r="AH85" s="4"/>
      <c r="AI85" s="4"/>
      <c r="AJ85" s="4"/>
      <c r="AK85" s="4"/>
      <c r="AL85" s="4" t="b">
        <f>UPPER(TRIM(O85))="ISLAM"</f>
        <v>1</v>
      </c>
    </row>
    <row r="86" spans="1:38" ht="45" hidden="1" x14ac:dyDescent="0.25">
      <c r="A86" s="4">
        <v>187457</v>
      </c>
      <c r="B86" s="1" t="s">
        <v>696</v>
      </c>
      <c r="C86" s="1">
        <v>5</v>
      </c>
      <c r="D86" s="4" t="s">
        <v>2907</v>
      </c>
      <c r="E86" s="1" t="s">
        <v>2908</v>
      </c>
      <c r="F86" s="1" t="s">
        <v>27</v>
      </c>
      <c r="G86" s="4" t="s">
        <v>964</v>
      </c>
      <c r="H86" s="4" t="s">
        <v>2909</v>
      </c>
      <c r="I86" s="4" t="s">
        <v>30</v>
      </c>
      <c r="J86" s="4">
        <v>5</v>
      </c>
      <c r="K86" s="4" t="s">
        <v>2910</v>
      </c>
      <c r="N86" s="4" t="s">
        <v>2911</v>
      </c>
      <c r="O86" s="1" t="s">
        <v>35</v>
      </c>
      <c r="P86" s="4" t="s">
        <v>36</v>
      </c>
      <c r="Q86" s="4" t="s">
        <v>2912</v>
      </c>
      <c r="R86" s="4">
        <v>4</v>
      </c>
      <c r="S86" s="4" t="s">
        <v>2913</v>
      </c>
      <c r="T86" s="1" t="s">
        <v>39</v>
      </c>
      <c r="U86" s="1" t="s">
        <v>54</v>
      </c>
      <c r="V86" s="4" t="s">
        <v>41</v>
      </c>
      <c r="Y86" s="5" t="b">
        <f>AND(AA86:AL86)</f>
        <v>0</v>
      </c>
      <c r="Z86" s="6" t="b">
        <f>AND(AA86:AK86)</f>
        <v>0</v>
      </c>
      <c r="AA86" s="4" t="b">
        <f>TRIM(W86)&lt;&gt;""</f>
        <v>0</v>
      </c>
      <c r="AB86" s="4" t="b">
        <f>TRIM(X86)&lt;&gt;""</f>
        <v>0</v>
      </c>
      <c r="AC86" s="4" t="b">
        <f>NOT(OR(ISNUMBER(SEARCH("PARTAI",UPPER(W86))),
ISNUMBER(SEARCH("PAN",UPPER(W86))),
ISNUMBER(SEARCH("PBB",UPPER(W86))),
ISNUMBER(SEARCH("PDI",UPPER(W86))),
ISNUMBER(SEARCH("PD",UPPER(W86))),
ISNUMBER(SEARCH("GERINDRA",UPPER(W86))),
ISNUMBER(SEARCH("PGPI",UPPER(W86))),
ISNUMBER(SEARCH("GOLKAR",UPPER(W86))),
ISNUMBER(SEARCH("HANURA",UPPER(W86))),
ISNUMBER(SEARCH("PKPI",UPPER(W86))),
ISNUMBER(SEARCH("PKS",UPPER(W86))),
ISNUMBER(SEARCH("NASDEM",UPPER(W86))),
ISNUMBER(SEARCH("PPP",UPPER(W86))),
ISNUMBER(SEARCH("PKB",UPPER(W86))),
ISNUMBER(SEARCH("PSI",UPPER(W86))),
ISNUMBER(SEARCH("PI",UPPER(W86))),
))</f>
        <v>1</v>
      </c>
      <c r="AD86" s="4" t="b">
        <f>NOT(OR(ISNUMBER(SEARCH("PARTAI",UPPER(X86))),
ISNUMBER(SEARCH("PAN",UPPER(X86))),
ISNUMBER(SEARCH("PBB",UPPER(X86))),
ISNUMBER(SEARCH("PDI",UPPER(X86))),
ISNUMBER(SEARCH("PD",UPPER(X86))),
ISNUMBER(SEARCH("GERINDRA",UPPER(X86))),
ISNUMBER(SEARCH("PGPI",UPPER(X86))),
ISNUMBER(SEARCH("GOLKAR",UPPER(X86))),
ISNUMBER(SEARCH("HANURA",UPPER(X86))),
ISNUMBER(SEARCH("PKPI",UPPER(X86))),
ISNUMBER(SEARCH("PKS",UPPER(X86))),
ISNUMBER(SEARCH("NASDEM",UPPER(X86))),
ISNUMBER(SEARCH("PPP",UPPER(X86))),
ISNUMBER(SEARCH("PKB",UPPER(X86))),
ISNUMBER(SEARCH("PSI",UPPER(X86))),
ISNUMBER(SEARCH("PI",UPPER(X86))),
))</f>
        <v>1</v>
      </c>
      <c r="AE86" s="4" t="b">
        <f>NOT(OR(ISNUMBER(SEARCH("JOKO",UPPER(W86))),ISNUMBER(SEARCH("PRABOWO",UPPER(W86)))))</f>
        <v>1</v>
      </c>
      <c r="AF86" s="4" t="b">
        <f>NOT(OR(ISNUMBER(SEARCH("JOKO",UPPER(X86))),ISNUMBER(SEARCH("PRABOWO",UPPER(X86)))))</f>
        <v>1</v>
      </c>
      <c r="AG86" s="4"/>
      <c r="AH86" s="4"/>
      <c r="AI86" s="4"/>
      <c r="AJ86" s="4"/>
      <c r="AK86" s="4"/>
      <c r="AL86" s="4" t="b">
        <f>UPPER(TRIM(O86))="ISLAM"</f>
        <v>1</v>
      </c>
    </row>
    <row r="87" spans="1:38" ht="45" x14ac:dyDescent="0.25">
      <c r="A87" s="4">
        <v>39624</v>
      </c>
      <c r="B87" s="1" t="s">
        <v>696</v>
      </c>
      <c r="C87" s="1">
        <v>3</v>
      </c>
      <c r="D87" s="4" t="s">
        <v>2889</v>
      </c>
      <c r="E87" s="1" t="s">
        <v>2890</v>
      </c>
      <c r="F87" s="1" t="s">
        <v>44</v>
      </c>
      <c r="G87" s="4" t="s">
        <v>45</v>
      </c>
      <c r="H87" s="4" t="s">
        <v>2891</v>
      </c>
      <c r="I87" s="4" t="s">
        <v>30</v>
      </c>
      <c r="J87" s="4">
        <v>3</v>
      </c>
      <c r="K87" s="4" t="s">
        <v>2892</v>
      </c>
      <c r="M87" s="4" t="s">
        <v>2893</v>
      </c>
      <c r="N87" s="4" t="s">
        <v>2894</v>
      </c>
      <c r="O87" s="1" t="s">
        <v>35</v>
      </c>
      <c r="P87" s="4" t="s">
        <v>36</v>
      </c>
      <c r="Q87" s="4" t="s">
        <v>2895</v>
      </c>
      <c r="R87" s="4">
        <v>3</v>
      </c>
      <c r="S87" s="4" t="s">
        <v>2896</v>
      </c>
      <c r="T87" s="22" t="s">
        <v>113</v>
      </c>
      <c r="U87" s="1" t="s">
        <v>54</v>
      </c>
      <c r="V87" s="4" t="s">
        <v>41</v>
      </c>
      <c r="W87" s="1" t="s">
        <v>2897</v>
      </c>
      <c r="X87" s="1" t="s">
        <v>2898</v>
      </c>
      <c r="Y87" s="5" t="b">
        <f>AND(AA87:AL87)</f>
        <v>1</v>
      </c>
      <c r="Z87" s="6" t="b">
        <f>AND(AA87:AK87)</f>
        <v>1</v>
      </c>
      <c r="AA87" s="4" t="b">
        <f>TRIM(W87)&lt;&gt;""</f>
        <v>1</v>
      </c>
      <c r="AB87" s="4" t="b">
        <f>TRIM(X87)&lt;&gt;""</f>
        <v>1</v>
      </c>
      <c r="AC87" s="4" t="b">
        <f>NOT(OR(ISNUMBER(SEARCH("PARTAI",UPPER(W87))),
ISNUMBER(SEARCH("PAN",UPPER(W87))),
ISNUMBER(SEARCH("PBB",UPPER(W87))),
ISNUMBER(SEARCH("PDI",UPPER(W87))),
ISNUMBER(SEARCH("PD",UPPER(W87))),
ISNUMBER(SEARCH("GERINDRA",UPPER(W87))),
ISNUMBER(SEARCH("PGPI",UPPER(W87))),
ISNUMBER(SEARCH("GOLKAR",UPPER(W87))),
ISNUMBER(SEARCH("HANURA",UPPER(W87))),
ISNUMBER(SEARCH("PKPI",UPPER(W87))),
ISNUMBER(SEARCH("PKS",UPPER(W87))),
ISNUMBER(SEARCH("NASDEM",UPPER(W87))),
ISNUMBER(SEARCH("PPP",UPPER(W87))),
ISNUMBER(SEARCH("PKB",UPPER(W87))),
ISNUMBER(SEARCH("PSI",UPPER(W87))),
ISNUMBER(SEARCH("PI",UPPER(W87))),
))</f>
        <v>1</v>
      </c>
      <c r="AD87" s="4" t="b">
        <f>NOT(OR(ISNUMBER(SEARCH("PARTAI",UPPER(X87))),
ISNUMBER(SEARCH("PAN",UPPER(X87))),
ISNUMBER(SEARCH("PBB",UPPER(X87))),
ISNUMBER(SEARCH("PDI",UPPER(X87))),
ISNUMBER(SEARCH("PD",UPPER(X87))),
ISNUMBER(SEARCH("GERINDRA",UPPER(X87))),
ISNUMBER(SEARCH("PGPI",UPPER(X87))),
ISNUMBER(SEARCH("GOLKAR",UPPER(X87))),
ISNUMBER(SEARCH("HANURA",UPPER(X87))),
ISNUMBER(SEARCH("PKPI",UPPER(X87))),
ISNUMBER(SEARCH("PKS",UPPER(X87))),
ISNUMBER(SEARCH("NASDEM",UPPER(X87))),
ISNUMBER(SEARCH("PPP",UPPER(X87))),
ISNUMBER(SEARCH("PKB",UPPER(X87))),
ISNUMBER(SEARCH("PSI",UPPER(X87))),
ISNUMBER(SEARCH("PI",UPPER(X87))),
))</f>
        <v>1</v>
      </c>
      <c r="AE87" s="4" t="b">
        <f>NOT(OR(ISNUMBER(SEARCH("JOKO",UPPER(W87))),ISNUMBER(SEARCH("PRABOWO",UPPER(W87)))))</f>
        <v>1</v>
      </c>
      <c r="AF87" s="4" t="b">
        <f>NOT(OR(ISNUMBER(SEARCH("JOKO",UPPER(X87))),ISNUMBER(SEARCH("PRABOWO",UPPER(X87)))))</f>
        <v>1</v>
      </c>
      <c r="AG87" s="4"/>
      <c r="AH87" s="4"/>
      <c r="AI87" s="4"/>
      <c r="AJ87" s="4"/>
      <c r="AK87" s="4"/>
      <c r="AL87" s="4" t="b">
        <f>UPPER(TRIM(O87))="ISLAM"</f>
        <v>1</v>
      </c>
    </row>
    <row r="88" spans="1:38" ht="45" hidden="1" x14ac:dyDescent="0.25">
      <c r="A88" s="4">
        <v>70000</v>
      </c>
      <c r="B88" s="1" t="s">
        <v>696</v>
      </c>
      <c r="C88" s="1">
        <v>7</v>
      </c>
      <c r="D88" s="4" t="s">
        <v>2923</v>
      </c>
      <c r="E88" s="1" t="s">
        <v>2924</v>
      </c>
      <c r="F88" s="1" t="s">
        <v>44</v>
      </c>
      <c r="G88" s="4" t="s">
        <v>45</v>
      </c>
      <c r="H88" s="4" t="s">
        <v>2925</v>
      </c>
      <c r="I88" s="4" t="s">
        <v>30</v>
      </c>
      <c r="J88" s="4">
        <v>7</v>
      </c>
      <c r="K88" s="4" t="s">
        <v>2926</v>
      </c>
      <c r="N88" s="4" t="s">
        <v>2927</v>
      </c>
      <c r="O88" s="1" t="s">
        <v>35</v>
      </c>
      <c r="P88" s="4" t="s">
        <v>36</v>
      </c>
      <c r="Q88" s="4" t="s">
        <v>2928</v>
      </c>
      <c r="R88" s="4">
        <v>2</v>
      </c>
      <c r="S88" s="4" t="s">
        <v>2929</v>
      </c>
      <c r="T88" s="1" t="s">
        <v>39</v>
      </c>
      <c r="U88" s="1" t="s">
        <v>54</v>
      </c>
      <c r="V88" s="4" t="s">
        <v>41</v>
      </c>
      <c r="W88" s="1" t="s">
        <v>2930</v>
      </c>
      <c r="X88" s="1" t="s">
        <v>2931</v>
      </c>
      <c r="Y88" s="5" t="b">
        <f>AND(AA88:AL88)</f>
        <v>0</v>
      </c>
      <c r="Z88" s="6" t="b">
        <f>AND(AA88:AK88)</f>
        <v>0</v>
      </c>
      <c r="AA88" s="4" t="b">
        <f>TRIM(W88)&lt;&gt;""</f>
        <v>1</v>
      </c>
      <c r="AB88" s="4" t="b">
        <f>TRIM(X88)&lt;&gt;""</f>
        <v>1</v>
      </c>
      <c r="AC88" s="4" t="b">
        <f>NOT(OR(ISNUMBER(SEARCH("PARTAI",UPPER(W88))),
ISNUMBER(SEARCH("PAN",UPPER(W88))),
ISNUMBER(SEARCH("PBB",UPPER(W88))),
ISNUMBER(SEARCH("PDI",UPPER(W88))),
ISNUMBER(SEARCH("PD",UPPER(W88))),
ISNUMBER(SEARCH("GERINDRA",UPPER(W88))),
ISNUMBER(SEARCH("PGPI",UPPER(W88))),
ISNUMBER(SEARCH("GOLKAR",UPPER(W88))),
ISNUMBER(SEARCH("HANURA",UPPER(W88))),
ISNUMBER(SEARCH("PKPI",UPPER(W88))),
ISNUMBER(SEARCH("PKS",UPPER(W88))),
ISNUMBER(SEARCH("NASDEM",UPPER(W88))),
ISNUMBER(SEARCH("PPP",UPPER(W88))),
ISNUMBER(SEARCH("PKB",UPPER(W88))),
ISNUMBER(SEARCH("PSI",UPPER(W88))),
ISNUMBER(SEARCH("PI",UPPER(W88))),
))</f>
        <v>0</v>
      </c>
      <c r="AD88" s="4" t="b">
        <f>NOT(OR(ISNUMBER(SEARCH("PARTAI",UPPER(X88))),
ISNUMBER(SEARCH("PAN",UPPER(X88))),
ISNUMBER(SEARCH("PBB",UPPER(X88))),
ISNUMBER(SEARCH("PDI",UPPER(X88))),
ISNUMBER(SEARCH("PD",UPPER(X88))),
ISNUMBER(SEARCH("GERINDRA",UPPER(X88))),
ISNUMBER(SEARCH("PGPI",UPPER(X88))),
ISNUMBER(SEARCH("GOLKAR",UPPER(X88))),
ISNUMBER(SEARCH("HANURA",UPPER(X88))),
ISNUMBER(SEARCH("PKPI",UPPER(X88))),
ISNUMBER(SEARCH("PKS",UPPER(X88))),
ISNUMBER(SEARCH("NASDEM",UPPER(X88))),
ISNUMBER(SEARCH("PPP",UPPER(X88))),
ISNUMBER(SEARCH("PKB",UPPER(X88))),
ISNUMBER(SEARCH("PSI",UPPER(X88))),
ISNUMBER(SEARCH("PI",UPPER(X88))),
))</f>
        <v>1</v>
      </c>
      <c r="AE88" s="4" t="b">
        <f>NOT(OR(ISNUMBER(SEARCH("JOKO",UPPER(W88))),ISNUMBER(SEARCH("PRABOWO",UPPER(W88)))))</f>
        <v>1</v>
      </c>
      <c r="AF88" s="4" t="b">
        <f>NOT(OR(ISNUMBER(SEARCH("JOKO",UPPER(X88))),ISNUMBER(SEARCH("PRABOWO",UPPER(X88)))))</f>
        <v>1</v>
      </c>
      <c r="AG88" s="4"/>
      <c r="AH88" s="4"/>
      <c r="AI88" s="4"/>
      <c r="AJ88" s="4"/>
      <c r="AK88" s="4"/>
      <c r="AL88" s="4" t="b">
        <f>UPPER(TRIM(O88))="ISLAM"</f>
        <v>1</v>
      </c>
    </row>
    <row r="89" spans="1:38" ht="45" hidden="1" x14ac:dyDescent="0.25">
      <c r="A89" s="4">
        <v>66002</v>
      </c>
      <c r="B89" s="1" t="s">
        <v>696</v>
      </c>
      <c r="C89" s="1">
        <v>8</v>
      </c>
      <c r="D89" s="4" t="s">
        <v>2932</v>
      </c>
      <c r="E89" s="1" t="s">
        <v>2933</v>
      </c>
      <c r="F89" s="1" t="s">
        <v>27</v>
      </c>
      <c r="G89" s="4" t="s">
        <v>45</v>
      </c>
      <c r="H89" s="4" t="s">
        <v>2934</v>
      </c>
      <c r="I89" s="4" t="s">
        <v>30</v>
      </c>
      <c r="J89" s="4">
        <v>8</v>
      </c>
      <c r="K89" s="4" t="s">
        <v>2935</v>
      </c>
      <c r="L89" s="4" t="s">
        <v>32</v>
      </c>
      <c r="M89" s="4" t="s">
        <v>2936</v>
      </c>
      <c r="N89" s="4" t="s">
        <v>2937</v>
      </c>
      <c r="O89" s="1" t="s">
        <v>35</v>
      </c>
      <c r="P89" s="4" t="s">
        <v>36</v>
      </c>
      <c r="Q89" s="4" t="s">
        <v>2938</v>
      </c>
      <c r="R89" s="4">
        <v>1</v>
      </c>
      <c r="S89" s="4" t="s">
        <v>2939</v>
      </c>
      <c r="T89" s="1" t="s">
        <v>53</v>
      </c>
      <c r="U89" s="1" t="s">
        <v>54</v>
      </c>
      <c r="V89" s="4" t="s">
        <v>41</v>
      </c>
      <c r="W89" s="1" t="s">
        <v>2940</v>
      </c>
      <c r="X89" s="1" t="s">
        <v>2941</v>
      </c>
      <c r="Y89" s="5" t="b">
        <f>AND(AA89:AL89)</f>
        <v>0</v>
      </c>
      <c r="Z89" s="6" t="b">
        <f>AND(AA89:AK89)</f>
        <v>0</v>
      </c>
      <c r="AA89" s="4" t="b">
        <f>TRIM(W89)&lt;&gt;""</f>
        <v>1</v>
      </c>
      <c r="AB89" s="4" t="b">
        <f>TRIM(X89)&lt;&gt;""</f>
        <v>1</v>
      </c>
      <c r="AC89" s="4" t="b">
        <f>NOT(OR(ISNUMBER(SEARCH("PARTAI",UPPER(W89))),
ISNUMBER(SEARCH("PAN",UPPER(W89))),
ISNUMBER(SEARCH("PBB",UPPER(W89))),
ISNUMBER(SEARCH("PDI",UPPER(W89))),
ISNUMBER(SEARCH("PD",UPPER(W89))),
ISNUMBER(SEARCH("GERINDRA",UPPER(W89))),
ISNUMBER(SEARCH("PGPI",UPPER(W89))),
ISNUMBER(SEARCH("GOLKAR",UPPER(W89))),
ISNUMBER(SEARCH("HANURA",UPPER(W89))),
ISNUMBER(SEARCH("PKPI",UPPER(W89))),
ISNUMBER(SEARCH("PKS",UPPER(W89))),
ISNUMBER(SEARCH("NASDEM",UPPER(W89))),
ISNUMBER(SEARCH("PPP",UPPER(W89))),
ISNUMBER(SEARCH("PKB",UPPER(W89))),
ISNUMBER(SEARCH("PSI",UPPER(W89))),
ISNUMBER(SEARCH("PI",UPPER(W89))),
))</f>
        <v>0</v>
      </c>
      <c r="AD89" s="4" t="b">
        <f>NOT(OR(ISNUMBER(SEARCH("PARTAI",UPPER(X89))),
ISNUMBER(SEARCH("PAN",UPPER(X89))),
ISNUMBER(SEARCH("PBB",UPPER(X89))),
ISNUMBER(SEARCH("PDI",UPPER(X89))),
ISNUMBER(SEARCH("PD",UPPER(X89))),
ISNUMBER(SEARCH("GERINDRA",UPPER(X89))),
ISNUMBER(SEARCH("PGPI",UPPER(X89))),
ISNUMBER(SEARCH("GOLKAR",UPPER(X89))),
ISNUMBER(SEARCH("HANURA",UPPER(X89))),
ISNUMBER(SEARCH("PKPI",UPPER(X89))),
ISNUMBER(SEARCH("PKS",UPPER(X89))),
ISNUMBER(SEARCH("NASDEM",UPPER(X89))),
ISNUMBER(SEARCH("PPP",UPPER(X89))),
ISNUMBER(SEARCH("PKB",UPPER(X89))),
ISNUMBER(SEARCH("PSI",UPPER(X89))),
ISNUMBER(SEARCH("PI",UPPER(X89))),
))</f>
        <v>0</v>
      </c>
      <c r="AE89" s="4" t="b">
        <f>NOT(OR(ISNUMBER(SEARCH("JOKO",UPPER(W89))),ISNUMBER(SEARCH("PRABOWO",UPPER(W89)))))</f>
        <v>1</v>
      </c>
      <c r="AF89" s="4" t="b">
        <f>NOT(OR(ISNUMBER(SEARCH("JOKO",UPPER(X89))),ISNUMBER(SEARCH("PRABOWO",UPPER(X89)))))</f>
        <v>1</v>
      </c>
      <c r="AG89" s="4"/>
      <c r="AH89" s="4"/>
      <c r="AI89" s="4"/>
      <c r="AJ89" s="4"/>
      <c r="AK89" s="4"/>
      <c r="AL89" s="4" t="b">
        <f>UPPER(TRIM(O89))="ISLAM"</f>
        <v>1</v>
      </c>
    </row>
    <row r="90" spans="1:38" hidden="1" x14ac:dyDescent="0.25">
      <c r="A90" s="4">
        <v>1105</v>
      </c>
      <c r="B90" s="1" t="s">
        <v>764</v>
      </c>
      <c r="C90" s="1">
        <v>1</v>
      </c>
      <c r="D90" s="4" t="s">
        <v>2942</v>
      </c>
      <c r="E90" s="1" t="s">
        <v>2943</v>
      </c>
      <c r="F90" s="1" t="s">
        <v>27</v>
      </c>
      <c r="G90" s="4" t="s">
        <v>2944</v>
      </c>
      <c r="H90" s="4" t="s">
        <v>2945</v>
      </c>
      <c r="I90" s="4" t="s">
        <v>30</v>
      </c>
      <c r="J90" s="4">
        <v>1</v>
      </c>
      <c r="K90" s="4" t="s">
        <v>2946</v>
      </c>
      <c r="N90" s="4" t="s">
        <v>2947</v>
      </c>
      <c r="O90" s="1" t="s">
        <v>35</v>
      </c>
      <c r="P90" s="4" t="s">
        <v>36</v>
      </c>
      <c r="Q90" s="4" t="s">
        <v>2948</v>
      </c>
      <c r="R90" s="4">
        <v>2</v>
      </c>
      <c r="S90" s="4" t="s">
        <v>2949</v>
      </c>
      <c r="T90" s="1" t="s">
        <v>39</v>
      </c>
      <c r="U90" s="1" t="s">
        <v>54</v>
      </c>
      <c r="V90" s="4" t="s">
        <v>41</v>
      </c>
      <c r="Y90" s="5" t="b">
        <f>AND(AA90:AL90)</f>
        <v>0</v>
      </c>
      <c r="Z90" s="6" t="b">
        <f>AND(AA90:AK90)</f>
        <v>0</v>
      </c>
      <c r="AA90" s="4" t="b">
        <f>TRIM(W90)&lt;&gt;""</f>
        <v>0</v>
      </c>
      <c r="AB90" s="4" t="b">
        <f>TRIM(X90)&lt;&gt;""</f>
        <v>0</v>
      </c>
      <c r="AC90" s="4" t="b">
        <f>NOT(OR(ISNUMBER(SEARCH("PARTAI",UPPER(W90))),
ISNUMBER(SEARCH("PAN",UPPER(W90))),
ISNUMBER(SEARCH("PBB",UPPER(W90))),
ISNUMBER(SEARCH("PDI",UPPER(W90))),
ISNUMBER(SEARCH("PD",UPPER(W90))),
ISNUMBER(SEARCH("GERINDRA",UPPER(W90))),
ISNUMBER(SEARCH("PGPI",UPPER(W90))),
ISNUMBER(SEARCH("GOLKAR",UPPER(W90))),
ISNUMBER(SEARCH("HANURA",UPPER(W90))),
ISNUMBER(SEARCH("PKPI",UPPER(W90))),
ISNUMBER(SEARCH("PKS",UPPER(W90))),
ISNUMBER(SEARCH("NASDEM",UPPER(W90))),
ISNUMBER(SEARCH("PPP",UPPER(W90))),
ISNUMBER(SEARCH("PKB",UPPER(W90))),
ISNUMBER(SEARCH("PSI",UPPER(W90))),
ISNUMBER(SEARCH("PI",UPPER(W90))),
))</f>
        <v>1</v>
      </c>
      <c r="AD90" s="4" t="b">
        <f>NOT(OR(ISNUMBER(SEARCH("PARTAI",UPPER(X90))),
ISNUMBER(SEARCH("PAN",UPPER(X90))),
ISNUMBER(SEARCH("PBB",UPPER(X90))),
ISNUMBER(SEARCH("PDI",UPPER(X90))),
ISNUMBER(SEARCH("PD",UPPER(X90))),
ISNUMBER(SEARCH("GERINDRA",UPPER(X90))),
ISNUMBER(SEARCH("PGPI",UPPER(X90))),
ISNUMBER(SEARCH("GOLKAR",UPPER(X90))),
ISNUMBER(SEARCH("HANURA",UPPER(X90))),
ISNUMBER(SEARCH("PKPI",UPPER(X90))),
ISNUMBER(SEARCH("PKS",UPPER(X90))),
ISNUMBER(SEARCH("NASDEM",UPPER(X90))),
ISNUMBER(SEARCH("PPP",UPPER(X90))),
ISNUMBER(SEARCH("PKB",UPPER(X90))),
ISNUMBER(SEARCH("PSI",UPPER(X90))),
ISNUMBER(SEARCH("PI",UPPER(X90))),
))</f>
        <v>1</v>
      </c>
      <c r="AE90" s="4" t="b">
        <f>NOT(OR(ISNUMBER(SEARCH("JOKO",UPPER(W90))),ISNUMBER(SEARCH("PRABOWO",UPPER(W90)))))</f>
        <v>1</v>
      </c>
      <c r="AF90" s="4" t="b">
        <f>NOT(OR(ISNUMBER(SEARCH("JOKO",UPPER(X90))),ISNUMBER(SEARCH("PRABOWO",UPPER(X90)))))</f>
        <v>1</v>
      </c>
      <c r="AG90" s="4"/>
      <c r="AH90" s="4"/>
      <c r="AI90" s="4"/>
      <c r="AJ90" s="4"/>
      <c r="AK90" s="4"/>
      <c r="AL90" s="4" t="b">
        <f>UPPER(TRIM(O90))="ISLAM"</f>
        <v>1</v>
      </c>
    </row>
    <row r="91" spans="1:38" ht="30" hidden="1" x14ac:dyDescent="0.25">
      <c r="A91" s="4">
        <v>31811</v>
      </c>
      <c r="B91" s="1" t="s">
        <v>764</v>
      </c>
      <c r="C91" s="1">
        <v>2</v>
      </c>
      <c r="D91" s="4" t="s">
        <v>2950</v>
      </c>
      <c r="E91" s="1" t="s">
        <v>2951</v>
      </c>
      <c r="F91" s="1" t="s">
        <v>27</v>
      </c>
      <c r="G91" s="4" t="s">
        <v>1455</v>
      </c>
      <c r="H91" s="4" t="s">
        <v>2952</v>
      </c>
      <c r="I91" s="4" t="s">
        <v>30</v>
      </c>
      <c r="J91" s="4">
        <v>2</v>
      </c>
      <c r="K91" s="4" t="s">
        <v>2953</v>
      </c>
      <c r="L91" s="4" t="s">
        <v>238</v>
      </c>
      <c r="M91" s="4" t="s">
        <v>2954</v>
      </c>
      <c r="N91" s="4" t="s">
        <v>2955</v>
      </c>
      <c r="O91" s="1" t="s">
        <v>35</v>
      </c>
      <c r="P91" s="4" t="s">
        <v>36</v>
      </c>
      <c r="Q91" s="4" t="s">
        <v>2956</v>
      </c>
      <c r="R91" s="4">
        <v>3</v>
      </c>
      <c r="S91" s="4" t="s">
        <v>2957</v>
      </c>
      <c r="T91" s="1" t="s">
        <v>53</v>
      </c>
      <c r="U91" s="1" t="s">
        <v>958</v>
      </c>
      <c r="V91" s="4" t="s">
        <v>41</v>
      </c>
      <c r="Y91" s="5" t="b">
        <f>AND(AA91:AL91)</f>
        <v>0</v>
      </c>
      <c r="Z91" s="6" t="b">
        <f>AND(AA91:AK91)</f>
        <v>0</v>
      </c>
      <c r="AA91" s="4" t="b">
        <f>TRIM(W91)&lt;&gt;""</f>
        <v>0</v>
      </c>
      <c r="AB91" s="4" t="b">
        <f>TRIM(X91)&lt;&gt;""</f>
        <v>0</v>
      </c>
      <c r="AC91" s="4" t="b">
        <f>NOT(OR(ISNUMBER(SEARCH("PARTAI",UPPER(W91))),
ISNUMBER(SEARCH("PAN",UPPER(W91))),
ISNUMBER(SEARCH("PBB",UPPER(W91))),
ISNUMBER(SEARCH("PDI",UPPER(W91))),
ISNUMBER(SEARCH("PD",UPPER(W91))),
ISNUMBER(SEARCH("GERINDRA",UPPER(W91))),
ISNUMBER(SEARCH("PGPI",UPPER(W91))),
ISNUMBER(SEARCH("GOLKAR",UPPER(W91))),
ISNUMBER(SEARCH("HANURA",UPPER(W91))),
ISNUMBER(SEARCH("PKPI",UPPER(W91))),
ISNUMBER(SEARCH("PKS",UPPER(W91))),
ISNUMBER(SEARCH("NASDEM",UPPER(W91))),
ISNUMBER(SEARCH("PPP",UPPER(W91))),
ISNUMBER(SEARCH("PKB",UPPER(W91))),
ISNUMBER(SEARCH("PSI",UPPER(W91))),
ISNUMBER(SEARCH("PI",UPPER(W91))),
))</f>
        <v>1</v>
      </c>
      <c r="AD91" s="4" t="b">
        <f>NOT(OR(ISNUMBER(SEARCH("PARTAI",UPPER(X91))),
ISNUMBER(SEARCH("PAN",UPPER(X91))),
ISNUMBER(SEARCH("PBB",UPPER(X91))),
ISNUMBER(SEARCH("PDI",UPPER(X91))),
ISNUMBER(SEARCH("PD",UPPER(X91))),
ISNUMBER(SEARCH("GERINDRA",UPPER(X91))),
ISNUMBER(SEARCH("PGPI",UPPER(X91))),
ISNUMBER(SEARCH("GOLKAR",UPPER(X91))),
ISNUMBER(SEARCH("HANURA",UPPER(X91))),
ISNUMBER(SEARCH("PKPI",UPPER(X91))),
ISNUMBER(SEARCH("PKS",UPPER(X91))),
ISNUMBER(SEARCH("NASDEM",UPPER(X91))),
ISNUMBER(SEARCH("PPP",UPPER(X91))),
ISNUMBER(SEARCH("PKB",UPPER(X91))),
ISNUMBER(SEARCH("PSI",UPPER(X91))),
ISNUMBER(SEARCH("PI",UPPER(X91))),
))</f>
        <v>1</v>
      </c>
      <c r="AE91" s="4" t="b">
        <f>NOT(OR(ISNUMBER(SEARCH("JOKO",UPPER(W91))),ISNUMBER(SEARCH("PRABOWO",UPPER(W91)))))</f>
        <v>1</v>
      </c>
      <c r="AF91" s="4" t="b">
        <f>NOT(OR(ISNUMBER(SEARCH("JOKO",UPPER(X91))),ISNUMBER(SEARCH("PRABOWO",UPPER(X91)))))</f>
        <v>1</v>
      </c>
      <c r="AG91" s="4"/>
      <c r="AH91" s="4"/>
      <c r="AI91" s="4"/>
      <c r="AJ91" s="4"/>
      <c r="AK91" s="4"/>
      <c r="AL91" s="4" t="b">
        <f>UPPER(TRIM(O91))="ISLAM"</f>
        <v>1</v>
      </c>
    </row>
    <row r="92" spans="1:38" hidden="1" x14ac:dyDescent="0.25">
      <c r="A92" s="4">
        <v>28707</v>
      </c>
      <c r="B92" s="1" t="s">
        <v>764</v>
      </c>
      <c r="C92" s="1">
        <v>3</v>
      </c>
      <c r="D92" s="4" t="s">
        <v>2958</v>
      </c>
      <c r="E92" s="1" t="s">
        <v>2959</v>
      </c>
      <c r="F92" s="1" t="s">
        <v>44</v>
      </c>
      <c r="G92" s="4" t="s">
        <v>45</v>
      </c>
      <c r="H92" s="4" t="s">
        <v>2960</v>
      </c>
      <c r="I92" s="4" t="s">
        <v>30</v>
      </c>
      <c r="J92" s="4">
        <v>3</v>
      </c>
      <c r="K92" s="4" t="s">
        <v>2961</v>
      </c>
      <c r="N92" s="4" t="s">
        <v>2962</v>
      </c>
      <c r="O92" s="1" t="s">
        <v>288</v>
      </c>
      <c r="P92" s="4" t="s">
        <v>36</v>
      </c>
      <c r="Q92" s="4" t="s">
        <v>2963</v>
      </c>
      <c r="R92" s="4">
        <v>1</v>
      </c>
      <c r="S92" s="4" t="s">
        <v>2964</v>
      </c>
      <c r="T92" s="1" t="s">
        <v>39</v>
      </c>
      <c r="U92" s="1" t="s">
        <v>222</v>
      </c>
      <c r="V92" s="4" t="s">
        <v>41</v>
      </c>
      <c r="Y92" s="5" t="b">
        <f>AND(AA92:AL92)</f>
        <v>0</v>
      </c>
      <c r="Z92" s="6" t="b">
        <f>AND(AA92:AK92)</f>
        <v>0</v>
      </c>
      <c r="AA92" s="4" t="b">
        <f>TRIM(W92)&lt;&gt;""</f>
        <v>0</v>
      </c>
      <c r="AB92" s="4" t="b">
        <f>TRIM(X92)&lt;&gt;""</f>
        <v>0</v>
      </c>
      <c r="AC92" s="4" t="b">
        <f>NOT(OR(ISNUMBER(SEARCH("PARTAI",UPPER(W92))),
ISNUMBER(SEARCH("PAN",UPPER(W92))),
ISNUMBER(SEARCH("PBB",UPPER(W92))),
ISNUMBER(SEARCH("PDI",UPPER(W92))),
ISNUMBER(SEARCH("PD",UPPER(W92))),
ISNUMBER(SEARCH("GERINDRA",UPPER(W92))),
ISNUMBER(SEARCH("PGPI",UPPER(W92))),
ISNUMBER(SEARCH("GOLKAR",UPPER(W92))),
ISNUMBER(SEARCH("HANURA",UPPER(W92))),
ISNUMBER(SEARCH("PKPI",UPPER(W92))),
ISNUMBER(SEARCH("PKS",UPPER(W92))),
ISNUMBER(SEARCH("NASDEM",UPPER(W92))),
ISNUMBER(SEARCH("PPP",UPPER(W92))),
ISNUMBER(SEARCH("PKB",UPPER(W92))),
ISNUMBER(SEARCH("PSI",UPPER(W92))),
ISNUMBER(SEARCH("PI",UPPER(W92))),
))</f>
        <v>1</v>
      </c>
      <c r="AD92" s="4" t="b">
        <f>NOT(OR(ISNUMBER(SEARCH("PARTAI",UPPER(X92))),
ISNUMBER(SEARCH("PAN",UPPER(X92))),
ISNUMBER(SEARCH("PBB",UPPER(X92))),
ISNUMBER(SEARCH("PDI",UPPER(X92))),
ISNUMBER(SEARCH("PD",UPPER(X92))),
ISNUMBER(SEARCH("GERINDRA",UPPER(X92))),
ISNUMBER(SEARCH("PGPI",UPPER(X92))),
ISNUMBER(SEARCH("GOLKAR",UPPER(X92))),
ISNUMBER(SEARCH("HANURA",UPPER(X92))),
ISNUMBER(SEARCH("PKPI",UPPER(X92))),
ISNUMBER(SEARCH("PKS",UPPER(X92))),
ISNUMBER(SEARCH("NASDEM",UPPER(X92))),
ISNUMBER(SEARCH("PPP",UPPER(X92))),
ISNUMBER(SEARCH("PKB",UPPER(X92))),
ISNUMBER(SEARCH("PSI",UPPER(X92))),
ISNUMBER(SEARCH("PI",UPPER(X92))),
))</f>
        <v>1</v>
      </c>
      <c r="AE92" s="4" t="b">
        <f>NOT(OR(ISNUMBER(SEARCH("JOKO",UPPER(W92))),ISNUMBER(SEARCH("PRABOWO",UPPER(W92)))))</f>
        <v>1</v>
      </c>
      <c r="AF92" s="4" t="b">
        <f>NOT(OR(ISNUMBER(SEARCH("JOKO",UPPER(X92))),ISNUMBER(SEARCH("PRABOWO",UPPER(X92)))))</f>
        <v>1</v>
      </c>
      <c r="AG92" s="4"/>
      <c r="AH92" s="4"/>
      <c r="AI92" s="4"/>
      <c r="AJ92" s="4"/>
      <c r="AK92" s="4"/>
      <c r="AL92" s="4" t="b">
        <f>UPPER(TRIM(O92))="ISLAM"</f>
        <v>0</v>
      </c>
    </row>
    <row r="93" spans="1:38" ht="60" hidden="1" x14ac:dyDescent="0.25">
      <c r="A93" s="4">
        <v>28434</v>
      </c>
      <c r="B93" s="1" t="s">
        <v>764</v>
      </c>
      <c r="C93" s="1">
        <v>4</v>
      </c>
      <c r="D93" s="4" t="s">
        <v>2965</v>
      </c>
      <c r="E93" s="1" t="s">
        <v>2966</v>
      </c>
      <c r="F93" s="1" t="s">
        <v>27</v>
      </c>
      <c r="G93" s="4" t="s">
        <v>2967</v>
      </c>
      <c r="H93" s="4" t="s">
        <v>2968</v>
      </c>
      <c r="I93" s="4" t="s">
        <v>30</v>
      </c>
      <c r="J93" s="4">
        <v>4</v>
      </c>
      <c r="K93" s="4" t="s">
        <v>2969</v>
      </c>
      <c r="M93" s="4" t="s">
        <v>2970</v>
      </c>
      <c r="N93" s="4" t="s">
        <v>2971</v>
      </c>
      <c r="O93" s="1" t="s">
        <v>240</v>
      </c>
      <c r="P93" s="4" t="s">
        <v>36</v>
      </c>
      <c r="Q93" s="4" t="s">
        <v>2972</v>
      </c>
      <c r="R93" s="4">
        <v>1</v>
      </c>
      <c r="S93" s="4" t="s">
        <v>2973</v>
      </c>
      <c r="T93" s="1" t="s">
        <v>53</v>
      </c>
      <c r="U93" s="1" t="s">
        <v>555</v>
      </c>
      <c r="V93" s="4" t="s">
        <v>41</v>
      </c>
      <c r="W93" s="1" t="s">
        <v>2974</v>
      </c>
      <c r="X93" s="1" t="s">
        <v>2975</v>
      </c>
      <c r="Y93" s="5" t="b">
        <f>AND(AA93:AL93)</f>
        <v>0</v>
      </c>
      <c r="Z93" s="6" t="b">
        <f>AND(AA93:AK93)</f>
        <v>1</v>
      </c>
      <c r="AA93" s="4" t="b">
        <f>TRIM(W93)&lt;&gt;""</f>
        <v>1</v>
      </c>
      <c r="AB93" s="4" t="b">
        <f>TRIM(X93)&lt;&gt;""</f>
        <v>1</v>
      </c>
      <c r="AC93" s="4" t="b">
        <f>NOT(OR(ISNUMBER(SEARCH("PARTAI",UPPER(W93))),
ISNUMBER(SEARCH("PAN",UPPER(W93))),
ISNUMBER(SEARCH("PBB",UPPER(W93))),
ISNUMBER(SEARCH("PDI",UPPER(W93))),
ISNUMBER(SEARCH("PD",UPPER(W93))),
ISNUMBER(SEARCH("GERINDRA",UPPER(W93))),
ISNUMBER(SEARCH("PGPI",UPPER(W93))),
ISNUMBER(SEARCH("GOLKAR",UPPER(W93))),
ISNUMBER(SEARCH("HANURA",UPPER(W93))),
ISNUMBER(SEARCH("PKPI",UPPER(W93))),
ISNUMBER(SEARCH("PKS",UPPER(W93))),
ISNUMBER(SEARCH("NASDEM",UPPER(W93))),
ISNUMBER(SEARCH("PPP",UPPER(W93))),
ISNUMBER(SEARCH("PKB",UPPER(W93))),
ISNUMBER(SEARCH("PSI",UPPER(W93))),
ISNUMBER(SEARCH("PI",UPPER(W93))),
))</f>
        <v>1</v>
      </c>
      <c r="AD93" s="4" t="b">
        <f>NOT(OR(ISNUMBER(SEARCH("PARTAI",UPPER(X93))),
ISNUMBER(SEARCH("PAN",UPPER(X93))),
ISNUMBER(SEARCH("PBB",UPPER(X93))),
ISNUMBER(SEARCH("PDI",UPPER(X93))),
ISNUMBER(SEARCH("PD",UPPER(X93))),
ISNUMBER(SEARCH("GERINDRA",UPPER(X93))),
ISNUMBER(SEARCH("PGPI",UPPER(X93))),
ISNUMBER(SEARCH("GOLKAR",UPPER(X93))),
ISNUMBER(SEARCH("HANURA",UPPER(X93))),
ISNUMBER(SEARCH("PKPI",UPPER(X93))),
ISNUMBER(SEARCH("PKS",UPPER(X93))),
ISNUMBER(SEARCH("NASDEM",UPPER(X93))),
ISNUMBER(SEARCH("PPP",UPPER(X93))),
ISNUMBER(SEARCH("PKB",UPPER(X93))),
ISNUMBER(SEARCH("PSI",UPPER(X93))),
ISNUMBER(SEARCH("PI",UPPER(X93))),
))</f>
        <v>1</v>
      </c>
      <c r="AE93" s="4" t="b">
        <f>NOT(OR(ISNUMBER(SEARCH("JOKO",UPPER(W93))),ISNUMBER(SEARCH("PRABOWO",UPPER(W93)))))</f>
        <v>1</v>
      </c>
      <c r="AF93" s="4" t="b">
        <f>NOT(OR(ISNUMBER(SEARCH("JOKO",UPPER(X93))),ISNUMBER(SEARCH("PRABOWO",UPPER(X93)))))</f>
        <v>1</v>
      </c>
      <c r="AG93" s="4"/>
      <c r="AH93" s="4"/>
      <c r="AI93" s="4"/>
      <c r="AJ93" s="4"/>
      <c r="AK93" s="4"/>
      <c r="AL93" s="4" t="b">
        <f>UPPER(TRIM(O93))="ISLAM"</f>
        <v>0</v>
      </c>
    </row>
    <row r="94" spans="1:38" ht="30" hidden="1" x14ac:dyDescent="0.25">
      <c r="A94" s="4">
        <v>50129</v>
      </c>
      <c r="B94" s="1" t="s">
        <v>764</v>
      </c>
      <c r="C94" s="1">
        <v>5</v>
      </c>
      <c r="D94" s="4" t="s">
        <v>2976</v>
      </c>
      <c r="E94" s="1" t="s">
        <v>2977</v>
      </c>
      <c r="F94" s="1" t="s">
        <v>27</v>
      </c>
      <c r="G94" s="4" t="s">
        <v>45</v>
      </c>
      <c r="H94" s="4" t="s">
        <v>2978</v>
      </c>
      <c r="I94" s="4" t="s">
        <v>30</v>
      </c>
      <c r="J94" s="4">
        <v>5</v>
      </c>
      <c r="K94" s="4" t="s">
        <v>2979</v>
      </c>
      <c r="N94" s="4" t="s">
        <v>2980</v>
      </c>
      <c r="O94" s="1" t="s">
        <v>2981</v>
      </c>
      <c r="P94" s="4" t="s">
        <v>36</v>
      </c>
      <c r="Q94" s="4" t="s">
        <v>2982</v>
      </c>
      <c r="R94" s="4">
        <v>3</v>
      </c>
      <c r="S94" s="4" t="s">
        <v>2983</v>
      </c>
      <c r="T94" s="1" t="s">
        <v>39</v>
      </c>
      <c r="U94" s="1" t="s">
        <v>420</v>
      </c>
      <c r="V94" s="4" t="s">
        <v>41</v>
      </c>
      <c r="Y94" s="5" t="b">
        <f>AND(AA94:AL94)</f>
        <v>0</v>
      </c>
      <c r="Z94" s="6" t="b">
        <f>AND(AA94:AK94)</f>
        <v>0</v>
      </c>
      <c r="AA94" s="4" t="b">
        <f>TRIM(W94)&lt;&gt;""</f>
        <v>0</v>
      </c>
      <c r="AB94" s="4" t="b">
        <f>TRIM(X94)&lt;&gt;""</f>
        <v>0</v>
      </c>
      <c r="AC94" s="4" t="b">
        <f>NOT(OR(ISNUMBER(SEARCH("PARTAI",UPPER(W94))),
ISNUMBER(SEARCH("PAN",UPPER(W94))),
ISNUMBER(SEARCH("PBB",UPPER(W94))),
ISNUMBER(SEARCH("PDI",UPPER(W94))),
ISNUMBER(SEARCH("PD",UPPER(W94))),
ISNUMBER(SEARCH("GERINDRA",UPPER(W94))),
ISNUMBER(SEARCH("PGPI",UPPER(W94))),
ISNUMBER(SEARCH("GOLKAR",UPPER(W94))),
ISNUMBER(SEARCH("HANURA",UPPER(W94))),
ISNUMBER(SEARCH("PKPI",UPPER(W94))),
ISNUMBER(SEARCH("PKS",UPPER(W94))),
ISNUMBER(SEARCH("NASDEM",UPPER(W94))),
ISNUMBER(SEARCH("PPP",UPPER(W94))),
ISNUMBER(SEARCH("PKB",UPPER(W94))),
ISNUMBER(SEARCH("PSI",UPPER(W94))),
ISNUMBER(SEARCH("PI",UPPER(W94))),
))</f>
        <v>1</v>
      </c>
      <c r="AD94" s="4" t="b">
        <f>NOT(OR(ISNUMBER(SEARCH("PARTAI",UPPER(X94))),
ISNUMBER(SEARCH("PAN",UPPER(X94))),
ISNUMBER(SEARCH("PBB",UPPER(X94))),
ISNUMBER(SEARCH("PDI",UPPER(X94))),
ISNUMBER(SEARCH("PD",UPPER(X94))),
ISNUMBER(SEARCH("GERINDRA",UPPER(X94))),
ISNUMBER(SEARCH("PGPI",UPPER(X94))),
ISNUMBER(SEARCH("GOLKAR",UPPER(X94))),
ISNUMBER(SEARCH("HANURA",UPPER(X94))),
ISNUMBER(SEARCH("PKPI",UPPER(X94))),
ISNUMBER(SEARCH("PKS",UPPER(X94))),
ISNUMBER(SEARCH("NASDEM",UPPER(X94))),
ISNUMBER(SEARCH("PPP",UPPER(X94))),
ISNUMBER(SEARCH("PKB",UPPER(X94))),
ISNUMBER(SEARCH("PSI",UPPER(X94))),
ISNUMBER(SEARCH("PI",UPPER(X94))),
))</f>
        <v>1</v>
      </c>
      <c r="AE94" s="4" t="b">
        <f>NOT(OR(ISNUMBER(SEARCH("JOKO",UPPER(W94))),ISNUMBER(SEARCH("PRABOWO",UPPER(W94)))))</f>
        <v>1</v>
      </c>
      <c r="AF94" s="4" t="b">
        <f>NOT(OR(ISNUMBER(SEARCH("JOKO",UPPER(X94))),ISNUMBER(SEARCH("PRABOWO",UPPER(X94)))))</f>
        <v>1</v>
      </c>
      <c r="AG94" s="4"/>
      <c r="AH94" s="4"/>
      <c r="AI94" s="4"/>
      <c r="AJ94" s="4"/>
      <c r="AK94" s="4"/>
      <c r="AL94" s="4" t="b">
        <f>UPPER(TRIM(O94))="ISLAM"</f>
        <v>0</v>
      </c>
    </row>
    <row r="95" spans="1:38" ht="30" hidden="1" x14ac:dyDescent="0.25">
      <c r="A95" s="4">
        <v>31926</v>
      </c>
      <c r="B95" s="1" t="s">
        <v>764</v>
      </c>
      <c r="C95" s="1">
        <v>6</v>
      </c>
      <c r="D95" s="4" t="s">
        <v>2984</v>
      </c>
      <c r="E95" s="1" t="s">
        <v>2985</v>
      </c>
      <c r="F95" s="1" t="s">
        <v>44</v>
      </c>
      <c r="G95" s="4" t="s">
        <v>45</v>
      </c>
      <c r="H95" s="4" t="s">
        <v>2986</v>
      </c>
      <c r="I95" s="4" t="s">
        <v>30</v>
      </c>
      <c r="J95" s="4">
        <v>6</v>
      </c>
      <c r="K95" s="4" t="s">
        <v>2987</v>
      </c>
      <c r="L95" s="4" t="s">
        <v>561</v>
      </c>
      <c r="N95" s="4" t="s">
        <v>2988</v>
      </c>
      <c r="O95" s="1" t="s">
        <v>35</v>
      </c>
      <c r="P95" s="4" t="s">
        <v>50</v>
      </c>
      <c r="Q95" s="4" t="s">
        <v>51</v>
      </c>
      <c r="R95" s="4" t="s">
        <v>51</v>
      </c>
      <c r="S95" s="4" t="s">
        <v>2989</v>
      </c>
      <c r="T95" s="1" t="s">
        <v>113</v>
      </c>
      <c r="U95" s="1" t="s">
        <v>958</v>
      </c>
      <c r="V95" s="4" t="s">
        <v>41</v>
      </c>
      <c r="Y95" s="5" t="b">
        <f>AND(AA95:AL95)</f>
        <v>0</v>
      </c>
      <c r="Z95" s="6" t="b">
        <f>AND(AA95:AK95)</f>
        <v>0</v>
      </c>
      <c r="AA95" s="4" t="b">
        <f>TRIM(W95)&lt;&gt;""</f>
        <v>0</v>
      </c>
      <c r="AB95" s="4" t="b">
        <f>TRIM(X95)&lt;&gt;""</f>
        <v>0</v>
      </c>
      <c r="AC95" s="4" t="b">
        <f>NOT(OR(ISNUMBER(SEARCH("PARTAI",UPPER(W95))),
ISNUMBER(SEARCH("PAN",UPPER(W95))),
ISNUMBER(SEARCH("PBB",UPPER(W95))),
ISNUMBER(SEARCH("PDI",UPPER(W95))),
ISNUMBER(SEARCH("PD",UPPER(W95))),
ISNUMBER(SEARCH("GERINDRA",UPPER(W95))),
ISNUMBER(SEARCH("PGPI",UPPER(W95))),
ISNUMBER(SEARCH("GOLKAR",UPPER(W95))),
ISNUMBER(SEARCH("HANURA",UPPER(W95))),
ISNUMBER(SEARCH("PKPI",UPPER(W95))),
ISNUMBER(SEARCH("PKS",UPPER(W95))),
ISNUMBER(SEARCH("NASDEM",UPPER(W95))),
ISNUMBER(SEARCH("PPP",UPPER(W95))),
ISNUMBER(SEARCH("PKB",UPPER(W95))),
ISNUMBER(SEARCH("PSI",UPPER(W95))),
ISNUMBER(SEARCH("PI",UPPER(W95))),
))</f>
        <v>1</v>
      </c>
      <c r="AD95" s="4" t="b">
        <f>NOT(OR(ISNUMBER(SEARCH("PARTAI",UPPER(X95))),
ISNUMBER(SEARCH("PAN",UPPER(X95))),
ISNUMBER(SEARCH("PBB",UPPER(X95))),
ISNUMBER(SEARCH("PDI",UPPER(X95))),
ISNUMBER(SEARCH("PD",UPPER(X95))),
ISNUMBER(SEARCH("GERINDRA",UPPER(X95))),
ISNUMBER(SEARCH("PGPI",UPPER(X95))),
ISNUMBER(SEARCH("GOLKAR",UPPER(X95))),
ISNUMBER(SEARCH("HANURA",UPPER(X95))),
ISNUMBER(SEARCH("PKPI",UPPER(X95))),
ISNUMBER(SEARCH("PKS",UPPER(X95))),
ISNUMBER(SEARCH("NASDEM",UPPER(X95))),
ISNUMBER(SEARCH("PPP",UPPER(X95))),
ISNUMBER(SEARCH("PKB",UPPER(X95))),
ISNUMBER(SEARCH("PSI",UPPER(X95))),
ISNUMBER(SEARCH("PI",UPPER(X95))),
))</f>
        <v>1</v>
      </c>
      <c r="AE95" s="4" t="b">
        <f>NOT(OR(ISNUMBER(SEARCH("JOKO",UPPER(W95))),ISNUMBER(SEARCH("PRABOWO",UPPER(W95)))))</f>
        <v>1</v>
      </c>
      <c r="AF95" s="4" t="b">
        <f>NOT(OR(ISNUMBER(SEARCH("JOKO",UPPER(X95))),ISNUMBER(SEARCH("PRABOWO",UPPER(X95)))))</f>
        <v>1</v>
      </c>
      <c r="AG95" s="4"/>
      <c r="AH95" s="4"/>
      <c r="AI95" s="4"/>
      <c r="AJ95" s="4"/>
      <c r="AK95" s="4"/>
      <c r="AL95" s="4" t="b">
        <f>UPPER(TRIM(O95))="ISLAM"</f>
        <v>1</v>
      </c>
    </row>
    <row r="96" spans="1:38" ht="60" hidden="1" x14ac:dyDescent="0.25">
      <c r="A96" s="4">
        <v>28570</v>
      </c>
      <c r="B96" s="1" t="s">
        <v>764</v>
      </c>
      <c r="C96" s="1">
        <v>7</v>
      </c>
      <c r="D96" s="4" t="s">
        <v>2990</v>
      </c>
      <c r="E96" s="1" t="s">
        <v>2991</v>
      </c>
      <c r="F96" s="1" t="s">
        <v>27</v>
      </c>
      <c r="G96" s="4" t="s">
        <v>2630</v>
      </c>
      <c r="H96" s="4" t="s">
        <v>2992</v>
      </c>
      <c r="I96" s="4" t="s">
        <v>30</v>
      </c>
      <c r="J96" s="4">
        <v>7</v>
      </c>
      <c r="K96" s="4" t="s">
        <v>2993</v>
      </c>
      <c r="N96" s="4" t="s">
        <v>2994</v>
      </c>
      <c r="O96" s="1" t="s">
        <v>240</v>
      </c>
      <c r="P96" s="4" t="s">
        <v>36</v>
      </c>
      <c r="Q96" s="4" t="s">
        <v>2995</v>
      </c>
      <c r="R96" s="4">
        <v>3</v>
      </c>
      <c r="S96" s="4" t="s">
        <v>2996</v>
      </c>
      <c r="T96" s="1" t="s">
        <v>39</v>
      </c>
      <c r="U96" s="1" t="s">
        <v>2997</v>
      </c>
      <c r="V96" s="4" t="s">
        <v>41</v>
      </c>
      <c r="W96" s="1" t="s">
        <v>2998</v>
      </c>
      <c r="X96" s="1" t="s">
        <v>2999</v>
      </c>
      <c r="Y96" s="5" t="b">
        <f>AND(AA96:AL96)</f>
        <v>0</v>
      </c>
      <c r="Z96" s="6" t="b">
        <f>AND(AA96:AK96)</f>
        <v>1</v>
      </c>
      <c r="AA96" s="4" t="b">
        <f>TRIM(W96)&lt;&gt;""</f>
        <v>1</v>
      </c>
      <c r="AB96" s="4" t="b">
        <f>TRIM(X96)&lt;&gt;""</f>
        <v>1</v>
      </c>
      <c r="AC96" s="4" t="b">
        <f>NOT(OR(ISNUMBER(SEARCH("PARTAI",UPPER(W96))),
ISNUMBER(SEARCH("PAN",UPPER(W96))),
ISNUMBER(SEARCH("PBB",UPPER(W96))),
ISNUMBER(SEARCH("PDI",UPPER(W96))),
ISNUMBER(SEARCH("PD",UPPER(W96))),
ISNUMBER(SEARCH("GERINDRA",UPPER(W96))),
ISNUMBER(SEARCH("PGPI",UPPER(W96))),
ISNUMBER(SEARCH("GOLKAR",UPPER(W96))),
ISNUMBER(SEARCH("HANURA",UPPER(W96))),
ISNUMBER(SEARCH("PKPI",UPPER(W96))),
ISNUMBER(SEARCH("PKS",UPPER(W96))),
ISNUMBER(SEARCH("NASDEM",UPPER(W96))),
ISNUMBER(SEARCH("PPP",UPPER(W96))),
ISNUMBER(SEARCH("PKB",UPPER(W96))),
ISNUMBER(SEARCH("PSI",UPPER(W96))),
ISNUMBER(SEARCH("PI",UPPER(W96))),
))</f>
        <v>1</v>
      </c>
      <c r="AD96" s="4" t="b">
        <f>NOT(OR(ISNUMBER(SEARCH("PARTAI",UPPER(X96))),
ISNUMBER(SEARCH("PAN",UPPER(X96))),
ISNUMBER(SEARCH("PBB",UPPER(X96))),
ISNUMBER(SEARCH("PDI",UPPER(X96))),
ISNUMBER(SEARCH("PD",UPPER(X96))),
ISNUMBER(SEARCH("GERINDRA",UPPER(X96))),
ISNUMBER(SEARCH("PGPI",UPPER(X96))),
ISNUMBER(SEARCH("GOLKAR",UPPER(X96))),
ISNUMBER(SEARCH("HANURA",UPPER(X96))),
ISNUMBER(SEARCH("PKPI",UPPER(X96))),
ISNUMBER(SEARCH("PKS",UPPER(X96))),
ISNUMBER(SEARCH("NASDEM",UPPER(X96))),
ISNUMBER(SEARCH("PPP",UPPER(X96))),
ISNUMBER(SEARCH("PKB",UPPER(X96))),
ISNUMBER(SEARCH("PSI",UPPER(X96))),
ISNUMBER(SEARCH("PI",UPPER(X96))),
))</f>
        <v>1</v>
      </c>
      <c r="AE96" s="4" t="b">
        <f>NOT(OR(ISNUMBER(SEARCH("JOKO",UPPER(W96))),ISNUMBER(SEARCH("PRABOWO",UPPER(W96)))))</f>
        <v>1</v>
      </c>
      <c r="AF96" s="4" t="b">
        <f>NOT(OR(ISNUMBER(SEARCH("JOKO",UPPER(X96))),ISNUMBER(SEARCH("PRABOWO",UPPER(X96)))))</f>
        <v>1</v>
      </c>
      <c r="AG96" s="4"/>
      <c r="AH96" s="4"/>
      <c r="AI96" s="4"/>
      <c r="AJ96" s="4"/>
      <c r="AK96" s="4"/>
      <c r="AL96" s="4" t="b">
        <f>UPPER(TRIM(O96))="ISLAM"</f>
        <v>0</v>
      </c>
    </row>
    <row r="97" spans="1:38" ht="30" hidden="1" x14ac:dyDescent="0.25">
      <c r="A97" s="4">
        <v>43490</v>
      </c>
      <c r="B97" s="1" t="s">
        <v>764</v>
      </c>
      <c r="C97" s="1">
        <v>8</v>
      </c>
      <c r="D97" s="4" t="s">
        <v>3000</v>
      </c>
      <c r="E97" s="1" t="s">
        <v>3001</v>
      </c>
      <c r="F97" s="1" t="s">
        <v>44</v>
      </c>
      <c r="G97" s="4" t="s">
        <v>45</v>
      </c>
      <c r="H97" s="4" t="s">
        <v>3002</v>
      </c>
      <c r="I97" s="4" t="s">
        <v>30</v>
      </c>
      <c r="J97" s="4">
        <v>8</v>
      </c>
      <c r="K97" s="4" t="s">
        <v>3003</v>
      </c>
      <c r="N97" s="4" t="s">
        <v>3004</v>
      </c>
      <c r="O97" s="1" t="s">
        <v>240</v>
      </c>
      <c r="P97" s="4" t="s">
        <v>36</v>
      </c>
      <c r="Q97" s="4" t="s">
        <v>3005</v>
      </c>
      <c r="R97" s="4">
        <v>3</v>
      </c>
      <c r="S97" s="4" t="s">
        <v>3006</v>
      </c>
      <c r="T97" s="1" t="s">
        <v>39</v>
      </c>
      <c r="U97" s="1" t="s">
        <v>54</v>
      </c>
      <c r="V97" s="4" t="s">
        <v>41</v>
      </c>
      <c r="Y97" s="5" t="b">
        <f>AND(AA97:AL97)</f>
        <v>0</v>
      </c>
      <c r="Z97" s="6" t="b">
        <f>AND(AA97:AK97)</f>
        <v>0</v>
      </c>
      <c r="AA97" s="4" t="b">
        <f>TRIM(W97)&lt;&gt;""</f>
        <v>0</v>
      </c>
      <c r="AB97" s="4" t="b">
        <f>TRIM(X97)&lt;&gt;""</f>
        <v>0</v>
      </c>
      <c r="AC97" s="4" t="b">
        <f>NOT(OR(ISNUMBER(SEARCH("PARTAI",UPPER(W97))),
ISNUMBER(SEARCH("PAN",UPPER(W97))),
ISNUMBER(SEARCH("PBB",UPPER(W97))),
ISNUMBER(SEARCH("PDI",UPPER(W97))),
ISNUMBER(SEARCH("PD",UPPER(W97))),
ISNUMBER(SEARCH("GERINDRA",UPPER(W97))),
ISNUMBER(SEARCH("PGPI",UPPER(W97))),
ISNUMBER(SEARCH("GOLKAR",UPPER(W97))),
ISNUMBER(SEARCH("HANURA",UPPER(W97))),
ISNUMBER(SEARCH("PKPI",UPPER(W97))),
ISNUMBER(SEARCH("PKS",UPPER(W97))),
ISNUMBER(SEARCH("NASDEM",UPPER(W97))),
ISNUMBER(SEARCH("PPP",UPPER(W97))),
ISNUMBER(SEARCH("PKB",UPPER(W97))),
ISNUMBER(SEARCH("PSI",UPPER(W97))),
ISNUMBER(SEARCH("PI",UPPER(W97))),
))</f>
        <v>1</v>
      </c>
      <c r="AD97" s="4" t="b">
        <f>NOT(OR(ISNUMBER(SEARCH("PARTAI",UPPER(X97))),
ISNUMBER(SEARCH("PAN",UPPER(X97))),
ISNUMBER(SEARCH("PBB",UPPER(X97))),
ISNUMBER(SEARCH("PDI",UPPER(X97))),
ISNUMBER(SEARCH("PD",UPPER(X97))),
ISNUMBER(SEARCH("GERINDRA",UPPER(X97))),
ISNUMBER(SEARCH("PGPI",UPPER(X97))),
ISNUMBER(SEARCH("GOLKAR",UPPER(X97))),
ISNUMBER(SEARCH("HANURA",UPPER(X97))),
ISNUMBER(SEARCH("PKPI",UPPER(X97))),
ISNUMBER(SEARCH("PKS",UPPER(X97))),
ISNUMBER(SEARCH("NASDEM",UPPER(X97))),
ISNUMBER(SEARCH("PPP",UPPER(X97))),
ISNUMBER(SEARCH("PKB",UPPER(X97))),
ISNUMBER(SEARCH("PSI",UPPER(X97))),
ISNUMBER(SEARCH("PI",UPPER(X97))),
))</f>
        <v>1</v>
      </c>
      <c r="AE97" s="4" t="b">
        <f>NOT(OR(ISNUMBER(SEARCH("JOKO",UPPER(W97))),ISNUMBER(SEARCH("PRABOWO",UPPER(W97)))))</f>
        <v>1</v>
      </c>
      <c r="AF97" s="4" t="b">
        <f>NOT(OR(ISNUMBER(SEARCH("JOKO",UPPER(X97))),ISNUMBER(SEARCH("PRABOWO",UPPER(X97)))))</f>
        <v>1</v>
      </c>
      <c r="AG97" s="4"/>
      <c r="AH97" s="4"/>
      <c r="AI97" s="4"/>
      <c r="AJ97" s="4"/>
      <c r="AK97" s="4"/>
      <c r="AL97" s="4" t="b">
        <f>UPPER(TRIM(O97))="ISLAM"</f>
        <v>0</v>
      </c>
    </row>
    <row r="98" spans="1:38" ht="45" hidden="1" x14ac:dyDescent="0.25">
      <c r="A98" s="4">
        <v>273731</v>
      </c>
      <c r="B98" s="1" t="s">
        <v>829</v>
      </c>
      <c r="C98" s="1">
        <v>1</v>
      </c>
      <c r="D98" s="4" t="s">
        <v>3007</v>
      </c>
      <c r="E98" s="1" t="s">
        <v>3008</v>
      </c>
      <c r="F98" s="1" t="s">
        <v>44</v>
      </c>
      <c r="G98" s="4" t="s">
        <v>45</v>
      </c>
      <c r="H98" s="4" t="s">
        <v>3009</v>
      </c>
      <c r="I98" s="4" t="s">
        <v>30</v>
      </c>
      <c r="J98" s="4">
        <v>1</v>
      </c>
      <c r="K98" s="4" t="s">
        <v>3010</v>
      </c>
      <c r="L98" s="4" t="s">
        <v>218</v>
      </c>
      <c r="M98" s="4" t="s">
        <v>3011</v>
      </c>
      <c r="N98" s="4" t="s">
        <v>3012</v>
      </c>
      <c r="O98" s="1" t="s">
        <v>35</v>
      </c>
      <c r="P98" s="4" t="s">
        <v>36</v>
      </c>
      <c r="Q98" s="4" t="s">
        <v>3013</v>
      </c>
      <c r="R98" s="4">
        <v>4</v>
      </c>
      <c r="S98" s="4" t="s">
        <v>3014</v>
      </c>
      <c r="T98" s="1" t="s">
        <v>67</v>
      </c>
      <c r="U98" s="1" t="s">
        <v>54</v>
      </c>
      <c r="V98" s="4" t="s">
        <v>41</v>
      </c>
      <c r="Y98" s="5" t="b">
        <f>AND(AA98:AL98)</f>
        <v>0</v>
      </c>
      <c r="Z98" s="6" t="b">
        <f>AND(AA98:AK98)</f>
        <v>0</v>
      </c>
      <c r="AA98" s="4" t="b">
        <f>TRIM(W98)&lt;&gt;""</f>
        <v>0</v>
      </c>
      <c r="AB98" s="4" t="b">
        <f>TRIM(X98)&lt;&gt;""</f>
        <v>0</v>
      </c>
      <c r="AC98" s="4" t="b">
        <f>NOT(OR(ISNUMBER(SEARCH("PARTAI",UPPER(W98))),
ISNUMBER(SEARCH("PAN",UPPER(W98))),
ISNUMBER(SEARCH("PBB",UPPER(W98))),
ISNUMBER(SEARCH("PDI",UPPER(W98))),
ISNUMBER(SEARCH("PD",UPPER(W98))),
ISNUMBER(SEARCH("GERINDRA",UPPER(W98))),
ISNUMBER(SEARCH("PGPI",UPPER(W98))),
ISNUMBER(SEARCH("GOLKAR",UPPER(W98))),
ISNUMBER(SEARCH("HANURA",UPPER(W98))),
ISNUMBER(SEARCH("PKPI",UPPER(W98))),
ISNUMBER(SEARCH("PKS",UPPER(W98))),
ISNUMBER(SEARCH("NASDEM",UPPER(W98))),
ISNUMBER(SEARCH("PPP",UPPER(W98))),
ISNUMBER(SEARCH("PKB",UPPER(W98))),
ISNUMBER(SEARCH("PSI",UPPER(W98))),
ISNUMBER(SEARCH("PI",UPPER(W98))),
))</f>
        <v>1</v>
      </c>
      <c r="AD98" s="4" t="b">
        <f>NOT(OR(ISNUMBER(SEARCH("PARTAI",UPPER(X98))),
ISNUMBER(SEARCH("PAN",UPPER(X98))),
ISNUMBER(SEARCH("PBB",UPPER(X98))),
ISNUMBER(SEARCH("PDI",UPPER(X98))),
ISNUMBER(SEARCH("PD",UPPER(X98))),
ISNUMBER(SEARCH("GERINDRA",UPPER(X98))),
ISNUMBER(SEARCH("PGPI",UPPER(X98))),
ISNUMBER(SEARCH("GOLKAR",UPPER(X98))),
ISNUMBER(SEARCH("HANURA",UPPER(X98))),
ISNUMBER(SEARCH("PKPI",UPPER(X98))),
ISNUMBER(SEARCH("PKS",UPPER(X98))),
ISNUMBER(SEARCH("NASDEM",UPPER(X98))),
ISNUMBER(SEARCH("PPP",UPPER(X98))),
ISNUMBER(SEARCH("PKB",UPPER(X98))),
ISNUMBER(SEARCH("PSI",UPPER(X98))),
ISNUMBER(SEARCH("PI",UPPER(X98))),
))</f>
        <v>1</v>
      </c>
      <c r="AE98" s="4" t="b">
        <f>NOT(OR(ISNUMBER(SEARCH("JOKO",UPPER(W98))),ISNUMBER(SEARCH("PRABOWO",UPPER(W98)))))</f>
        <v>1</v>
      </c>
      <c r="AF98" s="4" t="b">
        <f>NOT(OR(ISNUMBER(SEARCH("JOKO",UPPER(X98))),ISNUMBER(SEARCH("PRABOWO",UPPER(X98)))))</f>
        <v>1</v>
      </c>
      <c r="AG98" s="4"/>
      <c r="AH98" s="4"/>
      <c r="AI98" s="4"/>
      <c r="AJ98" s="4"/>
      <c r="AK98" s="4"/>
      <c r="AL98" s="4" t="b">
        <f>UPPER(TRIM(O98))="ISLAM"</f>
        <v>1</v>
      </c>
    </row>
    <row r="99" spans="1:38" ht="45" hidden="1" x14ac:dyDescent="0.25">
      <c r="A99" s="4">
        <v>95875</v>
      </c>
      <c r="B99" s="1" t="s">
        <v>829</v>
      </c>
      <c r="C99" s="1">
        <v>2</v>
      </c>
      <c r="D99" s="4" t="s">
        <v>3015</v>
      </c>
      <c r="E99" s="1" t="s">
        <v>3016</v>
      </c>
      <c r="F99" s="1" t="s">
        <v>27</v>
      </c>
      <c r="G99" s="4" t="s">
        <v>1854</v>
      </c>
      <c r="H99" s="4" t="s">
        <v>3017</v>
      </c>
      <c r="I99" s="4" t="s">
        <v>30</v>
      </c>
      <c r="J99" s="4">
        <v>2</v>
      </c>
      <c r="K99" s="4" t="s">
        <v>3018</v>
      </c>
      <c r="N99" s="4" t="s">
        <v>3019</v>
      </c>
      <c r="O99" s="1" t="s">
        <v>35</v>
      </c>
      <c r="P99" s="4" t="s">
        <v>36</v>
      </c>
      <c r="Q99" s="4" t="s">
        <v>3020</v>
      </c>
      <c r="R99" s="4">
        <v>3</v>
      </c>
      <c r="S99" s="4" t="s">
        <v>3021</v>
      </c>
      <c r="T99" s="1" t="s">
        <v>53</v>
      </c>
      <c r="U99" s="1" t="s">
        <v>54</v>
      </c>
      <c r="V99" s="4" t="s">
        <v>41</v>
      </c>
      <c r="X99" s="1" t="s">
        <v>3022</v>
      </c>
      <c r="Y99" s="5" t="b">
        <f>AND(AA99:AL99)</f>
        <v>0</v>
      </c>
      <c r="Z99" s="6" t="b">
        <f>AND(AA99:AK99)</f>
        <v>0</v>
      </c>
      <c r="AA99" s="4" t="b">
        <f>TRIM(W99)&lt;&gt;""</f>
        <v>0</v>
      </c>
      <c r="AB99" s="4" t="b">
        <f>TRIM(X99)&lt;&gt;""</f>
        <v>1</v>
      </c>
      <c r="AC99" s="4" t="b">
        <f>NOT(OR(ISNUMBER(SEARCH("PARTAI",UPPER(W99))),
ISNUMBER(SEARCH("PAN",UPPER(W99))),
ISNUMBER(SEARCH("PBB",UPPER(W99))),
ISNUMBER(SEARCH("PDI",UPPER(W99))),
ISNUMBER(SEARCH("PD",UPPER(W99))),
ISNUMBER(SEARCH("GERINDRA",UPPER(W99))),
ISNUMBER(SEARCH("PGPI",UPPER(W99))),
ISNUMBER(SEARCH("GOLKAR",UPPER(W99))),
ISNUMBER(SEARCH("HANURA",UPPER(W99))),
ISNUMBER(SEARCH("PKPI",UPPER(W99))),
ISNUMBER(SEARCH("PKS",UPPER(W99))),
ISNUMBER(SEARCH("NASDEM",UPPER(W99))),
ISNUMBER(SEARCH("PPP",UPPER(W99))),
ISNUMBER(SEARCH("PKB",UPPER(W99))),
ISNUMBER(SEARCH("PSI",UPPER(W99))),
ISNUMBER(SEARCH("PI",UPPER(W99))),
))</f>
        <v>1</v>
      </c>
      <c r="AD99" s="4" t="b">
        <f>NOT(OR(ISNUMBER(SEARCH("PARTAI",UPPER(X99))),
ISNUMBER(SEARCH("PAN",UPPER(X99))),
ISNUMBER(SEARCH("PBB",UPPER(X99))),
ISNUMBER(SEARCH("PDI",UPPER(X99))),
ISNUMBER(SEARCH("PD",UPPER(X99))),
ISNUMBER(SEARCH("GERINDRA",UPPER(X99))),
ISNUMBER(SEARCH("PGPI",UPPER(X99))),
ISNUMBER(SEARCH("GOLKAR",UPPER(X99))),
ISNUMBER(SEARCH("HANURA",UPPER(X99))),
ISNUMBER(SEARCH("PKPI",UPPER(X99))),
ISNUMBER(SEARCH("PKS",UPPER(X99))),
ISNUMBER(SEARCH("NASDEM",UPPER(X99))),
ISNUMBER(SEARCH("PPP",UPPER(X99))),
ISNUMBER(SEARCH("PKB",UPPER(X99))),
ISNUMBER(SEARCH("PSI",UPPER(X99))),
ISNUMBER(SEARCH("PI",UPPER(X99))),
))</f>
        <v>1</v>
      </c>
      <c r="AE99" s="4" t="b">
        <f>NOT(OR(ISNUMBER(SEARCH("JOKO",UPPER(W99))),ISNUMBER(SEARCH("PRABOWO",UPPER(W99)))))</f>
        <v>1</v>
      </c>
      <c r="AF99" s="4" t="b">
        <f>NOT(OR(ISNUMBER(SEARCH("JOKO",UPPER(X99))),ISNUMBER(SEARCH("PRABOWO",UPPER(X99)))))</f>
        <v>1</v>
      </c>
      <c r="AG99" s="4"/>
      <c r="AH99" s="4"/>
      <c r="AI99" s="4"/>
      <c r="AJ99" s="4"/>
      <c r="AK99" s="4"/>
      <c r="AL99" s="4" t="b">
        <f>UPPER(TRIM(O99))="ISLAM"</f>
        <v>1</v>
      </c>
    </row>
    <row r="100" spans="1:38" ht="45" hidden="1" x14ac:dyDescent="0.25">
      <c r="A100" s="4">
        <v>249015</v>
      </c>
      <c r="B100" s="1" t="s">
        <v>829</v>
      </c>
      <c r="C100" s="1">
        <v>3</v>
      </c>
      <c r="D100" s="4" t="s">
        <v>3023</v>
      </c>
      <c r="E100" s="1" t="s">
        <v>3024</v>
      </c>
      <c r="F100" s="1" t="s">
        <v>27</v>
      </c>
      <c r="G100" s="4" t="s">
        <v>794</v>
      </c>
      <c r="H100" s="4" t="s">
        <v>3025</v>
      </c>
      <c r="I100" s="4" t="s">
        <v>30</v>
      </c>
      <c r="J100" s="4">
        <v>3</v>
      </c>
      <c r="K100" s="4" t="s">
        <v>3026</v>
      </c>
      <c r="M100" s="4" t="s">
        <v>141</v>
      </c>
      <c r="N100" s="4" t="s">
        <v>3027</v>
      </c>
      <c r="O100" s="1" t="s">
        <v>35</v>
      </c>
      <c r="P100" s="4" t="s">
        <v>50</v>
      </c>
      <c r="Q100" s="4" t="s">
        <v>51</v>
      </c>
      <c r="R100" s="4" t="s">
        <v>51</v>
      </c>
      <c r="S100" s="4" t="s">
        <v>3028</v>
      </c>
      <c r="T100" s="1" t="s">
        <v>113</v>
      </c>
      <c r="U100" s="1" t="s">
        <v>54</v>
      </c>
      <c r="V100" s="4" t="s">
        <v>41</v>
      </c>
      <c r="X100" s="1" t="s">
        <v>3029</v>
      </c>
      <c r="Y100" s="5" t="b">
        <f>AND(AA100:AL100)</f>
        <v>0</v>
      </c>
      <c r="Z100" s="6" t="b">
        <f>AND(AA100:AK100)</f>
        <v>0</v>
      </c>
      <c r="AA100" s="4" t="b">
        <f>TRIM(W100)&lt;&gt;""</f>
        <v>0</v>
      </c>
      <c r="AB100" s="4" t="b">
        <f>TRIM(X100)&lt;&gt;""</f>
        <v>1</v>
      </c>
      <c r="AC100" s="4" t="b">
        <f>NOT(OR(ISNUMBER(SEARCH("PARTAI",UPPER(W100))),
ISNUMBER(SEARCH("PAN",UPPER(W100))),
ISNUMBER(SEARCH("PBB",UPPER(W100))),
ISNUMBER(SEARCH("PDI",UPPER(W100))),
ISNUMBER(SEARCH("PD",UPPER(W100))),
ISNUMBER(SEARCH("GERINDRA",UPPER(W100))),
ISNUMBER(SEARCH("PGPI",UPPER(W100))),
ISNUMBER(SEARCH("GOLKAR",UPPER(W100))),
ISNUMBER(SEARCH("HANURA",UPPER(W100))),
ISNUMBER(SEARCH("PKPI",UPPER(W100))),
ISNUMBER(SEARCH("PKS",UPPER(W100))),
ISNUMBER(SEARCH("NASDEM",UPPER(W100))),
ISNUMBER(SEARCH("PPP",UPPER(W100))),
ISNUMBER(SEARCH("PKB",UPPER(W100))),
ISNUMBER(SEARCH("PSI",UPPER(W100))),
ISNUMBER(SEARCH("PI",UPPER(W100))),
))</f>
        <v>1</v>
      </c>
      <c r="AD100" s="4" t="b">
        <f>NOT(OR(ISNUMBER(SEARCH("PARTAI",UPPER(X100))),
ISNUMBER(SEARCH("PAN",UPPER(X100))),
ISNUMBER(SEARCH("PBB",UPPER(X100))),
ISNUMBER(SEARCH("PDI",UPPER(X100))),
ISNUMBER(SEARCH("PD",UPPER(X100))),
ISNUMBER(SEARCH("GERINDRA",UPPER(X100))),
ISNUMBER(SEARCH("PGPI",UPPER(X100))),
ISNUMBER(SEARCH("GOLKAR",UPPER(X100))),
ISNUMBER(SEARCH("HANURA",UPPER(X100))),
ISNUMBER(SEARCH("PKPI",UPPER(X100))),
ISNUMBER(SEARCH("PKS",UPPER(X100))),
ISNUMBER(SEARCH("NASDEM",UPPER(X100))),
ISNUMBER(SEARCH("PPP",UPPER(X100))),
ISNUMBER(SEARCH("PKB",UPPER(X100))),
ISNUMBER(SEARCH("PSI",UPPER(X100))),
ISNUMBER(SEARCH("PI",UPPER(X100))),
))</f>
        <v>1</v>
      </c>
      <c r="AE100" s="4" t="b">
        <f>NOT(OR(ISNUMBER(SEARCH("JOKO",UPPER(W100))),ISNUMBER(SEARCH("PRABOWO",UPPER(W100)))))</f>
        <v>1</v>
      </c>
      <c r="AF100" s="4" t="b">
        <f>NOT(OR(ISNUMBER(SEARCH("JOKO",UPPER(X100))),ISNUMBER(SEARCH("PRABOWO",UPPER(X100)))))</f>
        <v>1</v>
      </c>
      <c r="AG100" s="4"/>
      <c r="AH100" s="4"/>
      <c r="AI100" s="4"/>
      <c r="AJ100" s="4"/>
      <c r="AK100" s="4"/>
      <c r="AL100" s="4" t="b">
        <f>UPPER(TRIM(O100))="ISLAM"</f>
        <v>1</v>
      </c>
    </row>
    <row r="101" spans="1:38" ht="45" hidden="1" x14ac:dyDescent="0.25">
      <c r="A101" s="4">
        <v>237925</v>
      </c>
      <c r="B101" s="1" t="s">
        <v>829</v>
      </c>
      <c r="C101" s="1">
        <v>4</v>
      </c>
      <c r="D101" s="4" t="s">
        <v>3030</v>
      </c>
      <c r="E101" s="1" t="s">
        <v>3031</v>
      </c>
      <c r="F101" s="1" t="s">
        <v>44</v>
      </c>
      <c r="G101" s="4" t="s">
        <v>45</v>
      </c>
      <c r="H101" s="4" t="s">
        <v>3032</v>
      </c>
      <c r="I101" s="4" t="s">
        <v>30</v>
      </c>
      <c r="J101" s="4">
        <v>4</v>
      </c>
      <c r="K101" s="4" t="s">
        <v>3033</v>
      </c>
      <c r="N101" s="4" t="s">
        <v>3034</v>
      </c>
      <c r="O101" s="1" t="s">
        <v>35</v>
      </c>
      <c r="P101" s="4" t="s">
        <v>36</v>
      </c>
      <c r="Q101" s="4" t="s">
        <v>3035</v>
      </c>
      <c r="R101" s="4">
        <v>3</v>
      </c>
      <c r="S101" s="4" t="s">
        <v>3036</v>
      </c>
      <c r="T101" s="1" t="s">
        <v>39</v>
      </c>
      <c r="U101" s="1" t="s">
        <v>54</v>
      </c>
      <c r="V101" s="4" t="s">
        <v>41</v>
      </c>
      <c r="Y101" s="5" t="b">
        <f>AND(AA101:AL101)</f>
        <v>0</v>
      </c>
      <c r="Z101" s="6" t="b">
        <f>AND(AA101:AK101)</f>
        <v>0</v>
      </c>
      <c r="AA101" s="4" t="b">
        <f>TRIM(W101)&lt;&gt;""</f>
        <v>0</v>
      </c>
      <c r="AB101" s="4" t="b">
        <f>TRIM(X101)&lt;&gt;""</f>
        <v>0</v>
      </c>
      <c r="AC101" s="4" t="b">
        <f>NOT(OR(ISNUMBER(SEARCH("PARTAI",UPPER(W101))),
ISNUMBER(SEARCH("PAN",UPPER(W101))),
ISNUMBER(SEARCH("PBB",UPPER(W101))),
ISNUMBER(SEARCH("PDI",UPPER(W101))),
ISNUMBER(SEARCH("PD",UPPER(W101))),
ISNUMBER(SEARCH("GERINDRA",UPPER(W101))),
ISNUMBER(SEARCH("PGPI",UPPER(W101))),
ISNUMBER(SEARCH("GOLKAR",UPPER(W101))),
ISNUMBER(SEARCH("HANURA",UPPER(W101))),
ISNUMBER(SEARCH("PKPI",UPPER(W101))),
ISNUMBER(SEARCH("PKS",UPPER(W101))),
ISNUMBER(SEARCH("NASDEM",UPPER(W101))),
ISNUMBER(SEARCH("PPP",UPPER(W101))),
ISNUMBER(SEARCH("PKB",UPPER(W101))),
ISNUMBER(SEARCH("PSI",UPPER(W101))),
ISNUMBER(SEARCH("PI",UPPER(W101))),
))</f>
        <v>1</v>
      </c>
      <c r="AD101" s="4" t="b">
        <f>NOT(OR(ISNUMBER(SEARCH("PARTAI",UPPER(X101))),
ISNUMBER(SEARCH("PAN",UPPER(X101))),
ISNUMBER(SEARCH("PBB",UPPER(X101))),
ISNUMBER(SEARCH("PDI",UPPER(X101))),
ISNUMBER(SEARCH("PD",UPPER(X101))),
ISNUMBER(SEARCH("GERINDRA",UPPER(X101))),
ISNUMBER(SEARCH("PGPI",UPPER(X101))),
ISNUMBER(SEARCH("GOLKAR",UPPER(X101))),
ISNUMBER(SEARCH("HANURA",UPPER(X101))),
ISNUMBER(SEARCH("PKPI",UPPER(X101))),
ISNUMBER(SEARCH("PKS",UPPER(X101))),
ISNUMBER(SEARCH("NASDEM",UPPER(X101))),
ISNUMBER(SEARCH("PPP",UPPER(X101))),
ISNUMBER(SEARCH("PKB",UPPER(X101))),
ISNUMBER(SEARCH("PSI",UPPER(X101))),
ISNUMBER(SEARCH("PI",UPPER(X101))),
))</f>
        <v>1</v>
      </c>
      <c r="AE101" s="4" t="b">
        <f>NOT(OR(ISNUMBER(SEARCH("JOKO",UPPER(W101))),ISNUMBER(SEARCH("PRABOWO",UPPER(W101)))))</f>
        <v>1</v>
      </c>
      <c r="AF101" s="4" t="b">
        <f>NOT(OR(ISNUMBER(SEARCH("JOKO",UPPER(X101))),ISNUMBER(SEARCH("PRABOWO",UPPER(X101)))))</f>
        <v>1</v>
      </c>
      <c r="AG101" s="4"/>
      <c r="AH101" s="4"/>
      <c r="AI101" s="4"/>
      <c r="AJ101" s="4"/>
      <c r="AK101" s="4"/>
      <c r="AL101" s="4" t="b">
        <f>UPPER(TRIM(O101))="ISLAM"</f>
        <v>1</v>
      </c>
    </row>
    <row r="102" spans="1:38" ht="45" hidden="1" x14ac:dyDescent="0.25">
      <c r="A102" s="4">
        <v>190002</v>
      </c>
      <c r="B102" s="1" t="s">
        <v>829</v>
      </c>
      <c r="C102" s="1">
        <v>5</v>
      </c>
      <c r="D102" s="4" t="s">
        <v>3037</v>
      </c>
      <c r="E102" s="1" t="s">
        <v>3038</v>
      </c>
      <c r="F102" s="1" t="s">
        <v>27</v>
      </c>
      <c r="G102" s="4" t="s">
        <v>45</v>
      </c>
      <c r="H102" s="4" t="s">
        <v>3039</v>
      </c>
      <c r="I102" s="4" t="s">
        <v>30</v>
      </c>
      <c r="J102" s="4">
        <v>5</v>
      </c>
      <c r="K102" s="4" t="s">
        <v>3040</v>
      </c>
      <c r="N102" s="4" t="s">
        <v>3041</v>
      </c>
      <c r="O102" s="1" t="s">
        <v>35</v>
      </c>
      <c r="P102" s="4" t="s">
        <v>36</v>
      </c>
      <c r="Q102" s="4" t="s">
        <v>3042</v>
      </c>
      <c r="R102" s="4">
        <v>5</v>
      </c>
      <c r="S102" s="4" t="s">
        <v>3043</v>
      </c>
      <c r="T102" s="1" t="s">
        <v>39</v>
      </c>
      <c r="U102" s="1" t="s">
        <v>54</v>
      </c>
      <c r="V102" s="4" t="s">
        <v>41</v>
      </c>
      <c r="Y102" s="5" t="b">
        <f>AND(AA102:AL102)</f>
        <v>0</v>
      </c>
      <c r="Z102" s="6" t="b">
        <f>AND(AA102:AK102)</f>
        <v>0</v>
      </c>
      <c r="AA102" s="4" t="b">
        <f>TRIM(W102)&lt;&gt;""</f>
        <v>0</v>
      </c>
      <c r="AB102" s="4" t="b">
        <f>TRIM(X102)&lt;&gt;""</f>
        <v>0</v>
      </c>
      <c r="AC102" s="4" t="b">
        <f>NOT(OR(ISNUMBER(SEARCH("PARTAI",UPPER(W102))),
ISNUMBER(SEARCH("PAN",UPPER(W102))),
ISNUMBER(SEARCH("PBB",UPPER(W102))),
ISNUMBER(SEARCH("PDI",UPPER(W102))),
ISNUMBER(SEARCH("PD",UPPER(W102))),
ISNUMBER(SEARCH("GERINDRA",UPPER(W102))),
ISNUMBER(SEARCH("PGPI",UPPER(W102))),
ISNUMBER(SEARCH("GOLKAR",UPPER(W102))),
ISNUMBER(SEARCH("HANURA",UPPER(W102))),
ISNUMBER(SEARCH("PKPI",UPPER(W102))),
ISNUMBER(SEARCH("PKS",UPPER(W102))),
ISNUMBER(SEARCH("NASDEM",UPPER(W102))),
ISNUMBER(SEARCH("PPP",UPPER(W102))),
ISNUMBER(SEARCH("PKB",UPPER(W102))),
ISNUMBER(SEARCH("PSI",UPPER(W102))),
ISNUMBER(SEARCH("PI",UPPER(W102))),
))</f>
        <v>1</v>
      </c>
      <c r="AD102" s="4" t="b">
        <f>NOT(OR(ISNUMBER(SEARCH("PARTAI",UPPER(X102))),
ISNUMBER(SEARCH("PAN",UPPER(X102))),
ISNUMBER(SEARCH("PBB",UPPER(X102))),
ISNUMBER(SEARCH("PDI",UPPER(X102))),
ISNUMBER(SEARCH("PD",UPPER(X102))),
ISNUMBER(SEARCH("GERINDRA",UPPER(X102))),
ISNUMBER(SEARCH("PGPI",UPPER(X102))),
ISNUMBER(SEARCH("GOLKAR",UPPER(X102))),
ISNUMBER(SEARCH("HANURA",UPPER(X102))),
ISNUMBER(SEARCH("PKPI",UPPER(X102))),
ISNUMBER(SEARCH("PKS",UPPER(X102))),
ISNUMBER(SEARCH("NASDEM",UPPER(X102))),
ISNUMBER(SEARCH("PPP",UPPER(X102))),
ISNUMBER(SEARCH("PKB",UPPER(X102))),
ISNUMBER(SEARCH("PSI",UPPER(X102))),
ISNUMBER(SEARCH("PI",UPPER(X102))),
))</f>
        <v>1</v>
      </c>
      <c r="AE102" s="4" t="b">
        <f>NOT(OR(ISNUMBER(SEARCH("JOKO",UPPER(W102))),ISNUMBER(SEARCH("PRABOWO",UPPER(W102)))))</f>
        <v>1</v>
      </c>
      <c r="AF102" s="4" t="b">
        <f>NOT(OR(ISNUMBER(SEARCH("JOKO",UPPER(X102))),ISNUMBER(SEARCH("PRABOWO",UPPER(X102)))))</f>
        <v>1</v>
      </c>
      <c r="AG102" s="4"/>
      <c r="AH102" s="4"/>
      <c r="AI102" s="4"/>
      <c r="AJ102" s="4"/>
      <c r="AK102" s="4"/>
      <c r="AL102" s="4" t="b">
        <f>UPPER(TRIM(O102))="ISLAM"</f>
        <v>1</v>
      </c>
    </row>
    <row r="103" spans="1:38" ht="45" hidden="1" x14ac:dyDescent="0.25">
      <c r="A103" s="4">
        <v>181260</v>
      </c>
      <c r="B103" s="1" t="s">
        <v>829</v>
      </c>
      <c r="C103" s="1">
        <v>6</v>
      </c>
      <c r="D103" s="4" t="s">
        <v>3044</v>
      </c>
      <c r="E103" s="1" t="s">
        <v>3045</v>
      </c>
      <c r="F103" s="1" t="s">
        <v>44</v>
      </c>
      <c r="G103" s="4" t="s">
        <v>45</v>
      </c>
      <c r="H103" s="4" t="s">
        <v>3046</v>
      </c>
      <c r="I103" s="4" t="s">
        <v>30</v>
      </c>
      <c r="J103" s="4">
        <v>6</v>
      </c>
      <c r="K103" s="4" t="s">
        <v>3047</v>
      </c>
      <c r="N103" s="4" t="s">
        <v>3048</v>
      </c>
      <c r="O103" s="1" t="s">
        <v>35</v>
      </c>
      <c r="P103" s="4" t="s">
        <v>50</v>
      </c>
      <c r="Q103" s="4" t="s">
        <v>51</v>
      </c>
      <c r="R103" s="4" t="s">
        <v>51</v>
      </c>
      <c r="S103" s="4" t="s">
        <v>3049</v>
      </c>
      <c r="T103" s="1" t="s">
        <v>113</v>
      </c>
      <c r="U103" s="1" t="s">
        <v>54</v>
      </c>
      <c r="V103" s="4" t="s">
        <v>41</v>
      </c>
      <c r="Y103" s="5" t="b">
        <f>AND(AA103:AL103)</f>
        <v>0</v>
      </c>
      <c r="Z103" s="6" t="b">
        <f>AND(AA103:AK103)</f>
        <v>0</v>
      </c>
      <c r="AA103" s="4" t="b">
        <f>TRIM(W103)&lt;&gt;""</f>
        <v>0</v>
      </c>
      <c r="AB103" s="4" t="b">
        <f>TRIM(X103)&lt;&gt;""</f>
        <v>0</v>
      </c>
      <c r="AC103" s="4" t="b">
        <f>NOT(OR(ISNUMBER(SEARCH("PARTAI",UPPER(W103))),
ISNUMBER(SEARCH("PAN",UPPER(W103))),
ISNUMBER(SEARCH("PBB",UPPER(W103))),
ISNUMBER(SEARCH("PDI",UPPER(W103))),
ISNUMBER(SEARCH("PD",UPPER(W103))),
ISNUMBER(SEARCH("GERINDRA",UPPER(W103))),
ISNUMBER(SEARCH("PGPI",UPPER(W103))),
ISNUMBER(SEARCH("GOLKAR",UPPER(W103))),
ISNUMBER(SEARCH("HANURA",UPPER(W103))),
ISNUMBER(SEARCH("PKPI",UPPER(W103))),
ISNUMBER(SEARCH("PKS",UPPER(W103))),
ISNUMBER(SEARCH("NASDEM",UPPER(W103))),
ISNUMBER(SEARCH("PPP",UPPER(W103))),
ISNUMBER(SEARCH("PKB",UPPER(W103))),
ISNUMBER(SEARCH("PSI",UPPER(W103))),
ISNUMBER(SEARCH("PI",UPPER(W103))),
))</f>
        <v>1</v>
      </c>
      <c r="AD103" s="4" t="b">
        <f>NOT(OR(ISNUMBER(SEARCH("PARTAI",UPPER(X103))),
ISNUMBER(SEARCH("PAN",UPPER(X103))),
ISNUMBER(SEARCH("PBB",UPPER(X103))),
ISNUMBER(SEARCH("PDI",UPPER(X103))),
ISNUMBER(SEARCH("PD",UPPER(X103))),
ISNUMBER(SEARCH("GERINDRA",UPPER(X103))),
ISNUMBER(SEARCH("PGPI",UPPER(X103))),
ISNUMBER(SEARCH("GOLKAR",UPPER(X103))),
ISNUMBER(SEARCH("HANURA",UPPER(X103))),
ISNUMBER(SEARCH("PKPI",UPPER(X103))),
ISNUMBER(SEARCH("PKS",UPPER(X103))),
ISNUMBER(SEARCH("NASDEM",UPPER(X103))),
ISNUMBER(SEARCH("PPP",UPPER(X103))),
ISNUMBER(SEARCH("PKB",UPPER(X103))),
ISNUMBER(SEARCH("PSI",UPPER(X103))),
ISNUMBER(SEARCH("PI",UPPER(X103))),
))</f>
        <v>1</v>
      </c>
      <c r="AE103" s="4" t="b">
        <f>NOT(OR(ISNUMBER(SEARCH("JOKO",UPPER(W103))),ISNUMBER(SEARCH("PRABOWO",UPPER(W103)))))</f>
        <v>1</v>
      </c>
      <c r="AF103" s="4" t="b">
        <f>NOT(OR(ISNUMBER(SEARCH("JOKO",UPPER(X103))),ISNUMBER(SEARCH("PRABOWO",UPPER(X103)))))</f>
        <v>1</v>
      </c>
      <c r="AG103" s="4"/>
      <c r="AH103" s="4"/>
      <c r="AI103" s="4"/>
      <c r="AJ103" s="4"/>
      <c r="AK103" s="4"/>
      <c r="AL103" s="4" t="b">
        <f>UPPER(TRIM(O103))="ISLAM"</f>
        <v>1</v>
      </c>
    </row>
    <row r="104" spans="1:38" ht="45" hidden="1" x14ac:dyDescent="0.25">
      <c r="A104" s="4">
        <v>193789</v>
      </c>
      <c r="B104" s="1" t="s">
        <v>829</v>
      </c>
      <c r="C104" s="1">
        <v>7</v>
      </c>
      <c r="D104" s="4" t="s">
        <v>3050</v>
      </c>
      <c r="E104" s="1" t="s">
        <v>3051</v>
      </c>
      <c r="F104" s="1" t="s">
        <v>27</v>
      </c>
      <c r="G104" s="4" t="s">
        <v>45</v>
      </c>
      <c r="H104" s="4" t="s">
        <v>3052</v>
      </c>
      <c r="I104" s="4" t="s">
        <v>30</v>
      </c>
      <c r="J104" s="4">
        <v>7</v>
      </c>
      <c r="K104" s="4" t="s">
        <v>3053</v>
      </c>
      <c r="M104" s="4" t="s">
        <v>3054</v>
      </c>
      <c r="N104" s="4" t="s">
        <v>3055</v>
      </c>
      <c r="O104" s="1" t="s">
        <v>35</v>
      </c>
      <c r="P104" s="4" t="s">
        <v>50</v>
      </c>
      <c r="Q104" s="4" t="s">
        <v>51</v>
      </c>
      <c r="R104" s="4" t="s">
        <v>51</v>
      </c>
      <c r="S104" s="4" t="s">
        <v>3056</v>
      </c>
      <c r="T104" s="1" t="s">
        <v>53</v>
      </c>
      <c r="U104" s="1" t="s">
        <v>54</v>
      </c>
      <c r="V104" s="4" t="s">
        <v>41</v>
      </c>
      <c r="Y104" s="5" t="b">
        <f>AND(AA104:AL104)</f>
        <v>0</v>
      </c>
      <c r="Z104" s="6" t="b">
        <f>AND(AA104:AK104)</f>
        <v>0</v>
      </c>
      <c r="AA104" s="4" t="b">
        <f>TRIM(W104)&lt;&gt;""</f>
        <v>0</v>
      </c>
      <c r="AB104" s="4" t="b">
        <f>TRIM(X104)&lt;&gt;""</f>
        <v>0</v>
      </c>
      <c r="AC104" s="4" t="b">
        <f>NOT(OR(ISNUMBER(SEARCH("PARTAI",UPPER(W104))),
ISNUMBER(SEARCH("PAN",UPPER(W104))),
ISNUMBER(SEARCH("PBB",UPPER(W104))),
ISNUMBER(SEARCH("PDI",UPPER(W104))),
ISNUMBER(SEARCH("PD",UPPER(W104))),
ISNUMBER(SEARCH("GERINDRA",UPPER(W104))),
ISNUMBER(SEARCH("PGPI",UPPER(W104))),
ISNUMBER(SEARCH("GOLKAR",UPPER(W104))),
ISNUMBER(SEARCH("HANURA",UPPER(W104))),
ISNUMBER(SEARCH("PKPI",UPPER(W104))),
ISNUMBER(SEARCH("PKS",UPPER(W104))),
ISNUMBER(SEARCH("NASDEM",UPPER(W104))),
ISNUMBER(SEARCH("PPP",UPPER(W104))),
ISNUMBER(SEARCH("PKB",UPPER(W104))),
ISNUMBER(SEARCH("PSI",UPPER(W104))),
ISNUMBER(SEARCH("PI",UPPER(W104))),
))</f>
        <v>1</v>
      </c>
      <c r="AD104" s="4" t="b">
        <f>NOT(OR(ISNUMBER(SEARCH("PARTAI",UPPER(X104))),
ISNUMBER(SEARCH("PAN",UPPER(X104))),
ISNUMBER(SEARCH("PBB",UPPER(X104))),
ISNUMBER(SEARCH("PDI",UPPER(X104))),
ISNUMBER(SEARCH("PD",UPPER(X104))),
ISNUMBER(SEARCH("GERINDRA",UPPER(X104))),
ISNUMBER(SEARCH("PGPI",UPPER(X104))),
ISNUMBER(SEARCH("GOLKAR",UPPER(X104))),
ISNUMBER(SEARCH("HANURA",UPPER(X104))),
ISNUMBER(SEARCH("PKPI",UPPER(X104))),
ISNUMBER(SEARCH("PKS",UPPER(X104))),
ISNUMBER(SEARCH("NASDEM",UPPER(X104))),
ISNUMBER(SEARCH("PPP",UPPER(X104))),
ISNUMBER(SEARCH("PKB",UPPER(X104))),
ISNUMBER(SEARCH("PSI",UPPER(X104))),
ISNUMBER(SEARCH("PI",UPPER(X104))),
))</f>
        <v>1</v>
      </c>
      <c r="AE104" s="4" t="b">
        <f>NOT(OR(ISNUMBER(SEARCH("JOKO",UPPER(W104))),ISNUMBER(SEARCH("PRABOWO",UPPER(W104)))))</f>
        <v>1</v>
      </c>
      <c r="AF104" s="4" t="b">
        <f>NOT(OR(ISNUMBER(SEARCH("JOKO",UPPER(X104))),ISNUMBER(SEARCH("PRABOWO",UPPER(X104)))))</f>
        <v>1</v>
      </c>
      <c r="AG104" s="4"/>
      <c r="AH104" s="4"/>
      <c r="AI104" s="4"/>
      <c r="AJ104" s="4"/>
      <c r="AK104" s="4"/>
      <c r="AL104" s="4" t="b">
        <f>UPPER(TRIM(O104))="ISLAM"</f>
        <v>1</v>
      </c>
    </row>
    <row r="105" spans="1:38" ht="45" hidden="1" x14ac:dyDescent="0.25">
      <c r="A105" s="4">
        <v>277854</v>
      </c>
      <c r="B105" s="1" t="s">
        <v>829</v>
      </c>
      <c r="C105" s="1">
        <v>8</v>
      </c>
      <c r="D105" s="4" t="s">
        <v>3057</v>
      </c>
      <c r="E105" s="1" t="s">
        <v>3058</v>
      </c>
      <c r="F105" s="1" t="s">
        <v>44</v>
      </c>
      <c r="G105" s="4" t="s">
        <v>45</v>
      </c>
      <c r="H105" s="4" t="s">
        <v>3059</v>
      </c>
      <c r="I105" s="4" t="s">
        <v>30</v>
      </c>
      <c r="J105" s="4">
        <v>8</v>
      </c>
      <c r="K105" s="4" t="s">
        <v>3060</v>
      </c>
      <c r="N105" s="4" t="s">
        <v>3061</v>
      </c>
      <c r="O105" s="1" t="s">
        <v>35</v>
      </c>
      <c r="P105" s="4" t="s">
        <v>94</v>
      </c>
      <c r="Q105" s="4" t="s">
        <v>51</v>
      </c>
      <c r="R105" s="4">
        <v>0</v>
      </c>
      <c r="S105" s="4" t="s">
        <v>3062</v>
      </c>
      <c r="T105" s="1" t="s">
        <v>113</v>
      </c>
      <c r="U105" s="1" t="s">
        <v>54</v>
      </c>
      <c r="V105" s="4" t="s">
        <v>41</v>
      </c>
      <c r="Y105" s="5" t="b">
        <f>AND(AA105:AL105)</f>
        <v>0</v>
      </c>
      <c r="Z105" s="6" t="b">
        <f>AND(AA105:AK105)</f>
        <v>0</v>
      </c>
      <c r="AA105" s="4" t="b">
        <f>TRIM(W105)&lt;&gt;""</f>
        <v>0</v>
      </c>
      <c r="AB105" s="4" t="b">
        <f>TRIM(X105)&lt;&gt;""</f>
        <v>0</v>
      </c>
      <c r="AC105" s="4" t="b">
        <f>NOT(OR(ISNUMBER(SEARCH("PARTAI",UPPER(W105))),
ISNUMBER(SEARCH("PAN",UPPER(W105))),
ISNUMBER(SEARCH("PBB",UPPER(W105))),
ISNUMBER(SEARCH("PDI",UPPER(W105))),
ISNUMBER(SEARCH("PD",UPPER(W105))),
ISNUMBER(SEARCH("GERINDRA",UPPER(W105))),
ISNUMBER(SEARCH("PGPI",UPPER(W105))),
ISNUMBER(SEARCH("GOLKAR",UPPER(W105))),
ISNUMBER(SEARCH("HANURA",UPPER(W105))),
ISNUMBER(SEARCH("PKPI",UPPER(W105))),
ISNUMBER(SEARCH("PKS",UPPER(W105))),
ISNUMBER(SEARCH("NASDEM",UPPER(W105))),
ISNUMBER(SEARCH("PPP",UPPER(W105))),
ISNUMBER(SEARCH("PKB",UPPER(W105))),
ISNUMBER(SEARCH("PSI",UPPER(W105))),
ISNUMBER(SEARCH("PI",UPPER(W105))),
))</f>
        <v>1</v>
      </c>
      <c r="AD105" s="4" t="b">
        <f>NOT(OR(ISNUMBER(SEARCH("PARTAI",UPPER(X105))),
ISNUMBER(SEARCH("PAN",UPPER(X105))),
ISNUMBER(SEARCH("PBB",UPPER(X105))),
ISNUMBER(SEARCH("PDI",UPPER(X105))),
ISNUMBER(SEARCH("PD",UPPER(X105))),
ISNUMBER(SEARCH("GERINDRA",UPPER(X105))),
ISNUMBER(SEARCH("PGPI",UPPER(X105))),
ISNUMBER(SEARCH("GOLKAR",UPPER(X105))),
ISNUMBER(SEARCH("HANURA",UPPER(X105))),
ISNUMBER(SEARCH("PKPI",UPPER(X105))),
ISNUMBER(SEARCH("PKS",UPPER(X105))),
ISNUMBER(SEARCH("NASDEM",UPPER(X105))),
ISNUMBER(SEARCH("PPP",UPPER(X105))),
ISNUMBER(SEARCH("PKB",UPPER(X105))),
ISNUMBER(SEARCH("PSI",UPPER(X105))),
ISNUMBER(SEARCH("PI",UPPER(X105))),
))</f>
        <v>1</v>
      </c>
      <c r="AE105" s="4" t="b">
        <f>NOT(OR(ISNUMBER(SEARCH("JOKO",UPPER(W105))),ISNUMBER(SEARCH("PRABOWO",UPPER(W105)))))</f>
        <v>1</v>
      </c>
      <c r="AF105" s="4" t="b">
        <f>NOT(OR(ISNUMBER(SEARCH("JOKO",UPPER(X105))),ISNUMBER(SEARCH("PRABOWO",UPPER(X105)))))</f>
        <v>1</v>
      </c>
      <c r="AG105" s="4"/>
      <c r="AH105" s="4"/>
      <c r="AI105" s="4"/>
      <c r="AJ105" s="4"/>
      <c r="AK105" s="4"/>
      <c r="AL105" s="4" t="b">
        <f>UPPER(TRIM(O105))="ISLAM"</f>
        <v>1</v>
      </c>
    </row>
    <row r="106" spans="1:38" ht="45" hidden="1" x14ac:dyDescent="0.25">
      <c r="A106" s="4">
        <v>257546</v>
      </c>
      <c r="B106" s="1" t="s">
        <v>898</v>
      </c>
      <c r="C106" s="1">
        <v>1</v>
      </c>
      <c r="D106" s="4" t="s">
        <v>3063</v>
      </c>
      <c r="E106" s="1" t="s">
        <v>3064</v>
      </c>
      <c r="F106" s="1" t="s">
        <v>27</v>
      </c>
      <c r="G106" s="4" t="s">
        <v>1082</v>
      </c>
      <c r="H106" s="4" t="s">
        <v>3065</v>
      </c>
      <c r="I106" s="4" t="s">
        <v>30</v>
      </c>
      <c r="J106" s="4">
        <v>1</v>
      </c>
      <c r="K106" s="4" t="s">
        <v>3066</v>
      </c>
      <c r="M106" s="4" t="s">
        <v>3067</v>
      </c>
      <c r="N106" s="4" t="s">
        <v>3068</v>
      </c>
      <c r="O106" s="1" t="s">
        <v>35</v>
      </c>
      <c r="P106" s="4" t="s">
        <v>36</v>
      </c>
      <c r="Q106" s="4" t="s">
        <v>3069</v>
      </c>
      <c r="R106" s="4">
        <v>2</v>
      </c>
      <c r="S106" s="4" t="s">
        <v>3070</v>
      </c>
      <c r="T106" s="1" t="s">
        <v>113</v>
      </c>
      <c r="U106" s="1" t="s">
        <v>54</v>
      </c>
      <c r="V106" s="4" t="s">
        <v>41</v>
      </c>
      <c r="Y106" s="5" t="b">
        <f>AND(AA106:AL106)</f>
        <v>0</v>
      </c>
      <c r="Z106" s="6" t="b">
        <f>AND(AA106:AK106)</f>
        <v>0</v>
      </c>
      <c r="AA106" s="4" t="b">
        <f>TRIM(W106)&lt;&gt;""</f>
        <v>0</v>
      </c>
      <c r="AB106" s="4" t="b">
        <f>TRIM(X106)&lt;&gt;""</f>
        <v>0</v>
      </c>
      <c r="AC106" s="4" t="b">
        <f>NOT(OR(ISNUMBER(SEARCH("PARTAI",UPPER(W106))),
ISNUMBER(SEARCH("PAN",UPPER(W106))),
ISNUMBER(SEARCH("PBB",UPPER(W106))),
ISNUMBER(SEARCH("PDI",UPPER(W106))),
ISNUMBER(SEARCH("PD",UPPER(W106))),
ISNUMBER(SEARCH("GERINDRA",UPPER(W106))),
ISNUMBER(SEARCH("PGPI",UPPER(W106))),
ISNUMBER(SEARCH("GOLKAR",UPPER(W106))),
ISNUMBER(SEARCH("HANURA",UPPER(W106))),
ISNUMBER(SEARCH("PKPI",UPPER(W106))),
ISNUMBER(SEARCH("PKS",UPPER(W106))),
ISNUMBER(SEARCH("NASDEM",UPPER(W106))),
ISNUMBER(SEARCH("PPP",UPPER(W106))),
ISNUMBER(SEARCH("PKB",UPPER(W106))),
ISNUMBER(SEARCH("PSI",UPPER(W106))),
ISNUMBER(SEARCH("PI",UPPER(W106))),
))</f>
        <v>1</v>
      </c>
      <c r="AD106" s="4" t="b">
        <f>NOT(OR(ISNUMBER(SEARCH("PARTAI",UPPER(X106))),
ISNUMBER(SEARCH("PAN",UPPER(X106))),
ISNUMBER(SEARCH("PBB",UPPER(X106))),
ISNUMBER(SEARCH("PDI",UPPER(X106))),
ISNUMBER(SEARCH("PD",UPPER(X106))),
ISNUMBER(SEARCH("GERINDRA",UPPER(X106))),
ISNUMBER(SEARCH("PGPI",UPPER(X106))),
ISNUMBER(SEARCH("GOLKAR",UPPER(X106))),
ISNUMBER(SEARCH("HANURA",UPPER(X106))),
ISNUMBER(SEARCH("PKPI",UPPER(X106))),
ISNUMBER(SEARCH("PKS",UPPER(X106))),
ISNUMBER(SEARCH("NASDEM",UPPER(X106))),
ISNUMBER(SEARCH("PPP",UPPER(X106))),
ISNUMBER(SEARCH("PKB",UPPER(X106))),
ISNUMBER(SEARCH("PSI",UPPER(X106))),
ISNUMBER(SEARCH("PI",UPPER(X106))),
))</f>
        <v>1</v>
      </c>
      <c r="AE106" s="4" t="b">
        <f>NOT(OR(ISNUMBER(SEARCH("JOKO",UPPER(W106))),ISNUMBER(SEARCH("PRABOWO",UPPER(W106)))))</f>
        <v>1</v>
      </c>
      <c r="AF106" s="4" t="b">
        <f>NOT(OR(ISNUMBER(SEARCH("JOKO",UPPER(X106))),ISNUMBER(SEARCH("PRABOWO",UPPER(X106)))))</f>
        <v>1</v>
      </c>
      <c r="AG106" s="4"/>
      <c r="AH106" s="4"/>
      <c r="AI106" s="4"/>
      <c r="AJ106" s="4"/>
      <c r="AK106" s="4"/>
      <c r="AL106" s="4" t="b">
        <f>UPPER(TRIM(O106))="ISLAM"</f>
        <v>1</v>
      </c>
    </row>
    <row r="107" spans="1:38" ht="90" hidden="1" x14ac:dyDescent="0.25">
      <c r="A107" s="4">
        <v>9158</v>
      </c>
      <c r="B107" s="1" t="s">
        <v>898</v>
      </c>
      <c r="C107" s="1">
        <v>2</v>
      </c>
      <c r="D107" s="4" t="s">
        <v>3071</v>
      </c>
      <c r="E107" s="1" t="s">
        <v>3072</v>
      </c>
      <c r="F107" s="1" t="s">
        <v>44</v>
      </c>
      <c r="G107" s="4" t="s">
        <v>45</v>
      </c>
      <c r="H107" s="4" t="s">
        <v>3073</v>
      </c>
      <c r="I107" s="4" t="s">
        <v>30</v>
      </c>
      <c r="J107" s="4">
        <v>2</v>
      </c>
      <c r="K107" s="4" t="s">
        <v>3074</v>
      </c>
      <c r="M107" s="4" t="s">
        <v>3075</v>
      </c>
      <c r="N107" s="4" t="s">
        <v>3076</v>
      </c>
      <c r="O107" s="1" t="s">
        <v>240</v>
      </c>
      <c r="P107" s="4" t="s">
        <v>36</v>
      </c>
      <c r="Q107" s="4" t="s">
        <v>3077</v>
      </c>
      <c r="R107" s="4">
        <v>3</v>
      </c>
      <c r="S107" s="4" t="s">
        <v>3078</v>
      </c>
      <c r="T107" s="1" t="s">
        <v>53</v>
      </c>
      <c r="U107" s="1" t="s">
        <v>222</v>
      </c>
      <c r="V107" s="4" t="s">
        <v>41</v>
      </c>
      <c r="W107" s="1" t="s">
        <v>3079</v>
      </c>
      <c r="X107" s="1" t="s">
        <v>3080</v>
      </c>
      <c r="Y107" s="5" t="b">
        <f>AND(AA107:AL107)</f>
        <v>0</v>
      </c>
      <c r="Z107" s="6" t="b">
        <f>AND(AA107:AK107)</f>
        <v>1</v>
      </c>
      <c r="AA107" s="4" t="b">
        <f>TRIM(W107)&lt;&gt;""</f>
        <v>1</v>
      </c>
      <c r="AB107" s="4" t="b">
        <f>TRIM(X107)&lt;&gt;""</f>
        <v>1</v>
      </c>
      <c r="AC107" s="4" t="b">
        <f>NOT(OR(ISNUMBER(SEARCH("PARTAI",UPPER(W107))),
ISNUMBER(SEARCH("PAN",UPPER(W107))),
ISNUMBER(SEARCH("PBB",UPPER(W107))),
ISNUMBER(SEARCH("PDI",UPPER(W107))),
ISNUMBER(SEARCH("PD",UPPER(W107))),
ISNUMBER(SEARCH("GERINDRA",UPPER(W107))),
ISNUMBER(SEARCH("PGPI",UPPER(W107))),
ISNUMBER(SEARCH("GOLKAR",UPPER(W107))),
ISNUMBER(SEARCH("HANURA",UPPER(W107))),
ISNUMBER(SEARCH("PKPI",UPPER(W107))),
ISNUMBER(SEARCH("PKS",UPPER(W107))),
ISNUMBER(SEARCH("NASDEM",UPPER(W107))),
ISNUMBER(SEARCH("PPP",UPPER(W107))),
ISNUMBER(SEARCH("PKB",UPPER(W107))),
ISNUMBER(SEARCH("PSI",UPPER(W107))),
ISNUMBER(SEARCH("PI",UPPER(W107))),
))</f>
        <v>1</v>
      </c>
      <c r="AD107" s="4" t="b">
        <f>NOT(OR(ISNUMBER(SEARCH("PARTAI",UPPER(X107))),
ISNUMBER(SEARCH("PAN",UPPER(X107))),
ISNUMBER(SEARCH("PBB",UPPER(X107))),
ISNUMBER(SEARCH("PDI",UPPER(X107))),
ISNUMBER(SEARCH("PD",UPPER(X107))),
ISNUMBER(SEARCH("GERINDRA",UPPER(X107))),
ISNUMBER(SEARCH("PGPI",UPPER(X107))),
ISNUMBER(SEARCH("GOLKAR",UPPER(X107))),
ISNUMBER(SEARCH("HANURA",UPPER(X107))),
ISNUMBER(SEARCH("PKPI",UPPER(X107))),
ISNUMBER(SEARCH("PKS",UPPER(X107))),
ISNUMBER(SEARCH("NASDEM",UPPER(X107))),
ISNUMBER(SEARCH("PPP",UPPER(X107))),
ISNUMBER(SEARCH("PKB",UPPER(X107))),
ISNUMBER(SEARCH("PSI",UPPER(X107))),
ISNUMBER(SEARCH("PI",UPPER(X107))),
))</f>
        <v>1</v>
      </c>
      <c r="AE107" s="4" t="b">
        <f>NOT(OR(ISNUMBER(SEARCH("JOKO",UPPER(W107))),ISNUMBER(SEARCH("PRABOWO",UPPER(W107)))))</f>
        <v>1</v>
      </c>
      <c r="AF107" s="4" t="b">
        <f>NOT(OR(ISNUMBER(SEARCH("JOKO",UPPER(X107))),ISNUMBER(SEARCH("PRABOWO",UPPER(X107)))))</f>
        <v>1</v>
      </c>
      <c r="AG107" s="4"/>
      <c r="AH107" s="4"/>
      <c r="AI107" s="4"/>
      <c r="AJ107" s="4"/>
      <c r="AK107" s="4"/>
      <c r="AL107" s="4" t="b">
        <f>UPPER(TRIM(O107))="ISLAM"</f>
        <v>0</v>
      </c>
    </row>
    <row r="108" spans="1:38" ht="45" x14ac:dyDescent="0.25">
      <c r="A108" s="4">
        <v>69868</v>
      </c>
      <c r="B108" s="1" t="s">
        <v>696</v>
      </c>
      <c r="C108" s="1">
        <v>6</v>
      </c>
      <c r="D108" s="4" t="s">
        <v>2914</v>
      </c>
      <c r="E108" s="1" t="s">
        <v>2915</v>
      </c>
      <c r="F108" s="1" t="s">
        <v>27</v>
      </c>
      <c r="G108" s="4" t="s">
        <v>45</v>
      </c>
      <c r="H108" s="4" t="s">
        <v>2916</v>
      </c>
      <c r="I108" s="4" t="s">
        <v>30</v>
      </c>
      <c r="J108" s="4">
        <v>6</v>
      </c>
      <c r="K108" s="4" t="s">
        <v>2917</v>
      </c>
      <c r="M108" s="4" t="s">
        <v>690</v>
      </c>
      <c r="N108" s="4" t="s">
        <v>2918</v>
      </c>
      <c r="O108" s="1" t="s">
        <v>35</v>
      </c>
      <c r="P108" s="4" t="s">
        <v>36</v>
      </c>
      <c r="Q108" s="4" t="s">
        <v>2919</v>
      </c>
      <c r="R108" s="4">
        <v>4</v>
      </c>
      <c r="S108" s="4" t="s">
        <v>2920</v>
      </c>
      <c r="T108" s="22" t="s">
        <v>113</v>
      </c>
      <c r="U108" s="1" t="s">
        <v>54</v>
      </c>
      <c r="V108" s="4" t="s">
        <v>41</v>
      </c>
      <c r="W108" s="1" t="s">
        <v>2921</v>
      </c>
      <c r="X108" s="1" t="s">
        <v>2922</v>
      </c>
      <c r="Y108" s="5" t="b">
        <f>AND(AA108:AL108)</f>
        <v>1</v>
      </c>
      <c r="Z108" s="6" t="b">
        <f>AND(AA108:AK108)</f>
        <v>1</v>
      </c>
      <c r="AA108" s="4" t="b">
        <f>TRIM(W108)&lt;&gt;""</f>
        <v>1</v>
      </c>
      <c r="AB108" s="4" t="b">
        <f>TRIM(X108)&lt;&gt;""</f>
        <v>1</v>
      </c>
      <c r="AC108" s="4" t="b">
        <f>NOT(OR(ISNUMBER(SEARCH("PARTAI",UPPER(W108))),
ISNUMBER(SEARCH("PAN",UPPER(W108))),
ISNUMBER(SEARCH("PBB",UPPER(W108))),
ISNUMBER(SEARCH("PDI",UPPER(W108))),
ISNUMBER(SEARCH("PD",UPPER(W108))),
ISNUMBER(SEARCH("GERINDRA",UPPER(W108))),
ISNUMBER(SEARCH("PGPI",UPPER(W108))),
ISNUMBER(SEARCH("GOLKAR",UPPER(W108))),
ISNUMBER(SEARCH("HANURA",UPPER(W108))),
ISNUMBER(SEARCH("PKPI",UPPER(W108))),
ISNUMBER(SEARCH("PKS",UPPER(W108))),
ISNUMBER(SEARCH("NASDEM",UPPER(W108))),
ISNUMBER(SEARCH("PPP",UPPER(W108))),
ISNUMBER(SEARCH("PKB",UPPER(W108))),
ISNUMBER(SEARCH("PSI",UPPER(W108))),
ISNUMBER(SEARCH("PI",UPPER(W108))),
))</f>
        <v>1</v>
      </c>
      <c r="AD108" s="4" t="b">
        <f>NOT(OR(ISNUMBER(SEARCH("PARTAI",UPPER(X108))),
ISNUMBER(SEARCH("PAN",UPPER(X108))),
ISNUMBER(SEARCH("PBB",UPPER(X108))),
ISNUMBER(SEARCH("PDI",UPPER(X108))),
ISNUMBER(SEARCH("PD",UPPER(X108))),
ISNUMBER(SEARCH("GERINDRA",UPPER(X108))),
ISNUMBER(SEARCH("PGPI",UPPER(X108))),
ISNUMBER(SEARCH("GOLKAR",UPPER(X108))),
ISNUMBER(SEARCH("HANURA",UPPER(X108))),
ISNUMBER(SEARCH("PKPI",UPPER(X108))),
ISNUMBER(SEARCH("PKS",UPPER(X108))),
ISNUMBER(SEARCH("NASDEM",UPPER(X108))),
ISNUMBER(SEARCH("PPP",UPPER(X108))),
ISNUMBER(SEARCH("PKB",UPPER(X108))),
ISNUMBER(SEARCH("PSI",UPPER(X108))),
ISNUMBER(SEARCH("PI",UPPER(X108))),
))</f>
        <v>1</v>
      </c>
      <c r="AE108" s="4" t="b">
        <f>NOT(OR(ISNUMBER(SEARCH("JOKO",UPPER(W108))),ISNUMBER(SEARCH("PRABOWO",UPPER(W108)))))</f>
        <v>1</v>
      </c>
      <c r="AF108" s="4" t="b">
        <f>NOT(OR(ISNUMBER(SEARCH("JOKO",UPPER(X108))),ISNUMBER(SEARCH("PRABOWO",UPPER(X108)))))</f>
        <v>1</v>
      </c>
      <c r="AG108" s="4"/>
      <c r="AH108" s="4"/>
      <c r="AI108" s="4"/>
      <c r="AJ108" s="4"/>
      <c r="AK108" s="4"/>
      <c r="AL108" s="4" t="b">
        <f>UPPER(TRIM(O108))="ISLAM"</f>
        <v>1</v>
      </c>
    </row>
    <row r="109" spans="1:38" ht="45" hidden="1" x14ac:dyDescent="0.25">
      <c r="A109" s="4">
        <v>7750</v>
      </c>
      <c r="B109" s="1" t="s">
        <v>898</v>
      </c>
      <c r="C109" s="1">
        <v>4</v>
      </c>
      <c r="D109" s="4" t="s">
        <v>3092</v>
      </c>
      <c r="E109" s="1" t="s">
        <v>3093</v>
      </c>
      <c r="F109" s="1" t="s">
        <v>44</v>
      </c>
      <c r="G109" s="4" t="s">
        <v>1082</v>
      </c>
      <c r="H109" s="4" t="s">
        <v>3094</v>
      </c>
      <c r="I109" s="4" t="s">
        <v>30</v>
      </c>
      <c r="J109" s="4">
        <v>4</v>
      </c>
      <c r="K109" s="4" t="s">
        <v>3095</v>
      </c>
      <c r="N109" s="4" t="s">
        <v>3096</v>
      </c>
      <c r="O109" s="1" t="s">
        <v>2981</v>
      </c>
      <c r="P109" s="4" t="s">
        <v>36</v>
      </c>
      <c r="Q109" s="4" t="s">
        <v>3097</v>
      </c>
      <c r="R109" s="4">
        <v>1</v>
      </c>
      <c r="S109" s="4" t="s">
        <v>3098</v>
      </c>
      <c r="T109" s="1" t="s">
        <v>39</v>
      </c>
      <c r="U109" s="1" t="s">
        <v>3099</v>
      </c>
      <c r="V109" s="4" t="s">
        <v>41</v>
      </c>
      <c r="W109" s="1" t="s">
        <v>3100</v>
      </c>
      <c r="X109" s="1" t="s">
        <v>3101</v>
      </c>
      <c r="Y109" s="5" t="b">
        <f>AND(AA109:AL109)</f>
        <v>0</v>
      </c>
      <c r="Z109" s="6" t="b">
        <f>AND(AA109:AK109)</f>
        <v>0</v>
      </c>
      <c r="AA109" s="4" t="b">
        <f>TRIM(W109)&lt;&gt;""</f>
        <v>1</v>
      </c>
      <c r="AB109" s="4" t="b">
        <f>TRIM(X109)&lt;&gt;""</f>
        <v>1</v>
      </c>
      <c r="AC109" s="4" t="b">
        <f>NOT(OR(ISNUMBER(SEARCH("PARTAI",UPPER(W109))),
ISNUMBER(SEARCH("PAN",UPPER(W109))),
ISNUMBER(SEARCH("PBB",UPPER(W109))),
ISNUMBER(SEARCH("PDI",UPPER(W109))),
ISNUMBER(SEARCH("PD",UPPER(W109))),
ISNUMBER(SEARCH("GERINDRA",UPPER(W109))),
ISNUMBER(SEARCH("PGPI",UPPER(W109))),
ISNUMBER(SEARCH("GOLKAR",UPPER(W109))),
ISNUMBER(SEARCH("HANURA",UPPER(W109))),
ISNUMBER(SEARCH("PKPI",UPPER(W109))),
ISNUMBER(SEARCH("PKS",UPPER(W109))),
ISNUMBER(SEARCH("NASDEM",UPPER(W109))),
ISNUMBER(SEARCH("PPP",UPPER(W109))),
ISNUMBER(SEARCH("PKB",UPPER(W109))),
ISNUMBER(SEARCH("PSI",UPPER(W109))),
ISNUMBER(SEARCH("PI",UPPER(W109))),
))</f>
        <v>1</v>
      </c>
      <c r="AD109" s="4" t="b">
        <f>NOT(OR(ISNUMBER(SEARCH("PARTAI",UPPER(X109))),
ISNUMBER(SEARCH("PAN",UPPER(X109))),
ISNUMBER(SEARCH("PBB",UPPER(X109))),
ISNUMBER(SEARCH("PDI",UPPER(X109))),
ISNUMBER(SEARCH("PD",UPPER(X109))),
ISNUMBER(SEARCH("GERINDRA",UPPER(X109))),
ISNUMBER(SEARCH("PGPI",UPPER(X109))),
ISNUMBER(SEARCH("GOLKAR",UPPER(X109))),
ISNUMBER(SEARCH("HANURA",UPPER(X109))),
ISNUMBER(SEARCH("PKPI",UPPER(X109))),
ISNUMBER(SEARCH("PKS",UPPER(X109))),
ISNUMBER(SEARCH("NASDEM",UPPER(X109))),
ISNUMBER(SEARCH("PPP",UPPER(X109))),
ISNUMBER(SEARCH("PKB",UPPER(X109))),
ISNUMBER(SEARCH("PSI",UPPER(X109))),
ISNUMBER(SEARCH("PI",UPPER(X109))),
))</f>
        <v>0</v>
      </c>
      <c r="AE109" s="4" t="b">
        <f>NOT(OR(ISNUMBER(SEARCH("JOKO",UPPER(W109))),ISNUMBER(SEARCH("PRABOWO",UPPER(W109)))))</f>
        <v>1</v>
      </c>
      <c r="AF109" s="4" t="b">
        <f>NOT(OR(ISNUMBER(SEARCH("JOKO",UPPER(X109))),ISNUMBER(SEARCH("PRABOWO",UPPER(X109)))))</f>
        <v>1</v>
      </c>
      <c r="AG109" s="4"/>
      <c r="AH109" s="4"/>
      <c r="AI109" s="4"/>
      <c r="AJ109" s="4"/>
      <c r="AK109" s="4"/>
      <c r="AL109" s="4" t="b">
        <f>UPPER(TRIM(O109))="ISLAM"</f>
        <v>0</v>
      </c>
    </row>
    <row r="110" spans="1:38" ht="225" hidden="1" x14ac:dyDescent="0.25">
      <c r="A110" s="4">
        <v>7762</v>
      </c>
      <c r="B110" s="1" t="s">
        <v>898</v>
      </c>
      <c r="C110" s="1">
        <v>5</v>
      </c>
      <c r="D110" s="4" t="s">
        <v>3102</v>
      </c>
      <c r="E110" s="1" t="s">
        <v>3103</v>
      </c>
      <c r="F110" s="1" t="s">
        <v>27</v>
      </c>
      <c r="G110" s="4" t="s">
        <v>45</v>
      </c>
      <c r="H110" s="4" t="s">
        <v>3104</v>
      </c>
      <c r="I110" s="4" t="s">
        <v>30</v>
      </c>
      <c r="J110" s="4">
        <v>5</v>
      </c>
      <c r="K110" s="4" t="s">
        <v>3105</v>
      </c>
      <c r="N110" s="4" t="s">
        <v>3106</v>
      </c>
      <c r="O110" s="1" t="s">
        <v>288</v>
      </c>
      <c r="P110" s="4" t="s">
        <v>36</v>
      </c>
      <c r="Q110" s="4" t="s">
        <v>3107</v>
      </c>
      <c r="R110" s="4">
        <v>4</v>
      </c>
      <c r="S110" s="4" t="s">
        <v>3108</v>
      </c>
      <c r="T110" s="1" t="s">
        <v>39</v>
      </c>
      <c r="U110" s="1" t="s">
        <v>3109</v>
      </c>
      <c r="V110" s="4" t="s">
        <v>41</v>
      </c>
      <c r="W110" s="1" t="s">
        <v>3110</v>
      </c>
      <c r="X110" s="1" t="s">
        <v>3111</v>
      </c>
      <c r="Y110" s="5" t="b">
        <f>AND(AA110:AL110)</f>
        <v>0</v>
      </c>
      <c r="Z110" s="6" t="b">
        <f>AND(AA110:AK110)</f>
        <v>0</v>
      </c>
      <c r="AA110" s="4" t="b">
        <f>TRIM(W110)&lt;&gt;""</f>
        <v>1</v>
      </c>
      <c r="AB110" s="4" t="b">
        <f>TRIM(X110)&lt;&gt;""</f>
        <v>1</v>
      </c>
      <c r="AC110" s="4" t="b">
        <f>NOT(OR(ISNUMBER(SEARCH("PARTAI",UPPER(W110))),
ISNUMBER(SEARCH("PAN",UPPER(W110))),
ISNUMBER(SEARCH("PBB",UPPER(W110))),
ISNUMBER(SEARCH("PDI",UPPER(W110))),
ISNUMBER(SEARCH("PD",UPPER(W110))),
ISNUMBER(SEARCH("GERINDRA",UPPER(W110))),
ISNUMBER(SEARCH("PGPI",UPPER(W110))),
ISNUMBER(SEARCH("GOLKAR",UPPER(W110))),
ISNUMBER(SEARCH("HANURA",UPPER(W110))),
ISNUMBER(SEARCH("PKPI",UPPER(W110))),
ISNUMBER(SEARCH("PKS",UPPER(W110))),
ISNUMBER(SEARCH("NASDEM",UPPER(W110))),
ISNUMBER(SEARCH("PPP",UPPER(W110))),
ISNUMBER(SEARCH("PKB",UPPER(W110))),
ISNUMBER(SEARCH("PSI",UPPER(W110))),
ISNUMBER(SEARCH("PI",UPPER(W110))),
))</f>
        <v>0</v>
      </c>
      <c r="AD110" s="4" t="b">
        <f>NOT(OR(ISNUMBER(SEARCH("PARTAI",UPPER(X110))),
ISNUMBER(SEARCH("PAN",UPPER(X110))),
ISNUMBER(SEARCH("PBB",UPPER(X110))),
ISNUMBER(SEARCH("PDI",UPPER(X110))),
ISNUMBER(SEARCH("PD",UPPER(X110))),
ISNUMBER(SEARCH("GERINDRA",UPPER(X110))),
ISNUMBER(SEARCH("PGPI",UPPER(X110))),
ISNUMBER(SEARCH("GOLKAR",UPPER(X110))),
ISNUMBER(SEARCH("HANURA",UPPER(X110))),
ISNUMBER(SEARCH("PKPI",UPPER(X110))),
ISNUMBER(SEARCH("PKS",UPPER(X110))),
ISNUMBER(SEARCH("NASDEM",UPPER(X110))),
ISNUMBER(SEARCH("PPP",UPPER(X110))),
ISNUMBER(SEARCH("PKB",UPPER(X110))),
ISNUMBER(SEARCH("PSI",UPPER(X110))),
ISNUMBER(SEARCH("PI",UPPER(X110))),
))</f>
        <v>0</v>
      </c>
      <c r="AE110" s="4" t="b">
        <f>NOT(OR(ISNUMBER(SEARCH("JOKO",UPPER(W110))),ISNUMBER(SEARCH("PRABOWO",UPPER(W110)))))</f>
        <v>1</v>
      </c>
      <c r="AF110" s="4" t="b">
        <f>NOT(OR(ISNUMBER(SEARCH("JOKO",UPPER(X110))),ISNUMBER(SEARCH("PRABOWO",UPPER(X110)))))</f>
        <v>1</v>
      </c>
      <c r="AG110" s="4"/>
      <c r="AH110" s="4"/>
      <c r="AI110" s="4"/>
      <c r="AJ110" s="4"/>
      <c r="AK110" s="4"/>
      <c r="AL110" s="4" t="b">
        <f>UPPER(TRIM(O110))="ISLAM"</f>
        <v>0</v>
      </c>
    </row>
    <row r="111" spans="1:38" ht="45" hidden="1" x14ac:dyDescent="0.25">
      <c r="A111" s="4">
        <v>238262</v>
      </c>
      <c r="B111" s="1" t="s">
        <v>898</v>
      </c>
      <c r="C111" s="1">
        <v>6</v>
      </c>
      <c r="D111" s="4" t="s">
        <v>3112</v>
      </c>
      <c r="E111" s="1" t="s">
        <v>3113</v>
      </c>
      <c r="F111" s="1" t="s">
        <v>44</v>
      </c>
      <c r="G111" s="4" t="s">
        <v>1544</v>
      </c>
      <c r="H111" s="4" t="s">
        <v>3114</v>
      </c>
      <c r="I111" s="4" t="s">
        <v>30</v>
      </c>
      <c r="J111" s="4">
        <v>6</v>
      </c>
      <c r="K111" s="4" t="s">
        <v>3115</v>
      </c>
      <c r="N111" s="4" t="s">
        <v>3116</v>
      </c>
      <c r="O111" s="1" t="s">
        <v>240</v>
      </c>
      <c r="P111" s="4" t="s">
        <v>94</v>
      </c>
      <c r="Q111" s="4" t="s">
        <v>3117</v>
      </c>
      <c r="R111" s="4">
        <v>4</v>
      </c>
      <c r="S111" s="4" t="s">
        <v>3118</v>
      </c>
      <c r="T111" s="1" t="s">
        <v>39</v>
      </c>
      <c r="U111" s="1" t="s">
        <v>54</v>
      </c>
      <c r="V111" s="4" t="s">
        <v>41</v>
      </c>
      <c r="W111" s="1" t="s">
        <v>3119</v>
      </c>
      <c r="X111" s="1" t="s">
        <v>3120</v>
      </c>
      <c r="Y111" s="5" t="b">
        <f>AND(AA111:AL111)</f>
        <v>0</v>
      </c>
      <c r="Z111" s="6" t="b">
        <f>AND(AA111:AK111)</f>
        <v>1</v>
      </c>
      <c r="AA111" s="4" t="b">
        <f>TRIM(W111)&lt;&gt;""</f>
        <v>1</v>
      </c>
      <c r="AB111" s="4" t="b">
        <f>TRIM(X111)&lt;&gt;""</f>
        <v>1</v>
      </c>
      <c r="AC111" s="4" t="b">
        <f>NOT(OR(ISNUMBER(SEARCH("PARTAI",UPPER(W111))),
ISNUMBER(SEARCH("PAN",UPPER(W111))),
ISNUMBER(SEARCH("PBB",UPPER(W111))),
ISNUMBER(SEARCH("PDI",UPPER(W111))),
ISNUMBER(SEARCH("PD",UPPER(W111))),
ISNUMBER(SEARCH("GERINDRA",UPPER(W111))),
ISNUMBER(SEARCH("PGPI",UPPER(W111))),
ISNUMBER(SEARCH("GOLKAR",UPPER(W111))),
ISNUMBER(SEARCH("HANURA",UPPER(W111))),
ISNUMBER(SEARCH("PKPI",UPPER(W111))),
ISNUMBER(SEARCH("PKS",UPPER(W111))),
ISNUMBER(SEARCH("NASDEM",UPPER(W111))),
ISNUMBER(SEARCH("PPP",UPPER(W111))),
ISNUMBER(SEARCH("PKB",UPPER(W111))),
ISNUMBER(SEARCH("PSI",UPPER(W111))),
ISNUMBER(SEARCH("PI",UPPER(W111))),
))</f>
        <v>1</v>
      </c>
      <c r="AD111" s="4" t="b">
        <f>NOT(OR(ISNUMBER(SEARCH("PARTAI",UPPER(X111))),
ISNUMBER(SEARCH("PAN",UPPER(X111))),
ISNUMBER(SEARCH("PBB",UPPER(X111))),
ISNUMBER(SEARCH("PDI",UPPER(X111))),
ISNUMBER(SEARCH("PD",UPPER(X111))),
ISNUMBER(SEARCH("GERINDRA",UPPER(X111))),
ISNUMBER(SEARCH("PGPI",UPPER(X111))),
ISNUMBER(SEARCH("GOLKAR",UPPER(X111))),
ISNUMBER(SEARCH("HANURA",UPPER(X111))),
ISNUMBER(SEARCH("PKPI",UPPER(X111))),
ISNUMBER(SEARCH("PKS",UPPER(X111))),
ISNUMBER(SEARCH("NASDEM",UPPER(X111))),
ISNUMBER(SEARCH("PPP",UPPER(X111))),
ISNUMBER(SEARCH("PKB",UPPER(X111))),
ISNUMBER(SEARCH("PSI",UPPER(X111))),
ISNUMBER(SEARCH("PI",UPPER(X111))),
))</f>
        <v>1</v>
      </c>
      <c r="AE111" s="4" t="b">
        <f>NOT(OR(ISNUMBER(SEARCH("JOKO",UPPER(W111))),ISNUMBER(SEARCH("PRABOWO",UPPER(W111)))))</f>
        <v>1</v>
      </c>
      <c r="AF111" s="4" t="b">
        <f>NOT(OR(ISNUMBER(SEARCH("JOKO",UPPER(X111))),ISNUMBER(SEARCH("PRABOWO",UPPER(X111)))))</f>
        <v>1</v>
      </c>
      <c r="AG111" s="4"/>
      <c r="AH111" s="4"/>
      <c r="AI111" s="4"/>
      <c r="AJ111" s="4"/>
      <c r="AK111" s="4"/>
      <c r="AL111" s="4" t="b">
        <f>UPPER(TRIM(O111))="ISLAM"</f>
        <v>0</v>
      </c>
    </row>
    <row r="112" spans="1:38" ht="45" hidden="1" x14ac:dyDescent="0.25">
      <c r="A112" s="4">
        <v>285430</v>
      </c>
      <c r="B112" s="1" t="s">
        <v>898</v>
      </c>
      <c r="C112" s="1">
        <v>7</v>
      </c>
      <c r="D112" s="4" t="s">
        <v>3121</v>
      </c>
      <c r="E112" s="1" t="s">
        <v>3122</v>
      </c>
      <c r="F112" s="1" t="s">
        <v>27</v>
      </c>
      <c r="G112" s="4" t="s">
        <v>3123</v>
      </c>
      <c r="H112" s="4" t="s">
        <v>3124</v>
      </c>
      <c r="I112" s="4" t="s">
        <v>30</v>
      </c>
      <c r="J112" s="4">
        <v>7</v>
      </c>
      <c r="K112" s="4" t="s">
        <v>3125</v>
      </c>
      <c r="N112" s="4" t="s">
        <v>3126</v>
      </c>
      <c r="O112" s="1" t="s">
        <v>240</v>
      </c>
      <c r="P112" s="4" t="s">
        <v>36</v>
      </c>
      <c r="Q112" s="4" t="s">
        <v>3127</v>
      </c>
      <c r="R112" s="4">
        <v>3</v>
      </c>
      <c r="S112" s="4" t="s">
        <v>3128</v>
      </c>
      <c r="T112" s="1" t="s">
        <v>39</v>
      </c>
      <c r="U112" s="1" t="s">
        <v>54</v>
      </c>
      <c r="V112" s="4" t="s">
        <v>41</v>
      </c>
      <c r="W112" s="1" t="s">
        <v>3129</v>
      </c>
      <c r="X112" s="1" t="s">
        <v>3130</v>
      </c>
      <c r="Y112" s="5" t="b">
        <f>AND(AA112:AL112)</f>
        <v>0</v>
      </c>
      <c r="Z112" s="6" t="b">
        <f>AND(AA112:AK112)</f>
        <v>1</v>
      </c>
      <c r="AA112" s="4" t="b">
        <f>TRIM(W112)&lt;&gt;""</f>
        <v>1</v>
      </c>
      <c r="AB112" s="4" t="b">
        <f>TRIM(X112)&lt;&gt;""</f>
        <v>1</v>
      </c>
      <c r="AC112" s="4" t="b">
        <f>NOT(OR(ISNUMBER(SEARCH("PARTAI",UPPER(W112))),
ISNUMBER(SEARCH("PAN",UPPER(W112))),
ISNUMBER(SEARCH("PBB",UPPER(W112))),
ISNUMBER(SEARCH("PDI",UPPER(W112))),
ISNUMBER(SEARCH("PD",UPPER(W112))),
ISNUMBER(SEARCH("GERINDRA",UPPER(W112))),
ISNUMBER(SEARCH("PGPI",UPPER(W112))),
ISNUMBER(SEARCH("GOLKAR",UPPER(W112))),
ISNUMBER(SEARCH("HANURA",UPPER(W112))),
ISNUMBER(SEARCH("PKPI",UPPER(W112))),
ISNUMBER(SEARCH("PKS",UPPER(W112))),
ISNUMBER(SEARCH("NASDEM",UPPER(W112))),
ISNUMBER(SEARCH("PPP",UPPER(W112))),
ISNUMBER(SEARCH("PKB",UPPER(W112))),
ISNUMBER(SEARCH("PSI",UPPER(W112))),
ISNUMBER(SEARCH("PI",UPPER(W112))),
))</f>
        <v>1</v>
      </c>
      <c r="AD112" s="4" t="b">
        <f>NOT(OR(ISNUMBER(SEARCH("PARTAI",UPPER(X112))),
ISNUMBER(SEARCH("PAN",UPPER(X112))),
ISNUMBER(SEARCH("PBB",UPPER(X112))),
ISNUMBER(SEARCH("PDI",UPPER(X112))),
ISNUMBER(SEARCH("PD",UPPER(X112))),
ISNUMBER(SEARCH("GERINDRA",UPPER(X112))),
ISNUMBER(SEARCH("PGPI",UPPER(X112))),
ISNUMBER(SEARCH("GOLKAR",UPPER(X112))),
ISNUMBER(SEARCH("HANURA",UPPER(X112))),
ISNUMBER(SEARCH("PKPI",UPPER(X112))),
ISNUMBER(SEARCH("PKS",UPPER(X112))),
ISNUMBER(SEARCH("NASDEM",UPPER(X112))),
ISNUMBER(SEARCH("PPP",UPPER(X112))),
ISNUMBER(SEARCH("PKB",UPPER(X112))),
ISNUMBER(SEARCH("PSI",UPPER(X112))),
ISNUMBER(SEARCH("PI",UPPER(X112))),
))</f>
        <v>1</v>
      </c>
      <c r="AE112" s="4" t="b">
        <f>NOT(OR(ISNUMBER(SEARCH("JOKO",UPPER(W112))),ISNUMBER(SEARCH("PRABOWO",UPPER(W112)))))</f>
        <v>1</v>
      </c>
      <c r="AF112" s="4" t="b">
        <f>NOT(OR(ISNUMBER(SEARCH("JOKO",UPPER(X112))),ISNUMBER(SEARCH("PRABOWO",UPPER(X112)))))</f>
        <v>1</v>
      </c>
      <c r="AG112" s="4"/>
      <c r="AH112" s="4"/>
      <c r="AI112" s="4"/>
      <c r="AJ112" s="4"/>
      <c r="AK112" s="4"/>
      <c r="AL112" s="4" t="b">
        <f>UPPER(TRIM(O112))="ISLAM"</f>
        <v>0</v>
      </c>
    </row>
    <row r="113" spans="1:38" ht="105" hidden="1" x14ac:dyDescent="0.25">
      <c r="A113" s="4">
        <v>94525</v>
      </c>
      <c r="B113" s="1" t="s">
        <v>961</v>
      </c>
      <c r="C113" s="1">
        <v>1</v>
      </c>
      <c r="D113" s="4" t="s">
        <v>3131</v>
      </c>
      <c r="E113" s="1" t="s">
        <v>3132</v>
      </c>
      <c r="F113" s="1" t="s">
        <v>27</v>
      </c>
      <c r="G113" s="4" t="s">
        <v>1763</v>
      </c>
      <c r="H113" s="4" t="s">
        <v>3133</v>
      </c>
      <c r="I113" s="4" t="s">
        <v>30</v>
      </c>
      <c r="J113" s="4">
        <v>1</v>
      </c>
      <c r="K113" s="4" t="s">
        <v>3134</v>
      </c>
      <c r="M113" s="4" t="s">
        <v>3135</v>
      </c>
      <c r="N113" s="4" t="s">
        <v>3136</v>
      </c>
      <c r="O113" s="1" t="s">
        <v>35</v>
      </c>
      <c r="P113" s="4" t="s">
        <v>36</v>
      </c>
      <c r="Q113" s="4" t="s">
        <v>3137</v>
      </c>
      <c r="R113" s="4">
        <v>1</v>
      </c>
      <c r="S113" s="4" t="s">
        <v>3138</v>
      </c>
      <c r="T113" s="1" t="s">
        <v>53</v>
      </c>
      <c r="U113" s="1" t="s">
        <v>54</v>
      </c>
      <c r="V113" s="4" t="s">
        <v>41</v>
      </c>
      <c r="W113" s="1" t="s">
        <v>3139</v>
      </c>
      <c r="X113" s="1" t="s">
        <v>3140</v>
      </c>
      <c r="Y113" s="5" t="b">
        <f>AND(AA113:AL113)</f>
        <v>0</v>
      </c>
      <c r="Z113" s="6" t="b">
        <f>AND(AA113:AK113)</f>
        <v>0</v>
      </c>
      <c r="AA113" s="4" t="b">
        <f>TRIM(W113)&lt;&gt;""</f>
        <v>1</v>
      </c>
      <c r="AB113" s="4" t="b">
        <f>TRIM(X113)&lt;&gt;""</f>
        <v>1</v>
      </c>
      <c r="AC113" s="4" t="b">
        <f>NOT(OR(ISNUMBER(SEARCH("PARTAI",UPPER(W113))),
ISNUMBER(SEARCH("PAN",UPPER(W113))),
ISNUMBER(SEARCH("PBB",UPPER(W113))),
ISNUMBER(SEARCH("PDI",UPPER(W113))),
ISNUMBER(SEARCH("PD",UPPER(W113))),
ISNUMBER(SEARCH("GERINDRA",UPPER(W113))),
ISNUMBER(SEARCH("PGPI",UPPER(W113))),
ISNUMBER(SEARCH("GOLKAR",UPPER(W113))),
ISNUMBER(SEARCH("HANURA",UPPER(W113))),
ISNUMBER(SEARCH("PKPI",UPPER(W113))),
ISNUMBER(SEARCH("PKS",UPPER(W113))),
ISNUMBER(SEARCH("NASDEM",UPPER(W113))),
ISNUMBER(SEARCH("PPP",UPPER(W113))),
ISNUMBER(SEARCH("PKB",UPPER(W113))),
ISNUMBER(SEARCH("PSI",UPPER(W113))),
ISNUMBER(SEARCH("PI",UPPER(W113))),
))</f>
        <v>0</v>
      </c>
      <c r="AD113" s="4" t="b">
        <f>NOT(OR(ISNUMBER(SEARCH("PARTAI",UPPER(X113))),
ISNUMBER(SEARCH("PAN",UPPER(X113))),
ISNUMBER(SEARCH("PBB",UPPER(X113))),
ISNUMBER(SEARCH("PDI",UPPER(X113))),
ISNUMBER(SEARCH("PD",UPPER(X113))),
ISNUMBER(SEARCH("GERINDRA",UPPER(X113))),
ISNUMBER(SEARCH("PGPI",UPPER(X113))),
ISNUMBER(SEARCH("GOLKAR",UPPER(X113))),
ISNUMBER(SEARCH("HANURA",UPPER(X113))),
ISNUMBER(SEARCH("PKPI",UPPER(X113))),
ISNUMBER(SEARCH("PKS",UPPER(X113))),
ISNUMBER(SEARCH("NASDEM",UPPER(X113))),
ISNUMBER(SEARCH("PPP",UPPER(X113))),
ISNUMBER(SEARCH("PKB",UPPER(X113))),
ISNUMBER(SEARCH("PSI",UPPER(X113))),
ISNUMBER(SEARCH("PI",UPPER(X113))),
))</f>
        <v>1</v>
      </c>
      <c r="AE113" s="4" t="b">
        <f>NOT(OR(ISNUMBER(SEARCH("JOKO",UPPER(W113))),ISNUMBER(SEARCH("PRABOWO",UPPER(W113)))))</f>
        <v>1</v>
      </c>
      <c r="AF113" s="4" t="b">
        <f>NOT(OR(ISNUMBER(SEARCH("JOKO",UPPER(X113))),ISNUMBER(SEARCH("PRABOWO",UPPER(X113)))))</f>
        <v>1</v>
      </c>
      <c r="AG113" s="4"/>
      <c r="AH113" s="4"/>
      <c r="AI113" s="4"/>
      <c r="AJ113" s="4"/>
      <c r="AK113" s="4"/>
      <c r="AL113" s="4" t="b">
        <f>UPPER(TRIM(O113))="ISLAM"</f>
        <v>1</v>
      </c>
    </row>
    <row r="114" spans="1:38" ht="75" hidden="1" x14ac:dyDescent="0.25">
      <c r="A114" s="4">
        <v>92888</v>
      </c>
      <c r="B114" s="1" t="s">
        <v>961</v>
      </c>
      <c r="C114" s="1">
        <v>2</v>
      </c>
      <c r="D114" s="4" t="s">
        <v>3141</v>
      </c>
      <c r="E114" s="1" t="s">
        <v>3142</v>
      </c>
      <c r="F114" s="1" t="s">
        <v>27</v>
      </c>
      <c r="G114" s="4" t="s">
        <v>964</v>
      </c>
      <c r="H114" s="4" t="s">
        <v>3143</v>
      </c>
      <c r="I114" s="4" t="s">
        <v>30</v>
      </c>
      <c r="J114" s="4">
        <v>2</v>
      </c>
      <c r="K114" s="4" t="s">
        <v>3144</v>
      </c>
      <c r="N114" s="4" t="s">
        <v>3145</v>
      </c>
      <c r="O114" s="1" t="s">
        <v>35</v>
      </c>
      <c r="P114" s="4" t="s">
        <v>36</v>
      </c>
      <c r="Q114" s="4" t="s">
        <v>3146</v>
      </c>
      <c r="R114" s="4">
        <v>3</v>
      </c>
      <c r="S114" s="4" t="s">
        <v>3147</v>
      </c>
      <c r="T114" s="1" t="s">
        <v>39</v>
      </c>
      <c r="U114" s="1" t="s">
        <v>54</v>
      </c>
      <c r="V114" s="4" t="s">
        <v>41</v>
      </c>
      <c r="W114" s="1" t="s">
        <v>3148</v>
      </c>
      <c r="X114" s="1" t="s">
        <v>3149</v>
      </c>
      <c r="Y114" s="5" t="b">
        <f>AND(AA114:AL114)</f>
        <v>0</v>
      </c>
      <c r="Z114" s="6" t="b">
        <f>AND(AA114:AK114)</f>
        <v>0</v>
      </c>
      <c r="AA114" s="4" t="b">
        <f>TRIM(W114)&lt;&gt;""</f>
        <v>1</v>
      </c>
      <c r="AB114" s="4" t="b">
        <f>TRIM(X114)&lt;&gt;""</f>
        <v>1</v>
      </c>
      <c r="AC114" s="4" t="b">
        <f>NOT(OR(ISNUMBER(SEARCH("PARTAI",UPPER(W114))),
ISNUMBER(SEARCH("PAN",UPPER(W114))),
ISNUMBER(SEARCH("PBB",UPPER(W114))),
ISNUMBER(SEARCH("PDI",UPPER(W114))),
ISNUMBER(SEARCH("PD",UPPER(W114))),
ISNUMBER(SEARCH("GERINDRA",UPPER(W114))),
ISNUMBER(SEARCH("PGPI",UPPER(W114))),
ISNUMBER(SEARCH("GOLKAR",UPPER(W114))),
ISNUMBER(SEARCH("HANURA",UPPER(W114))),
ISNUMBER(SEARCH("PKPI",UPPER(W114))),
ISNUMBER(SEARCH("PKS",UPPER(W114))),
ISNUMBER(SEARCH("NASDEM",UPPER(W114))),
ISNUMBER(SEARCH("PPP",UPPER(W114))),
ISNUMBER(SEARCH("PKB",UPPER(W114))),
ISNUMBER(SEARCH("PSI",UPPER(W114))),
ISNUMBER(SEARCH("PI",UPPER(W114))),
))</f>
        <v>0</v>
      </c>
      <c r="AD114" s="4" t="b">
        <f>NOT(OR(ISNUMBER(SEARCH("PARTAI",UPPER(X114))),
ISNUMBER(SEARCH("PAN",UPPER(X114))),
ISNUMBER(SEARCH("PBB",UPPER(X114))),
ISNUMBER(SEARCH("PDI",UPPER(X114))),
ISNUMBER(SEARCH("PD",UPPER(X114))),
ISNUMBER(SEARCH("GERINDRA",UPPER(X114))),
ISNUMBER(SEARCH("PGPI",UPPER(X114))),
ISNUMBER(SEARCH("GOLKAR",UPPER(X114))),
ISNUMBER(SEARCH("HANURA",UPPER(X114))),
ISNUMBER(SEARCH("PKPI",UPPER(X114))),
ISNUMBER(SEARCH("PKS",UPPER(X114))),
ISNUMBER(SEARCH("NASDEM",UPPER(X114))),
ISNUMBER(SEARCH("PPP",UPPER(X114))),
ISNUMBER(SEARCH("PKB",UPPER(X114))),
ISNUMBER(SEARCH("PSI",UPPER(X114))),
ISNUMBER(SEARCH("PI",UPPER(X114))),
))</f>
        <v>1</v>
      </c>
      <c r="AE114" s="4" t="b">
        <f>NOT(OR(ISNUMBER(SEARCH("JOKO",UPPER(W114))),ISNUMBER(SEARCH("PRABOWO",UPPER(W114)))))</f>
        <v>1</v>
      </c>
      <c r="AF114" s="4" t="b">
        <f>NOT(OR(ISNUMBER(SEARCH("JOKO",UPPER(X114))),ISNUMBER(SEARCH("PRABOWO",UPPER(X114)))))</f>
        <v>1</v>
      </c>
      <c r="AG114" s="4"/>
      <c r="AH114" s="4"/>
      <c r="AI114" s="4"/>
      <c r="AJ114" s="4"/>
      <c r="AK114" s="4"/>
      <c r="AL114" s="4" t="b">
        <f>UPPER(TRIM(O114))="ISLAM"</f>
        <v>1</v>
      </c>
    </row>
    <row r="115" spans="1:38" ht="45" x14ac:dyDescent="0.25">
      <c r="A115" s="4">
        <v>9397</v>
      </c>
      <c r="B115" s="1" t="s">
        <v>898</v>
      </c>
      <c r="C115" s="1">
        <v>3</v>
      </c>
      <c r="D115" s="4" t="s">
        <v>3081</v>
      </c>
      <c r="E115" s="1" t="s">
        <v>3082</v>
      </c>
      <c r="F115" s="1" t="s">
        <v>27</v>
      </c>
      <c r="G115" s="4" t="s">
        <v>45</v>
      </c>
      <c r="H115" s="4" t="s">
        <v>3083</v>
      </c>
      <c r="I115" s="4" t="s">
        <v>30</v>
      </c>
      <c r="J115" s="4">
        <v>3</v>
      </c>
      <c r="K115" s="4" t="s">
        <v>3084</v>
      </c>
      <c r="M115" s="4" t="s">
        <v>3085</v>
      </c>
      <c r="N115" s="4" t="s">
        <v>3086</v>
      </c>
      <c r="O115" s="1" t="s">
        <v>35</v>
      </c>
      <c r="P115" s="4" t="s">
        <v>36</v>
      </c>
      <c r="Q115" s="4" t="s">
        <v>3087</v>
      </c>
      <c r="R115" s="4">
        <v>0</v>
      </c>
      <c r="S115" s="4" t="s">
        <v>3088</v>
      </c>
      <c r="T115" s="22" t="s">
        <v>113</v>
      </c>
      <c r="U115" s="1" t="s">
        <v>3089</v>
      </c>
      <c r="V115" s="4" t="s">
        <v>41</v>
      </c>
      <c r="W115" s="1" t="s">
        <v>3090</v>
      </c>
      <c r="X115" s="1" t="s">
        <v>3091</v>
      </c>
      <c r="Y115" s="5" t="b">
        <f>AND(AA115:AL115)</f>
        <v>1</v>
      </c>
      <c r="Z115" s="6" t="b">
        <f>AND(AA115:AK115)</f>
        <v>1</v>
      </c>
      <c r="AA115" s="4" t="b">
        <f>TRIM(W115)&lt;&gt;""</f>
        <v>1</v>
      </c>
      <c r="AB115" s="4" t="b">
        <f>TRIM(X115)&lt;&gt;""</f>
        <v>1</v>
      </c>
      <c r="AC115" s="4" t="b">
        <f>NOT(OR(ISNUMBER(SEARCH("PARTAI",UPPER(W115))),
ISNUMBER(SEARCH("PAN",UPPER(W115))),
ISNUMBER(SEARCH("PBB",UPPER(W115))),
ISNUMBER(SEARCH("PDI",UPPER(W115))),
ISNUMBER(SEARCH("PD",UPPER(W115))),
ISNUMBER(SEARCH("GERINDRA",UPPER(W115))),
ISNUMBER(SEARCH("PGPI",UPPER(W115))),
ISNUMBER(SEARCH("GOLKAR",UPPER(W115))),
ISNUMBER(SEARCH("HANURA",UPPER(W115))),
ISNUMBER(SEARCH("PKPI",UPPER(W115))),
ISNUMBER(SEARCH("PKS",UPPER(W115))),
ISNUMBER(SEARCH("NASDEM",UPPER(W115))),
ISNUMBER(SEARCH("PPP",UPPER(W115))),
ISNUMBER(SEARCH("PKB",UPPER(W115))),
ISNUMBER(SEARCH("PSI",UPPER(W115))),
ISNUMBER(SEARCH("PI",UPPER(W115))),
))</f>
        <v>1</v>
      </c>
      <c r="AD115" s="4" t="b">
        <f>NOT(OR(ISNUMBER(SEARCH("PARTAI",UPPER(X115))),
ISNUMBER(SEARCH("PAN",UPPER(X115))),
ISNUMBER(SEARCH("PBB",UPPER(X115))),
ISNUMBER(SEARCH("PDI",UPPER(X115))),
ISNUMBER(SEARCH("PD",UPPER(X115))),
ISNUMBER(SEARCH("GERINDRA",UPPER(X115))),
ISNUMBER(SEARCH("PGPI",UPPER(X115))),
ISNUMBER(SEARCH("GOLKAR",UPPER(X115))),
ISNUMBER(SEARCH("HANURA",UPPER(X115))),
ISNUMBER(SEARCH("PKPI",UPPER(X115))),
ISNUMBER(SEARCH("PKS",UPPER(X115))),
ISNUMBER(SEARCH("NASDEM",UPPER(X115))),
ISNUMBER(SEARCH("PPP",UPPER(X115))),
ISNUMBER(SEARCH("PKB",UPPER(X115))),
ISNUMBER(SEARCH("PSI",UPPER(X115))),
ISNUMBER(SEARCH("PI",UPPER(X115))),
))</f>
        <v>1</v>
      </c>
      <c r="AE115" s="4" t="b">
        <f>NOT(OR(ISNUMBER(SEARCH("JOKO",UPPER(W115))),ISNUMBER(SEARCH("PRABOWO",UPPER(W115)))))</f>
        <v>1</v>
      </c>
      <c r="AF115" s="4" t="b">
        <f>NOT(OR(ISNUMBER(SEARCH("JOKO",UPPER(X115))),ISNUMBER(SEARCH("PRABOWO",UPPER(X115)))))</f>
        <v>1</v>
      </c>
      <c r="AG115" s="4"/>
      <c r="AH115" s="4"/>
      <c r="AI115" s="4"/>
      <c r="AJ115" s="4"/>
      <c r="AK115" s="4"/>
      <c r="AL115" s="4" t="b">
        <f>UPPER(TRIM(O115))="ISLAM"</f>
        <v>1</v>
      </c>
    </row>
    <row r="116" spans="1:38" ht="90" hidden="1" x14ac:dyDescent="0.25">
      <c r="A116" s="4">
        <v>95239</v>
      </c>
      <c r="B116" s="1" t="s">
        <v>961</v>
      </c>
      <c r="C116" s="1">
        <v>4</v>
      </c>
      <c r="D116" s="4" t="s">
        <v>3161</v>
      </c>
      <c r="E116" s="1" t="s">
        <v>3162</v>
      </c>
      <c r="F116" s="1" t="s">
        <v>27</v>
      </c>
      <c r="G116" s="4" t="s">
        <v>1327</v>
      </c>
      <c r="H116" s="4" t="s">
        <v>3163</v>
      </c>
      <c r="I116" s="4" t="s">
        <v>30</v>
      </c>
      <c r="J116" s="4">
        <v>4</v>
      </c>
      <c r="K116" s="4" t="s">
        <v>3164</v>
      </c>
      <c r="M116" s="4" t="s">
        <v>141</v>
      </c>
      <c r="N116" s="4" t="s">
        <v>3165</v>
      </c>
      <c r="O116" s="1" t="s">
        <v>240</v>
      </c>
      <c r="P116" s="4" t="s">
        <v>36</v>
      </c>
      <c r="Q116" s="4" t="s">
        <v>3166</v>
      </c>
      <c r="R116" s="4">
        <v>3</v>
      </c>
      <c r="S116" s="4" t="s">
        <v>3167</v>
      </c>
      <c r="T116" s="1" t="s">
        <v>113</v>
      </c>
      <c r="U116" s="1" t="s">
        <v>1422</v>
      </c>
      <c r="V116" s="4" t="s">
        <v>41</v>
      </c>
      <c r="W116" s="1" t="s">
        <v>3168</v>
      </c>
      <c r="X116" s="1" t="s">
        <v>3169</v>
      </c>
      <c r="Y116" s="5" t="b">
        <f t="shared" ref="Y67:Y120" si="9">AND(AA116:AL116)</f>
        <v>0</v>
      </c>
      <c r="Z116" s="6" t="b">
        <f t="shared" ref="Z67:Z120" si="10">AND(AA116:AK116)</f>
        <v>0</v>
      </c>
      <c r="AA116" s="4" t="b">
        <f t="shared" ref="AA67:AA120" si="11">TRIM(W116)&lt;&gt;""</f>
        <v>1</v>
      </c>
      <c r="AB116" s="4" t="b">
        <f t="shared" ref="AB67:AB120" si="12">TRIM(X116)&lt;&gt;""</f>
        <v>1</v>
      </c>
      <c r="AC116" s="4" t="b">
        <f t="shared" ref="AC67:AC120" si="13">NOT(OR(ISNUMBER(SEARCH("PARTAI",UPPER(W116))),
ISNUMBER(SEARCH("PAN",UPPER(W116))),
ISNUMBER(SEARCH("PBB",UPPER(W116))),
ISNUMBER(SEARCH("PDI",UPPER(W116))),
ISNUMBER(SEARCH("PD",UPPER(W116))),
ISNUMBER(SEARCH("GERINDRA",UPPER(W116))),
ISNUMBER(SEARCH("PGPI",UPPER(W116))),
ISNUMBER(SEARCH("GOLKAR",UPPER(W116))),
ISNUMBER(SEARCH("HANURA",UPPER(W116))),
ISNUMBER(SEARCH("PKPI",UPPER(W116))),
ISNUMBER(SEARCH("PKS",UPPER(W116))),
ISNUMBER(SEARCH("NASDEM",UPPER(W116))),
ISNUMBER(SEARCH("PPP",UPPER(W116))),
ISNUMBER(SEARCH("PKB",UPPER(W116))),
ISNUMBER(SEARCH("PSI",UPPER(W116))),
ISNUMBER(SEARCH("PI",UPPER(W116))),
))</f>
        <v>0</v>
      </c>
      <c r="AD116" s="4" t="b">
        <f t="shared" ref="AD67:AD120" si="14">NOT(OR(ISNUMBER(SEARCH("PARTAI",UPPER(X116))),
ISNUMBER(SEARCH("PAN",UPPER(X116))),
ISNUMBER(SEARCH("PBB",UPPER(X116))),
ISNUMBER(SEARCH("PDI",UPPER(X116))),
ISNUMBER(SEARCH("PD",UPPER(X116))),
ISNUMBER(SEARCH("GERINDRA",UPPER(X116))),
ISNUMBER(SEARCH("PGPI",UPPER(X116))),
ISNUMBER(SEARCH("GOLKAR",UPPER(X116))),
ISNUMBER(SEARCH("HANURA",UPPER(X116))),
ISNUMBER(SEARCH("PKPI",UPPER(X116))),
ISNUMBER(SEARCH("PKS",UPPER(X116))),
ISNUMBER(SEARCH("NASDEM",UPPER(X116))),
ISNUMBER(SEARCH("PPP",UPPER(X116))),
ISNUMBER(SEARCH("PKB",UPPER(X116))),
ISNUMBER(SEARCH("PSI",UPPER(X116))),
ISNUMBER(SEARCH("PI",UPPER(X116))),
))</f>
        <v>1</v>
      </c>
      <c r="AE116" s="4" t="b">
        <f t="shared" ref="AE67:AE120" si="15">NOT(OR(ISNUMBER(SEARCH("JOKO",UPPER(W116))),ISNUMBER(SEARCH("PRABOWO",UPPER(W116)))))</f>
        <v>1</v>
      </c>
      <c r="AF116" s="4" t="b">
        <f t="shared" ref="AF67:AF120" si="16">NOT(OR(ISNUMBER(SEARCH("JOKO",UPPER(X116))),ISNUMBER(SEARCH("PRABOWO",UPPER(X116)))))</f>
        <v>1</v>
      </c>
      <c r="AG116" s="4"/>
      <c r="AH116" s="4"/>
      <c r="AI116" s="4"/>
      <c r="AJ116" s="4"/>
      <c r="AK116" s="4"/>
      <c r="AL116" s="4" t="b">
        <f t="shared" ref="AL67:AL120" si="17">UPPER(TRIM(O116))="ISLAM"</f>
        <v>0</v>
      </c>
    </row>
    <row r="117" spans="1:38" ht="120" hidden="1" x14ac:dyDescent="0.25">
      <c r="A117" s="4">
        <v>181142</v>
      </c>
      <c r="B117" s="1" t="s">
        <v>961</v>
      </c>
      <c r="C117" s="1">
        <v>5</v>
      </c>
      <c r="D117" s="4" t="s">
        <v>3170</v>
      </c>
      <c r="E117" s="1" t="s">
        <v>3171</v>
      </c>
      <c r="F117" s="1" t="s">
        <v>27</v>
      </c>
      <c r="G117" s="4" t="s">
        <v>3172</v>
      </c>
      <c r="H117" s="4" t="s">
        <v>3173</v>
      </c>
      <c r="I117" s="4" t="s">
        <v>30</v>
      </c>
      <c r="J117" s="4">
        <v>5</v>
      </c>
      <c r="K117" s="4" t="s">
        <v>3174</v>
      </c>
      <c r="M117" s="4" t="s">
        <v>3175</v>
      </c>
      <c r="N117" s="4" t="s">
        <v>3176</v>
      </c>
      <c r="O117" s="1" t="s">
        <v>240</v>
      </c>
      <c r="P117" s="4" t="s">
        <v>36</v>
      </c>
      <c r="Q117" s="4" t="s">
        <v>3177</v>
      </c>
      <c r="R117" s="4">
        <v>2</v>
      </c>
      <c r="S117" s="4" t="s">
        <v>3178</v>
      </c>
      <c r="T117" s="1" t="s">
        <v>53</v>
      </c>
      <c r="U117" s="1" t="s">
        <v>1366</v>
      </c>
      <c r="V117" s="4" t="s">
        <v>41</v>
      </c>
      <c r="W117" s="1" t="s">
        <v>3179</v>
      </c>
      <c r="X117" s="1" t="s">
        <v>3180</v>
      </c>
      <c r="Y117" s="5" t="b">
        <f t="shared" si="9"/>
        <v>0</v>
      </c>
      <c r="Z117" s="6" t="b">
        <f t="shared" si="10"/>
        <v>0</v>
      </c>
      <c r="AA117" s="4" t="b">
        <f t="shared" si="11"/>
        <v>1</v>
      </c>
      <c r="AB117" s="4" t="b">
        <f t="shared" si="12"/>
        <v>1</v>
      </c>
      <c r="AC117" s="4" t="b">
        <f t="shared" si="13"/>
        <v>1</v>
      </c>
      <c r="AD117" s="4" t="b">
        <f t="shared" si="14"/>
        <v>0</v>
      </c>
      <c r="AE117" s="4" t="b">
        <f t="shared" si="15"/>
        <v>1</v>
      </c>
      <c r="AF117" s="4" t="b">
        <f t="shared" si="16"/>
        <v>1</v>
      </c>
      <c r="AG117" s="4"/>
      <c r="AH117" s="4"/>
      <c r="AI117" s="4"/>
      <c r="AJ117" s="4"/>
      <c r="AK117" s="4"/>
      <c r="AL117" s="4" t="b">
        <f t="shared" si="17"/>
        <v>0</v>
      </c>
    </row>
    <row r="118" spans="1:38" ht="30" hidden="1" x14ac:dyDescent="0.25">
      <c r="A118" s="4">
        <v>181614</v>
      </c>
      <c r="B118" s="1" t="s">
        <v>961</v>
      </c>
      <c r="C118" s="1">
        <v>6</v>
      </c>
      <c r="D118" s="4" t="s">
        <v>3181</v>
      </c>
      <c r="E118" s="1" t="s">
        <v>3182</v>
      </c>
      <c r="F118" s="1" t="s">
        <v>44</v>
      </c>
      <c r="G118" s="4" t="s">
        <v>59</v>
      </c>
      <c r="H118" s="4" t="s">
        <v>3183</v>
      </c>
      <c r="I118" s="4" t="s">
        <v>30</v>
      </c>
      <c r="J118" s="4">
        <v>6</v>
      </c>
      <c r="K118" s="4" t="s">
        <v>3184</v>
      </c>
      <c r="M118" s="4" t="s">
        <v>3185</v>
      </c>
      <c r="N118" s="4" t="s">
        <v>3186</v>
      </c>
      <c r="O118" s="1" t="s">
        <v>35</v>
      </c>
      <c r="P118" s="4" t="s">
        <v>50</v>
      </c>
      <c r="Q118" s="4" t="s">
        <v>51</v>
      </c>
      <c r="R118" s="4" t="s">
        <v>51</v>
      </c>
      <c r="S118" s="4" t="s">
        <v>3187</v>
      </c>
      <c r="T118" s="1" t="s">
        <v>113</v>
      </c>
      <c r="U118" s="1" t="s">
        <v>905</v>
      </c>
      <c r="V118" s="4" t="s">
        <v>41</v>
      </c>
      <c r="W118" s="1" t="s">
        <v>3188</v>
      </c>
      <c r="X118" s="1" t="s">
        <v>3189</v>
      </c>
      <c r="Y118" s="5" t="b">
        <f t="shared" si="9"/>
        <v>0</v>
      </c>
      <c r="Z118" s="6" t="b">
        <f t="shared" si="10"/>
        <v>0</v>
      </c>
      <c r="AA118" s="4" t="b">
        <f t="shared" si="11"/>
        <v>1</v>
      </c>
      <c r="AB118" s="4" t="b">
        <f t="shared" si="12"/>
        <v>1</v>
      </c>
      <c r="AC118" s="4" t="b">
        <f t="shared" si="13"/>
        <v>0</v>
      </c>
      <c r="AD118" s="4" t="b">
        <f t="shared" si="14"/>
        <v>1</v>
      </c>
      <c r="AE118" s="4" t="b">
        <f t="shared" si="15"/>
        <v>1</v>
      </c>
      <c r="AF118" s="4" t="b">
        <f t="shared" si="16"/>
        <v>1</v>
      </c>
      <c r="AG118" s="4"/>
      <c r="AH118" s="4"/>
      <c r="AI118" s="4"/>
      <c r="AJ118" s="4"/>
      <c r="AK118" s="4"/>
      <c r="AL118" s="4" t="b">
        <f t="shared" si="17"/>
        <v>1</v>
      </c>
    </row>
    <row r="119" spans="1:38" ht="75" hidden="1" x14ac:dyDescent="0.25">
      <c r="A119" s="4">
        <v>96280</v>
      </c>
      <c r="B119" s="1" t="s">
        <v>961</v>
      </c>
      <c r="C119" s="1">
        <v>7</v>
      </c>
      <c r="D119" s="4" t="s">
        <v>3190</v>
      </c>
      <c r="E119" s="1" t="s">
        <v>3191</v>
      </c>
      <c r="F119" s="1" t="s">
        <v>44</v>
      </c>
      <c r="G119" s="4" t="s">
        <v>3192</v>
      </c>
      <c r="H119" s="4" t="s">
        <v>3193</v>
      </c>
      <c r="I119" s="4" t="s">
        <v>30</v>
      </c>
      <c r="J119" s="4">
        <v>7</v>
      </c>
      <c r="K119" s="4" t="s">
        <v>3194</v>
      </c>
      <c r="M119" s="4" t="s">
        <v>141</v>
      </c>
      <c r="N119" s="4" t="s">
        <v>3195</v>
      </c>
      <c r="O119" s="1" t="s">
        <v>240</v>
      </c>
      <c r="P119" s="4" t="s">
        <v>36</v>
      </c>
      <c r="Q119" s="4" t="s">
        <v>3196</v>
      </c>
      <c r="R119" s="4">
        <v>0</v>
      </c>
      <c r="S119" s="4" t="s">
        <v>3197</v>
      </c>
      <c r="T119" s="1" t="s">
        <v>113</v>
      </c>
      <c r="U119" s="1" t="s">
        <v>54</v>
      </c>
      <c r="V119" s="4" t="s">
        <v>41</v>
      </c>
      <c r="W119" s="1" t="s">
        <v>3198</v>
      </c>
      <c r="X119" s="1" t="s">
        <v>3199</v>
      </c>
      <c r="Y119" s="5" t="b">
        <f t="shared" si="9"/>
        <v>0</v>
      </c>
      <c r="Z119" s="6" t="b">
        <f t="shared" si="10"/>
        <v>1</v>
      </c>
      <c r="AA119" s="4" t="b">
        <f t="shared" si="11"/>
        <v>1</v>
      </c>
      <c r="AB119" s="4" t="b">
        <f t="shared" si="12"/>
        <v>1</v>
      </c>
      <c r="AC119" s="4" t="b">
        <f t="shared" si="13"/>
        <v>1</v>
      </c>
      <c r="AD119" s="4" t="b">
        <f t="shared" si="14"/>
        <v>1</v>
      </c>
      <c r="AE119" s="4" t="b">
        <f t="shared" si="15"/>
        <v>1</v>
      </c>
      <c r="AF119" s="4" t="b">
        <f t="shared" si="16"/>
        <v>1</v>
      </c>
      <c r="AG119" s="4"/>
      <c r="AH119" s="4"/>
      <c r="AI119" s="4"/>
      <c r="AJ119" s="4"/>
      <c r="AK119" s="4"/>
      <c r="AL119" s="4" t="b">
        <f t="shared" si="17"/>
        <v>0</v>
      </c>
    </row>
    <row r="120" spans="1:38" ht="45" hidden="1" x14ac:dyDescent="0.25">
      <c r="A120" s="4">
        <v>96219</v>
      </c>
      <c r="B120" s="1" t="s">
        <v>961</v>
      </c>
      <c r="C120" s="1">
        <v>8</v>
      </c>
      <c r="D120" s="4" t="s">
        <v>3200</v>
      </c>
      <c r="E120" s="1" t="s">
        <v>3201</v>
      </c>
      <c r="F120" s="1" t="s">
        <v>27</v>
      </c>
      <c r="G120" s="4" t="s">
        <v>964</v>
      </c>
      <c r="H120" s="4" t="s">
        <v>3202</v>
      </c>
      <c r="I120" s="4" t="s">
        <v>30</v>
      </c>
      <c r="J120" s="4">
        <v>8</v>
      </c>
      <c r="K120" s="4" t="s">
        <v>3203</v>
      </c>
      <c r="M120" s="4" t="s">
        <v>3204</v>
      </c>
      <c r="N120" s="4" t="s">
        <v>3205</v>
      </c>
      <c r="O120" s="1" t="s">
        <v>35</v>
      </c>
      <c r="P120" s="4" t="s">
        <v>36</v>
      </c>
      <c r="Q120" s="4" t="s">
        <v>3206</v>
      </c>
      <c r="R120" s="4">
        <v>1</v>
      </c>
      <c r="S120" s="4" t="s">
        <v>3207</v>
      </c>
      <c r="T120" s="1" t="s">
        <v>113</v>
      </c>
      <c r="U120" s="1" t="s">
        <v>54</v>
      </c>
      <c r="V120" s="4" t="s">
        <v>41</v>
      </c>
      <c r="W120" s="1" t="s">
        <v>3208</v>
      </c>
      <c r="X120" s="1" t="s">
        <v>3209</v>
      </c>
      <c r="Y120" s="5" t="b">
        <f t="shared" si="9"/>
        <v>0</v>
      </c>
      <c r="Z120" s="6" t="b">
        <f t="shared" si="10"/>
        <v>0</v>
      </c>
      <c r="AA120" s="4" t="b">
        <f t="shared" si="11"/>
        <v>1</v>
      </c>
      <c r="AB120" s="4" t="b">
        <f t="shared" si="12"/>
        <v>1</v>
      </c>
      <c r="AC120" s="4" t="b">
        <f t="shared" si="13"/>
        <v>1</v>
      </c>
      <c r="AD120" s="4" t="b">
        <f t="shared" si="14"/>
        <v>0</v>
      </c>
      <c r="AE120" s="4" t="b">
        <f t="shared" si="15"/>
        <v>1</v>
      </c>
      <c r="AF120" s="4" t="b">
        <f t="shared" si="16"/>
        <v>1</v>
      </c>
      <c r="AG120" s="4"/>
      <c r="AH120" s="4"/>
      <c r="AI120" s="4"/>
      <c r="AJ120" s="4"/>
      <c r="AK120" s="4"/>
      <c r="AL120" s="4" t="b">
        <f t="shared" si="17"/>
        <v>1</v>
      </c>
    </row>
  </sheetData>
  <autoFilter ref="A1:AL120" xr:uid="{52840E9C-CA66-46CE-92E8-9FAFF7A5D36F}">
    <filterColumn colId="19">
      <filters>
        <filter val="D4/S1"/>
        <filter val="S2"/>
      </filters>
    </filterColumn>
    <filterColumn colId="24">
      <filters>
        <filter val="TRUE"/>
      </filters>
    </filterColumn>
    <sortState xmlns:xlrd2="http://schemas.microsoft.com/office/spreadsheetml/2017/richdata2" ref="A20:AL115">
      <sortCondition descending="1" ref="T1:T12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6"/>
  <sheetViews>
    <sheetView workbookViewId="0">
      <selection sqref="A1:XFD1048576"/>
    </sheetView>
  </sheetViews>
  <sheetFormatPr defaultRowHeight="15" x14ac:dyDescent="0.25"/>
  <cols>
    <col min="1" max="1" width="7" bestFit="1" customWidth="1"/>
    <col min="2" max="2" width="43.7109375" bestFit="1" customWidth="1"/>
    <col min="3" max="3" width="7.85546875" bestFit="1" customWidth="1"/>
    <col min="4" max="4" width="50.42578125" bestFit="1" customWidth="1"/>
    <col min="5" max="5" width="35.42578125" bestFit="1" customWidth="1"/>
    <col min="6" max="6" width="13.28515625" bestFit="1" customWidth="1"/>
    <col min="7" max="7" width="28.85546875" bestFit="1" customWidth="1"/>
    <col min="8" max="8" width="61.140625" bestFit="1" customWidth="1"/>
    <col min="9" max="9" width="10" bestFit="1" customWidth="1"/>
    <col min="10" max="10" width="8.42578125" bestFit="1" customWidth="1"/>
    <col min="11" max="11" width="32.140625" bestFit="1" customWidth="1"/>
    <col min="12" max="12" width="21.42578125" bestFit="1" customWidth="1"/>
    <col min="13" max="13" width="23.7109375" bestFit="1" customWidth="1"/>
    <col min="14" max="14" width="12.42578125" bestFit="1" customWidth="1"/>
    <col min="15" max="15" width="16.42578125" bestFit="1" customWidth="1"/>
    <col min="16" max="16" width="17.5703125" bestFit="1" customWidth="1"/>
    <col min="17" max="17" width="37.42578125" bestFit="1" customWidth="1"/>
    <col min="18" max="18" width="12.140625" bestFit="1" customWidth="1"/>
    <col min="19" max="19" width="131.7109375" bestFit="1" customWidth="1"/>
    <col min="20" max="20" width="14.42578125" bestFit="1" customWidth="1"/>
    <col min="21" max="21" width="33.5703125" bestFit="1" customWidth="1"/>
    <col min="22" max="22" width="13.28515625" bestFit="1" customWidth="1"/>
    <col min="23" max="24" width="255.710937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120423</v>
      </c>
      <c r="B2" t="s">
        <v>24</v>
      </c>
      <c r="C2">
        <v>1</v>
      </c>
      <c r="D2" t="s">
        <v>25</v>
      </c>
      <c r="E2" t="s">
        <v>26</v>
      </c>
      <c r="F2" t="s">
        <v>27</v>
      </c>
      <c r="G2" t="s">
        <v>28</v>
      </c>
      <c r="H2" t="s">
        <v>29</v>
      </c>
      <c r="I2" t="s">
        <v>30</v>
      </c>
      <c r="J2">
        <v>1</v>
      </c>
      <c r="K2" t="s">
        <v>31</v>
      </c>
      <c r="L2" t="s">
        <v>32</v>
      </c>
      <c r="M2" t="s">
        <v>33</v>
      </c>
      <c r="N2" t="s">
        <v>34</v>
      </c>
      <c r="O2" t="s">
        <v>35</v>
      </c>
      <c r="P2" t="s">
        <v>36</v>
      </c>
      <c r="Q2" t="s">
        <v>37</v>
      </c>
      <c r="R2">
        <v>6</v>
      </c>
      <c r="S2" t="s">
        <v>38</v>
      </c>
      <c r="T2" t="s">
        <v>39</v>
      </c>
      <c r="U2" t="s">
        <v>40</v>
      </c>
      <c r="V2" t="s">
        <v>41</v>
      </c>
    </row>
    <row r="3" spans="1:24" x14ac:dyDescent="0.25">
      <c r="A3">
        <v>90407</v>
      </c>
      <c r="B3" t="s">
        <v>24</v>
      </c>
      <c r="C3">
        <v>2</v>
      </c>
      <c r="D3" t="s">
        <v>42</v>
      </c>
      <c r="E3" t="s">
        <v>43</v>
      </c>
      <c r="F3" t="s">
        <v>44</v>
      </c>
      <c r="G3" t="s">
        <v>45</v>
      </c>
      <c r="H3" t="s">
        <v>46</v>
      </c>
      <c r="I3" t="s">
        <v>30</v>
      </c>
      <c r="J3">
        <v>2</v>
      </c>
      <c r="K3" t="s">
        <v>47</v>
      </c>
      <c r="M3" t="s">
        <v>48</v>
      </c>
      <c r="N3" t="s">
        <v>49</v>
      </c>
      <c r="O3" t="s">
        <v>35</v>
      </c>
      <c r="P3" t="s">
        <v>50</v>
      </c>
      <c r="Q3" t="s">
        <v>51</v>
      </c>
      <c r="R3" t="s">
        <v>51</v>
      </c>
      <c r="S3" t="s">
        <v>52</v>
      </c>
      <c r="T3" t="s">
        <v>53</v>
      </c>
      <c r="U3" t="s">
        <v>54</v>
      </c>
      <c r="V3" t="s">
        <v>41</v>
      </c>
      <c r="W3" t="s">
        <v>55</v>
      </c>
      <c r="X3" t="s">
        <v>56</v>
      </c>
    </row>
    <row r="4" spans="1:24" x14ac:dyDescent="0.25">
      <c r="A4">
        <v>38544</v>
      </c>
      <c r="B4" t="s">
        <v>24</v>
      </c>
      <c r="C4">
        <v>3</v>
      </c>
      <c r="D4" t="s">
        <v>57</v>
      </c>
      <c r="E4" t="s">
        <v>58</v>
      </c>
      <c r="F4" t="s">
        <v>27</v>
      </c>
      <c r="G4" t="s">
        <v>59</v>
      </c>
      <c r="H4" t="s">
        <v>60</v>
      </c>
      <c r="I4" t="s">
        <v>30</v>
      </c>
      <c r="J4">
        <v>3</v>
      </c>
      <c r="K4" t="s">
        <v>61</v>
      </c>
      <c r="L4" t="s">
        <v>62</v>
      </c>
      <c r="M4" t="s">
        <v>63</v>
      </c>
      <c r="N4" t="s">
        <v>64</v>
      </c>
      <c r="O4" t="s">
        <v>35</v>
      </c>
      <c r="P4" t="s">
        <v>36</v>
      </c>
      <c r="Q4" t="s">
        <v>65</v>
      </c>
      <c r="R4">
        <v>5</v>
      </c>
      <c r="S4" t="s">
        <v>66</v>
      </c>
      <c r="T4" t="s">
        <v>67</v>
      </c>
      <c r="U4" t="s">
        <v>54</v>
      </c>
      <c r="V4" t="s">
        <v>41</v>
      </c>
    </row>
    <row r="5" spans="1:24" x14ac:dyDescent="0.25">
      <c r="A5">
        <v>94117</v>
      </c>
      <c r="B5" t="s">
        <v>24</v>
      </c>
      <c r="C5">
        <v>4</v>
      </c>
      <c r="D5" t="s">
        <v>68</v>
      </c>
      <c r="E5" t="s">
        <v>69</v>
      </c>
      <c r="F5" t="s">
        <v>44</v>
      </c>
      <c r="G5" t="s">
        <v>70</v>
      </c>
      <c r="H5" t="s">
        <v>71</v>
      </c>
      <c r="I5" t="s">
        <v>30</v>
      </c>
      <c r="J5">
        <v>4</v>
      </c>
      <c r="K5" t="s">
        <v>72</v>
      </c>
      <c r="L5" t="s">
        <v>62</v>
      </c>
      <c r="M5" t="s">
        <v>73</v>
      </c>
      <c r="N5" t="s">
        <v>74</v>
      </c>
      <c r="O5" t="s">
        <v>35</v>
      </c>
      <c r="P5" t="s">
        <v>36</v>
      </c>
      <c r="Q5" t="s">
        <v>75</v>
      </c>
      <c r="R5">
        <v>4</v>
      </c>
      <c r="S5" t="s">
        <v>76</v>
      </c>
      <c r="T5" t="s">
        <v>67</v>
      </c>
      <c r="U5" t="s">
        <v>77</v>
      </c>
      <c r="V5" t="s">
        <v>41</v>
      </c>
      <c r="W5" t="s">
        <v>78</v>
      </c>
      <c r="X5" t="s">
        <v>79</v>
      </c>
    </row>
    <row r="6" spans="1:24" x14ac:dyDescent="0.25">
      <c r="A6">
        <v>114709</v>
      </c>
      <c r="B6" t="s">
        <v>24</v>
      </c>
      <c r="C6">
        <v>5</v>
      </c>
      <c r="D6" t="s">
        <v>80</v>
      </c>
      <c r="E6" t="s">
        <v>81</v>
      </c>
      <c r="F6" t="s">
        <v>27</v>
      </c>
      <c r="G6" t="s">
        <v>45</v>
      </c>
      <c r="H6" t="s">
        <v>82</v>
      </c>
      <c r="I6" t="s">
        <v>30</v>
      </c>
      <c r="J6">
        <v>5</v>
      </c>
      <c r="K6" t="s">
        <v>83</v>
      </c>
      <c r="N6" t="s">
        <v>84</v>
      </c>
      <c r="O6" t="s">
        <v>35</v>
      </c>
      <c r="P6" t="s">
        <v>36</v>
      </c>
      <c r="Q6" t="s">
        <v>85</v>
      </c>
      <c r="R6">
        <v>3</v>
      </c>
      <c r="S6" t="s">
        <v>86</v>
      </c>
      <c r="T6" t="s">
        <v>39</v>
      </c>
      <c r="U6" t="s">
        <v>54</v>
      </c>
      <c r="V6" t="s">
        <v>41</v>
      </c>
      <c r="W6" t="s">
        <v>87</v>
      </c>
    </row>
    <row r="7" spans="1:24" x14ac:dyDescent="0.25">
      <c r="A7">
        <v>38718</v>
      </c>
      <c r="B7" t="s">
        <v>24</v>
      </c>
      <c r="C7">
        <v>6</v>
      </c>
      <c r="D7" t="s">
        <v>88</v>
      </c>
      <c r="E7" t="s">
        <v>89</v>
      </c>
      <c r="F7" t="s">
        <v>44</v>
      </c>
      <c r="G7" t="s">
        <v>90</v>
      </c>
      <c r="H7" t="s">
        <v>91</v>
      </c>
      <c r="I7" t="s">
        <v>30</v>
      </c>
      <c r="J7">
        <v>6</v>
      </c>
      <c r="K7" t="s">
        <v>92</v>
      </c>
      <c r="N7" t="s">
        <v>93</v>
      </c>
      <c r="O7" t="s">
        <v>35</v>
      </c>
      <c r="P7" t="s">
        <v>94</v>
      </c>
      <c r="Q7" t="s">
        <v>95</v>
      </c>
      <c r="R7">
        <v>3</v>
      </c>
      <c r="S7" t="s">
        <v>96</v>
      </c>
      <c r="T7" t="s">
        <v>39</v>
      </c>
      <c r="U7" t="s">
        <v>54</v>
      </c>
      <c r="V7" t="s">
        <v>41</v>
      </c>
    </row>
    <row r="8" spans="1:24" x14ac:dyDescent="0.25">
      <c r="A8">
        <v>244250</v>
      </c>
      <c r="B8" t="s">
        <v>24</v>
      </c>
      <c r="C8">
        <v>7</v>
      </c>
      <c r="D8" t="s">
        <v>97</v>
      </c>
      <c r="E8" t="s">
        <v>98</v>
      </c>
      <c r="F8" t="s">
        <v>27</v>
      </c>
      <c r="G8" t="s">
        <v>59</v>
      </c>
      <c r="H8" t="s">
        <v>99</v>
      </c>
      <c r="I8" t="s">
        <v>30</v>
      </c>
      <c r="J8">
        <v>7</v>
      </c>
      <c r="K8" t="s">
        <v>100</v>
      </c>
      <c r="N8" t="s">
        <v>101</v>
      </c>
      <c r="O8" t="s">
        <v>35</v>
      </c>
      <c r="P8" t="s">
        <v>36</v>
      </c>
      <c r="Q8" t="s">
        <v>102</v>
      </c>
      <c r="R8">
        <v>3</v>
      </c>
      <c r="S8" t="s">
        <v>103</v>
      </c>
      <c r="T8" t="s">
        <v>39</v>
      </c>
      <c r="U8" t="s">
        <v>54</v>
      </c>
      <c r="V8" t="s">
        <v>41</v>
      </c>
    </row>
    <row r="9" spans="1:24" x14ac:dyDescent="0.25">
      <c r="A9">
        <v>7235</v>
      </c>
      <c r="B9" t="s">
        <v>104</v>
      </c>
      <c r="C9">
        <v>1</v>
      </c>
      <c r="D9" t="s">
        <v>105</v>
      </c>
      <c r="E9" t="s">
        <v>106</v>
      </c>
      <c r="F9" t="s">
        <v>27</v>
      </c>
      <c r="G9" t="s">
        <v>107</v>
      </c>
      <c r="H9" t="s">
        <v>108</v>
      </c>
      <c r="I9" t="s">
        <v>30</v>
      </c>
      <c r="J9">
        <v>1</v>
      </c>
      <c r="K9" t="s">
        <v>109</v>
      </c>
      <c r="N9" t="s">
        <v>110</v>
      </c>
      <c r="O9" t="s">
        <v>35</v>
      </c>
      <c r="P9" t="s">
        <v>36</v>
      </c>
      <c r="Q9" t="s">
        <v>111</v>
      </c>
      <c r="R9">
        <v>2</v>
      </c>
      <c r="S9" t="s">
        <v>112</v>
      </c>
      <c r="T9" t="s">
        <v>113</v>
      </c>
      <c r="U9" t="s">
        <v>54</v>
      </c>
      <c r="V9" t="s">
        <v>41</v>
      </c>
      <c r="W9" t="s">
        <v>114</v>
      </c>
      <c r="X9" t="s">
        <v>115</v>
      </c>
    </row>
    <row r="10" spans="1:24" x14ac:dyDescent="0.25">
      <c r="A10">
        <v>101967</v>
      </c>
      <c r="B10" t="s">
        <v>104</v>
      </c>
      <c r="C10">
        <v>2</v>
      </c>
      <c r="D10" t="s">
        <v>116</v>
      </c>
      <c r="E10" t="s">
        <v>117</v>
      </c>
      <c r="F10" t="s">
        <v>44</v>
      </c>
      <c r="G10" t="s">
        <v>59</v>
      </c>
      <c r="H10" t="s">
        <v>118</v>
      </c>
      <c r="I10" t="s">
        <v>30</v>
      </c>
      <c r="J10">
        <v>2</v>
      </c>
      <c r="K10" t="s">
        <v>119</v>
      </c>
      <c r="M10" t="s">
        <v>120</v>
      </c>
      <c r="N10" t="s">
        <v>121</v>
      </c>
      <c r="O10" t="s">
        <v>35</v>
      </c>
      <c r="P10" t="s">
        <v>36</v>
      </c>
      <c r="Q10" t="s">
        <v>122</v>
      </c>
      <c r="R10">
        <v>5</v>
      </c>
      <c r="S10" t="s">
        <v>123</v>
      </c>
      <c r="T10" t="s">
        <v>113</v>
      </c>
      <c r="U10" t="s">
        <v>54</v>
      </c>
      <c r="V10" t="s">
        <v>41</v>
      </c>
      <c r="W10" t="s">
        <v>124</v>
      </c>
      <c r="X10" t="s">
        <v>125</v>
      </c>
    </row>
    <row r="11" spans="1:24" x14ac:dyDescent="0.25">
      <c r="A11">
        <v>78387</v>
      </c>
      <c r="B11" t="s">
        <v>104</v>
      </c>
      <c r="C11">
        <v>3</v>
      </c>
      <c r="D11" t="s">
        <v>126</v>
      </c>
      <c r="E11" t="s">
        <v>127</v>
      </c>
      <c r="F11" t="s">
        <v>44</v>
      </c>
      <c r="G11" t="s">
        <v>128</v>
      </c>
      <c r="H11" t="s">
        <v>129</v>
      </c>
      <c r="I11" t="s">
        <v>30</v>
      </c>
      <c r="J11">
        <v>3</v>
      </c>
      <c r="K11" t="s">
        <v>130</v>
      </c>
      <c r="N11" t="s">
        <v>131</v>
      </c>
      <c r="O11" t="s">
        <v>35</v>
      </c>
      <c r="P11" t="s">
        <v>36</v>
      </c>
      <c r="Q11" t="s">
        <v>132</v>
      </c>
      <c r="R11">
        <v>4</v>
      </c>
      <c r="S11" t="s">
        <v>133</v>
      </c>
      <c r="T11" t="s">
        <v>39</v>
      </c>
      <c r="U11" t="s">
        <v>54</v>
      </c>
      <c r="V11" t="s">
        <v>41</v>
      </c>
      <c r="W11" t="s">
        <v>134</v>
      </c>
      <c r="X11" t="s">
        <v>135</v>
      </c>
    </row>
    <row r="12" spans="1:24" x14ac:dyDescent="0.25">
      <c r="A12">
        <v>168563</v>
      </c>
      <c r="B12" t="s">
        <v>104</v>
      </c>
      <c r="C12">
        <v>4</v>
      </c>
      <c r="D12" t="s">
        <v>136</v>
      </c>
      <c r="E12" t="s">
        <v>137</v>
      </c>
      <c r="F12" t="s">
        <v>27</v>
      </c>
      <c r="G12" t="s">
        <v>138</v>
      </c>
      <c r="H12" t="s">
        <v>139</v>
      </c>
      <c r="I12" t="s">
        <v>30</v>
      </c>
      <c r="J12">
        <v>4</v>
      </c>
      <c r="K12" t="s">
        <v>140</v>
      </c>
      <c r="M12" t="s">
        <v>141</v>
      </c>
      <c r="N12" t="s">
        <v>142</v>
      </c>
      <c r="O12" t="s">
        <v>35</v>
      </c>
      <c r="P12" t="s">
        <v>50</v>
      </c>
      <c r="Q12">
        <v>0</v>
      </c>
      <c r="R12">
        <v>0</v>
      </c>
      <c r="S12" t="s">
        <v>143</v>
      </c>
      <c r="T12" t="s">
        <v>113</v>
      </c>
      <c r="U12" t="s">
        <v>54</v>
      </c>
      <c r="V12" t="s">
        <v>41</v>
      </c>
      <c r="W12" t="s">
        <v>144</v>
      </c>
      <c r="X12" t="s">
        <v>145</v>
      </c>
    </row>
    <row r="13" spans="1:24" x14ac:dyDescent="0.25">
      <c r="A13">
        <v>299816</v>
      </c>
      <c r="B13" t="s">
        <v>104</v>
      </c>
      <c r="C13">
        <v>5</v>
      </c>
      <c r="D13" t="s">
        <v>146</v>
      </c>
      <c r="E13" t="s">
        <v>147</v>
      </c>
      <c r="F13" t="s">
        <v>27</v>
      </c>
      <c r="G13" t="s">
        <v>59</v>
      </c>
      <c r="H13" t="s">
        <v>148</v>
      </c>
      <c r="I13" t="s">
        <v>30</v>
      </c>
      <c r="J13">
        <v>5</v>
      </c>
      <c r="K13" t="s">
        <v>149</v>
      </c>
      <c r="L13" t="s">
        <v>150</v>
      </c>
      <c r="N13" t="s">
        <v>151</v>
      </c>
      <c r="O13" t="s">
        <v>35</v>
      </c>
      <c r="P13" t="s">
        <v>36</v>
      </c>
      <c r="Q13" t="s">
        <v>152</v>
      </c>
      <c r="R13">
        <v>4</v>
      </c>
      <c r="S13" t="s">
        <v>153</v>
      </c>
      <c r="T13" t="s">
        <v>113</v>
      </c>
      <c r="U13" t="s">
        <v>54</v>
      </c>
      <c r="V13" t="s">
        <v>41</v>
      </c>
      <c r="W13" t="s">
        <v>154</v>
      </c>
      <c r="X13" t="s">
        <v>155</v>
      </c>
    </row>
    <row r="14" spans="1:24" x14ac:dyDescent="0.25">
      <c r="A14">
        <v>168732</v>
      </c>
      <c r="B14" t="s">
        <v>104</v>
      </c>
      <c r="C14">
        <v>6</v>
      </c>
      <c r="D14" t="s">
        <v>156</v>
      </c>
      <c r="E14" t="s">
        <v>157</v>
      </c>
      <c r="F14" t="s">
        <v>27</v>
      </c>
      <c r="G14" t="s">
        <v>158</v>
      </c>
      <c r="H14" t="s">
        <v>159</v>
      </c>
      <c r="I14" t="s">
        <v>30</v>
      </c>
      <c r="J14">
        <v>6</v>
      </c>
      <c r="K14" t="s">
        <v>160</v>
      </c>
      <c r="N14" t="s">
        <v>161</v>
      </c>
      <c r="O14" t="s">
        <v>35</v>
      </c>
      <c r="P14" t="s">
        <v>36</v>
      </c>
      <c r="Q14" t="s">
        <v>162</v>
      </c>
      <c r="R14">
        <v>2</v>
      </c>
      <c r="S14" t="s">
        <v>163</v>
      </c>
      <c r="T14" t="s">
        <v>39</v>
      </c>
      <c r="U14" t="s">
        <v>54</v>
      </c>
      <c r="V14" t="s">
        <v>41</v>
      </c>
      <c r="W14" t="s">
        <v>164</v>
      </c>
      <c r="X14" t="s">
        <v>165</v>
      </c>
    </row>
    <row r="15" spans="1:24" x14ac:dyDescent="0.25">
      <c r="A15">
        <v>284828</v>
      </c>
      <c r="B15" t="s">
        <v>104</v>
      </c>
      <c r="C15">
        <v>7</v>
      </c>
      <c r="D15" t="s">
        <v>166</v>
      </c>
      <c r="E15" t="s">
        <v>167</v>
      </c>
      <c r="F15" t="s">
        <v>44</v>
      </c>
      <c r="G15" t="s">
        <v>59</v>
      </c>
      <c r="H15" t="s">
        <v>168</v>
      </c>
      <c r="I15" t="s">
        <v>30</v>
      </c>
      <c r="J15">
        <v>7</v>
      </c>
      <c r="K15" t="s">
        <v>169</v>
      </c>
      <c r="L15" t="s">
        <v>170</v>
      </c>
      <c r="N15" t="s">
        <v>171</v>
      </c>
      <c r="O15" t="s">
        <v>35</v>
      </c>
      <c r="P15" t="s">
        <v>36</v>
      </c>
      <c r="Q15" t="s">
        <v>172</v>
      </c>
      <c r="R15">
        <v>3</v>
      </c>
      <c r="S15" t="s">
        <v>173</v>
      </c>
      <c r="T15" t="s">
        <v>53</v>
      </c>
      <c r="U15" t="s">
        <v>54</v>
      </c>
      <c r="V15" t="s">
        <v>41</v>
      </c>
    </row>
    <row r="16" spans="1:24" x14ac:dyDescent="0.25">
      <c r="A16">
        <v>165621</v>
      </c>
      <c r="B16" t="s">
        <v>174</v>
      </c>
      <c r="C16">
        <v>1</v>
      </c>
      <c r="D16" t="s">
        <v>175</v>
      </c>
      <c r="E16" t="s">
        <v>176</v>
      </c>
      <c r="F16" t="s">
        <v>27</v>
      </c>
      <c r="G16" t="s">
        <v>59</v>
      </c>
      <c r="H16" t="s">
        <v>177</v>
      </c>
      <c r="I16" t="s">
        <v>30</v>
      </c>
      <c r="J16">
        <v>1</v>
      </c>
      <c r="K16" t="s">
        <v>178</v>
      </c>
      <c r="M16" t="s">
        <v>179</v>
      </c>
      <c r="N16" t="s">
        <v>180</v>
      </c>
      <c r="O16" t="s">
        <v>35</v>
      </c>
      <c r="P16" t="s">
        <v>36</v>
      </c>
      <c r="Q16" t="s">
        <v>181</v>
      </c>
      <c r="R16">
        <v>2</v>
      </c>
      <c r="S16" t="s">
        <v>182</v>
      </c>
      <c r="T16" t="s">
        <v>53</v>
      </c>
      <c r="U16" t="s">
        <v>54</v>
      </c>
      <c r="V16" t="s">
        <v>41</v>
      </c>
    </row>
    <row r="17" spans="1:24" x14ac:dyDescent="0.25">
      <c r="A17">
        <v>271965</v>
      </c>
      <c r="B17" t="s">
        <v>174</v>
      </c>
      <c r="C17">
        <v>2</v>
      </c>
      <c r="D17" t="s">
        <v>183</v>
      </c>
      <c r="E17" t="s">
        <v>184</v>
      </c>
      <c r="F17" t="s">
        <v>27</v>
      </c>
      <c r="G17" t="s">
        <v>185</v>
      </c>
      <c r="H17" t="s">
        <v>186</v>
      </c>
      <c r="I17" t="s">
        <v>30</v>
      </c>
      <c r="J17">
        <v>2</v>
      </c>
      <c r="K17" t="s">
        <v>187</v>
      </c>
      <c r="N17" t="s">
        <v>188</v>
      </c>
      <c r="O17" t="s">
        <v>35</v>
      </c>
      <c r="P17" t="s">
        <v>36</v>
      </c>
      <c r="Q17" t="s">
        <v>189</v>
      </c>
      <c r="R17">
        <v>0</v>
      </c>
      <c r="S17" t="s">
        <v>190</v>
      </c>
      <c r="T17" t="s">
        <v>51</v>
      </c>
      <c r="U17" t="s">
        <v>191</v>
      </c>
      <c r="V17" t="s">
        <v>41</v>
      </c>
    </row>
    <row r="18" spans="1:24" x14ac:dyDescent="0.25">
      <c r="A18">
        <v>195191</v>
      </c>
      <c r="B18" t="s">
        <v>174</v>
      </c>
      <c r="C18">
        <v>3</v>
      </c>
      <c r="D18" t="s">
        <v>192</v>
      </c>
      <c r="E18" t="s">
        <v>193</v>
      </c>
      <c r="F18" t="s">
        <v>44</v>
      </c>
      <c r="G18" t="s">
        <v>59</v>
      </c>
      <c r="H18" t="s">
        <v>194</v>
      </c>
      <c r="I18" t="s">
        <v>30</v>
      </c>
      <c r="J18">
        <v>3</v>
      </c>
      <c r="K18" t="s">
        <v>195</v>
      </c>
      <c r="L18" t="s">
        <v>196</v>
      </c>
      <c r="M18" t="s">
        <v>197</v>
      </c>
      <c r="N18" t="s">
        <v>198</v>
      </c>
      <c r="O18" t="s">
        <v>35</v>
      </c>
      <c r="P18" t="s">
        <v>36</v>
      </c>
      <c r="Q18" t="s">
        <v>199</v>
      </c>
      <c r="R18">
        <v>2</v>
      </c>
      <c r="S18" t="s">
        <v>200</v>
      </c>
      <c r="T18" t="s">
        <v>53</v>
      </c>
      <c r="U18" t="s">
        <v>201</v>
      </c>
      <c r="V18" t="s">
        <v>41</v>
      </c>
    </row>
    <row r="19" spans="1:24" x14ac:dyDescent="0.25">
      <c r="A19">
        <v>130770</v>
      </c>
      <c r="B19" t="s">
        <v>174</v>
      </c>
      <c r="C19">
        <v>4</v>
      </c>
      <c r="D19" t="s">
        <v>202</v>
      </c>
      <c r="E19" t="s">
        <v>203</v>
      </c>
      <c r="F19" t="s">
        <v>27</v>
      </c>
      <c r="G19" t="s">
        <v>204</v>
      </c>
      <c r="H19" t="s">
        <v>205</v>
      </c>
      <c r="I19" t="s">
        <v>30</v>
      </c>
      <c r="J19">
        <v>4</v>
      </c>
      <c r="K19" t="s">
        <v>206</v>
      </c>
      <c r="L19" t="s">
        <v>207</v>
      </c>
      <c r="M19" t="s">
        <v>208</v>
      </c>
      <c r="N19" t="s">
        <v>209</v>
      </c>
      <c r="O19" t="s">
        <v>35</v>
      </c>
      <c r="P19" t="s">
        <v>36</v>
      </c>
      <c r="Q19" t="s">
        <v>210</v>
      </c>
      <c r="R19">
        <v>2</v>
      </c>
      <c r="S19" t="s">
        <v>211</v>
      </c>
      <c r="T19" t="s">
        <v>67</v>
      </c>
      <c r="U19" t="s">
        <v>212</v>
      </c>
      <c r="V19" t="s">
        <v>41</v>
      </c>
    </row>
    <row r="20" spans="1:24" x14ac:dyDescent="0.25">
      <c r="A20">
        <v>161510</v>
      </c>
      <c r="B20" t="s">
        <v>174</v>
      </c>
      <c r="C20">
        <v>5</v>
      </c>
      <c r="D20" t="s">
        <v>213</v>
      </c>
      <c r="E20" t="s">
        <v>214</v>
      </c>
      <c r="F20" t="s">
        <v>27</v>
      </c>
      <c r="G20" t="s">
        <v>215</v>
      </c>
      <c r="H20" t="s">
        <v>216</v>
      </c>
      <c r="I20" t="s">
        <v>30</v>
      </c>
      <c r="J20">
        <v>5</v>
      </c>
      <c r="K20" t="s">
        <v>217</v>
      </c>
      <c r="L20" t="s">
        <v>218</v>
      </c>
      <c r="N20" t="s">
        <v>219</v>
      </c>
      <c r="O20" t="s">
        <v>35</v>
      </c>
      <c r="P20" t="s">
        <v>36</v>
      </c>
      <c r="Q20" t="s">
        <v>220</v>
      </c>
      <c r="R20">
        <v>3</v>
      </c>
      <c r="S20" t="s">
        <v>221</v>
      </c>
      <c r="T20" t="s">
        <v>67</v>
      </c>
      <c r="U20" t="s">
        <v>222</v>
      </c>
      <c r="V20" t="s">
        <v>41</v>
      </c>
    </row>
    <row r="21" spans="1:24" x14ac:dyDescent="0.25">
      <c r="A21">
        <v>176907</v>
      </c>
      <c r="B21" t="s">
        <v>174</v>
      </c>
      <c r="C21">
        <v>6</v>
      </c>
      <c r="D21" t="s">
        <v>223</v>
      </c>
      <c r="E21" t="s">
        <v>224</v>
      </c>
      <c r="F21" t="s">
        <v>44</v>
      </c>
      <c r="G21" t="s">
        <v>59</v>
      </c>
      <c r="H21" t="s">
        <v>225</v>
      </c>
      <c r="I21" t="s">
        <v>30</v>
      </c>
      <c r="J21">
        <v>6</v>
      </c>
      <c r="K21" t="s">
        <v>226</v>
      </c>
      <c r="M21" t="s">
        <v>227</v>
      </c>
      <c r="N21" t="s">
        <v>228</v>
      </c>
      <c r="O21" t="s">
        <v>35</v>
      </c>
      <c r="P21" t="s">
        <v>36</v>
      </c>
      <c r="Q21" t="s">
        <v>229</v>
      </c>
      <c r="R21">
        <v>2</v>
      </c>
      <c r="S21" t="s">
        <v>230</v>
      </c>
      <c r="T21" t="s">
        <v>113</v>
      </c>
      <c r="U21" t="s">
        <v>231</v>
      </c>
      <c r="V21" t="s">
        <v>41</v>
      </c>
    </row>
    <row r="22" spans="1:24" x14ac:dyDescent="0.25">
      <c r="A22">
        <v>7731</v>
      </c>
      <c r="B22" t="s">
        <v>232</v>
      </c>
      <c r="C22">
        <v>1</v>
      </c>
      <c r="D22" t="s">
        <v>233</v>
      </c>
      <c r="E22" t="s">
        <v>234</v>
      </c>
      <c r="F22" t="s">
        <v>27</v>
      </c>
      <c r="G22" t="s">
        <v>235</v>
      </c>
      <c r="H22" t="s">
        <v>236</v>
      </c>
      <c r="I22" t="s">
        <v>30</v>
      </c>
      <c r="J22">
        <v>1</v>
      </c>
      <c r="K22" t="s">
        <v>237</v>
      </c>
      <c r="L22" t="s">
        <v>238</v>
      </c>
      <c r="N22" t="s">
        <v>239</v>
      </c>
      <c r="O22" t="s">
        <v>240</v>
      </c>
      <c r="P22" t="s">
        <v>36</v>
      </c>
      <c r="Q22" t="s">
        <v>241</v>
      </c>
      <c r="R22">
        <v>3</v>
      </c>
      <c r="S22" t="s">
        <v>242</v>
      </c>
      <c r="T22" t="s">
        <v>113</v>
      </c>
      <c r="U22" t="s">
        <v>40</v>
      </c>
      <c r="V22" t="s">
        <v>41</v>
      </c>
    </row>
    <row r="23" spans="1:24" x14ac:dyDescent="0.25">
      <c r="A23">
        <v>289044</v>
      </c>
      <c r="B23" t="s">
        <v>232</v>
      </c>
      <c r="C23">
        <v>2</v>
      </c>
      <c r="D23" t="s">
        <v>243</v>
      </c>
      <c r="E23" t="s">
        <v>244</v>
      </c>
      <c r="F23" t="s">
        <v>27</v>
      </c>
      <c r="G23" t="s">
        <v>245</v>
      </c>
      <c r="H23" t="s">
        <v>246</v>
      </c>
      <c r="I23" t="s">
        <v>30</v>
      </c>
      <c r="J23">
        <v>2</v>
      </c>
      <c r="K23" t="s">
        <v>247</v>
      </c>
      <c r="N23" t="s">
        <v>248</v>
      </c>
      <c r="O23" t="s">
        <v>35</v>
      </c>
      <c r="P23" t="s">
        <v>50</v>
      </c>
      <c r="Q23" t="s">
        <v>51</v>
      </c>
      <c r="R23" t="s">
        <v>51</v>
      </c>
      <c r="S23" t="s">
        <v>249</v>
      </c>
      <c r="T23" t="s">
        <v>51</v>
      </c>
      <c r="U23" t="s">
        <v>54</v>
      </c>
      <c r="V23" t="s">
        <v>41</v>
      </c>
    </row>
    <row r="24" spans="1:24" x14ac:dyDescent="0.25">
      <c r="A24">
        <v>268717</v>
      </c>
      <c r="B24" t="s">
        <v>232</v>
      </c>
      <c r="C24">
        <v>3</v>
      </c>
      <c r="D24" t="s">
        <v>250</v>
      </c>
      <c r="E24" t="s">
        <v>251</v>
      </c>
      <c r="F24" t="s">
        <v>44</v>
      </c>
      <c r="G24" t="s">
        <v>107</v>
      </c>
      <c r="H24" t="s">
        <v>252</v>
      </c>
      <c r="I24" t="s">
        <v>30</v>
      </c>
      <c r="J24">
        <v>3</v>
      </c>
      <c r="K24" t="s">
        <v>253</v>
      </c>
      <c r="L24" t="s">
        <v>254</v>
      </c>
      <c r="N24" t="s">
        <v>255</v>
      </c>
      <c r="O24" t="s">
        <v>35</v>
      </c>
      <c r="P24" t="s">
        <v>94</v>
      </c>
      <c r="Q24" t="s">
        <v>256</v>
      </c>
      <c r="R24">
        <v>1</v>
      </c>
      <c r="S24" t="s">
        <v>257</v>
      </c>
      <c r="T24" t="s">
        <v>113</v>
      </c>
      <c r="U24" t="s">
        <v>54</v>
      </c>
      <c r="V24" t="s">
        <v>41</v>
      </c>
    </row>
    <row r="25" spans="1:24" x14ac:dyDescent="0.25">
      <c r="A25">
        <v>75987</v>
      </c>
      <c r="B25" t="s">
        <v>232</v>
      </c>
      <c r="C25">
        <v>4</v>
      </c>
      <c r="D25" t="s">
        <v>258</v>
      </c>
      <c r="E25" t="s">
        <v>259</v>
      </c>
      <c r="F25" t="s">
        <v>27</v>
      </c>
      <c r="G25" t="s">
        <v>260</v>
      </c>
      <c r="H25" t="s">
        <v>261</v>
      </c>
      <c r="I25" t="s">
        <v>30</v>
      </c>
      <c r="J25">
        <v>4</v>
      </c>
      <c r="K25" t="s">
        <v>262</v>
      </c>
      <c r="M25" t="s">
        <v>263</v>
      </c>
      <c r="N25" t="s">
        <v>264</v>
      </c>
      <c r="O25" t="s">
        <v>35</v>
      </c>
      <c r="P25" t="s">
        <v>36</v>
      </c>
      <c r="Q25" t="s">
        <v>265</v>
      </c>
      <c r="R25">
        <v>1</v>
      </c>
      <c r="S25" t="s">
        <v>266</v>
      </c>
      <c r="T25" t="s">
        <v>113</v>
      </c>
      <c r="U25" t="s">
        <v>40</v>
      </c>
      <c r="V25" t="s">
        <v>41</v>
      </c>
    </row>
    <row r="26" spans="1:24" x14ac:dyDescent="0.25">
      <c r="A26">
        <v>267046</v>
      </c>
      <c r="B26" t="s">
        <v>232</v>
      </c>
      <c r="C26">
        <v>5</v>
      </c>
      <c r="D26" t="s">
        <v>267</v>
      </c>
      <c r="E26" t="s">
        <v>268</v>
      </c>
      <c r="F26" t="s">
        <v>27</v>
      </c>
      <c r="G26" t="s">
        <v>269</v>
      </c>
      <c r="H26" t="s">
        <v>270</v>
      </c>
      <c r="I26" t="s">
        <v>30</v>
      </c>
      <c r="J26">
        <v>5</v>
      </c>
      <c r="K26" t="s">
        <v>271</v>
      </c>
      <c r="N26" t="s">
        <v>272</v>
      </c>
      <c r="O26" t="s">
        <v>35</v>
      </c>
      <c r="P26" t="s">
        <v>36</v>
      </c>
      <c r="Q26" t="s">
        <v>273</v>
      </c>
      <c r="R26">
        <v>5</v>
      </c>
      <c r="S26" t="s">
        <v>274</v>
      </c>
      <c r="T26" t="s">
        <v>51</v>
      </c>
      <c r="U26" t="s">
        <v>54</v>
      </c>
      <c r="V26" t="s">
        <v>41</v>
      </c>
    </row>
    <row r="27" spans="1:24" x14ac:dyDescent="0.25">
      <c r="A27">
        <v>28094</v>
      </c>
      <c r="B27" t="s">
        <v>232</v>
      </c>
      <c r="C27">
        <v>6</v>
      </c>
      <c r="D27" t="s">
        <v>275</v>
      </c>
      <c r="E27" t="s">
        <v>276</v>
      </c>
      <c r="F27" t="s">
        <v>44</v>
      </c>
      <c r="G27" t="s">
        <v>59</v>
      </c>
      <c r="H27" t="s">
        <v>277</v>
      </c>
      <c r="I27" t="s">
        <v>30</v>
      </c>
      <c r="J27">
        <v>6</v>
      </c>
      <c r="K27" t="s">
        <v>278</v>
      </c>
      <c r="M27" t="s">
        <v>73</v>
      </c>
      <c r="N27" t="s">
        <v>279</v>
      </c>
      <c r="O27" t="s">
        <v>35</v>
      </c>
      <c r="P27" t="s">
        <v>50</v>
      </c>
      <c r="Q27" t="s">
        <v>51</v>
      </c>
      <c r="R27" t="s">
        <v>51</v>
      </c>
      <c r="S27" t="s">
        <v>280</v>
      </c>
      <c r="T27" t="s">
        <v>53</v>
      </c>
      <c r="U27" t="s">
        <v>281</v>
      </c>
      <c r="V27" t="s">
        <v>41</v>
      </c>
    </row>
    <row r="28" spans="1:24" x14ac:dyDescent="0.25">
      <c r="A28">
        <v>268924</v>
      </c>
      <c r="B28" t="s">
        <v>232</v>
      </c>
      <c r="C28">
        <v>7</v>
      </c>
      <c r="D28" t="s">
        <v>282</v>
      </c>
      <c r="E28" t="s">
        <v>283</v>
      </c>
      <c r="F28" t="s">
        <v>44</v>
      </c>
      <c r="G28" t="s">
        <v>284</v>
      </c>
      <c r="H28" t="s">
        <v>285</v>
      </c>
      <c r="I28" t="s">
        <v>30</v>
      </c>
      <c r="J28">
        <v>7</v>
      </c>
      <c r="K28" t="s">
        <v>286</v>
      </c>
      <c r="N28" t="s">
        <v>287</v>
      </c>
      <c r="O28" t="s">
        <v>288</v>
      </c>
      <c r="P28" t="s">
        <v>36</v>
      </c>
      <c r="Q28" t="s">
        <v>289</v>
      </c>
      <c r="R28">
        <v>4</v>
      </c>
      <c r="S28" t="s">
        <v>290</v>
      </c>
      <c r="T28" t="s">
        <v>51</v>
      </c>
      <c r="U28" t="s">
        <v>54</v>
      </c>
      <c r="V28" t="s">
        <v>41</v>
      </c>
    </row>
    <row r="29" spans="1:24" x14ac:dyDescent="0.25">
      <c r="A29">
        <v>155009</v>
      </c>
      <c r="B29" t="s">
        <v>291</v>
      </c>
      <c r="C29">
        <v>1</v>
      </c>
      <c r="D29" t="s">
        <v>292</v>
      </c>
      <c r="E29" t="s">
        <v>293</v>
      </c>
      <c r="F29" t="s">
        <v>44</v>
      </c>
      <c r="G29" t="s">
        <v>294</v>
      </c>
      <c r="H29" t="s">
        <v>295</v>
      </c>
      <c r="I29" t="s">
        <v>30</v>
      </c>
      <c r="J29">
        <v>1</v>
      </c>
      <c r="K29" t="s">
        <v>296</v>
      </c>
      <c r="N29" t="s">
        <v>297</v>
      </c>
      <c r="O29" t="s">
        <v>35</v>
      </c>
      <c r="P29" t="s">
        <v>36</v>
      </c>
      <c r="Q29" t="s">
        <v>298</v>
      </c>
      <c r="R29">
        <v>3</v>
      </c>
      <c r="S29" t="s">
        <v>299</v>
      </c>
      <c r="T29" t="s">
        <v>113</v>
      </c>
      <c r="U29" t="s">
        <v>54</v>
      </c>
      <c r="V29" t="s">
        <v>41</v>
      </c>
      <c r="W29" t="s">
        <v>300</v>
      </c>
      <c r="X29" t="s">
        <v>301</v>
      </c>
    </row>
    <row r="30" spans="1:24" x14ac:dyDescent="0.25">
      <c r="A30">
        <v>154938</v>
      </c>
      <c r="B30" t="s">
        <v>291</v>
      </c>
      <c r="C30">
        <v>2</v>
      </c>
      <c r="D30" t="s">
        <v>302</v>
      </c>
      <c r="E30" t="s">
        <v>303</v>
      </c>
      <c r="F30" t="s">
        <v>27</v>
      </c>
      <c r="G30" t="s">
        <v>294</v>
      </c>
      <c r="H30" t="s">
        <v>304</v>
      </c>
      <c r="I30" t="s">
        <v>30</v>
      </c>
      <c r="J30">
        <v>2</v>
      </c>
      <c r="K30" t="s">
        <v>305</v>
      </c>
      <c r="M30" t="s">
        <v>141</v>
      </c>
      <c r="N30" t="s">
        <v>306</v>
      </c>
      <c r="O30" t="s">
        <v>35</v>
      </c>
      <c r="P30" t="s">
        <v>36</v>
      </c>
      <c r="Q30" t="s">
        <v>307</v>
      </c>
      <c r="R30">
        <v>2</v>
      </c>
      <c r="S30" t="s">
        <v>308</v>
      </c>
      <c r="T30" t="s">
        <v>113</v>
      </c>
      <c r="U30" t="s">
        <v>309</v>
      </c>
      <c r="V30" t="s">
        <v>41</v>
      </c>
      <c r="W30" t="s">
        <v>310</v>
      </c>
      <c r="X30" t="s">
        <v>311</v>
      </c>
    </row>
    <row r="31" spans="1:24" x14ac:dyDescent="0.25">
      <c r="A31">
        <v>155067</v>
      </c>
      <c r="B31" t="s">
        <v>291</v>
      </c>
      <c r="C31">
        <v>3</v>
      </c>
      <c r="D31" t="s">
        <v>312</v>
      </c>
      <c r="E31" t="s">
        <v>313</v>
      </c>
      <c r="F31" t="s">
        <v>44</v>
      </c>
      <c r="G31" t="s">
        <v>294</v>
      </c>
      <c r="H31" t="s">
        <v>314</v>
      </c>
      <c r="I31" t="s">
        <v>30</v>
      </c>
      <c r="J31">
        <v>3</v>
      </c>
      <c r="K31" t="s">
        <v>315</v>
      </c>
      <c r="L31" t="s">
        <v>316</v>
      </c>
      <c r="N31" t="s">
        <v>317</v>
      </c>
      <c r="O31" t="s">
        <v>35</v>
      </c>
      <c r="P31" t="s">
        <v>94</v>
      </c>
      <c r="Q31" t="s">
        <v>318</v>
      </c>
      <c r="R31">
        <v>3</v>
      </c>
      <c r="S31" t="s">
        <v>319</v>
      </c>
      <c r="T31" t="s">
        <v>113</v>
      </c>
      <c r="U31" t="s">
        <v>54</v>
      </c>
      <c r="V31" t="s">
        <v>41</v>
      </c>
      <c r="W31" t="s">
        <v>320</v>
      </c>
      <c r="X31" t="s">
        <v>321</v>
      </c>
    </row>
    <row r="32" spans="1:24" x14ac:dyDescent="0.25">
      <c r="A32">
        <v>155607</v>
      </c>
      <c r="B32" t="s">
        <v>291</v>
      </c>
      <c r="C32">
        <v>4</v>
      </c>
      <c r="D32" t="s">
        <v>322</v>
      </c>
      <c r="E32" t="s">
        <v>323</v>
      </c>
      <c r="F32" t="s">
        <v>27</v>
      </c>
      <c r="G32" t="s">
        <v>324</v>
      </c>
      <c r="H32" t="s">
        <v>325</v>
      </c>
      <c r="I32" t="s">
        <v>30</v>
      </c>
      <c r="J32">
        <v>4</v>
      </c>
      <c r="K32" t="s">
        <v>326</v>
      </c>
      <c r="N32" t="s">
        <v>327</v>
      </c>
      <c r="O32" t="s">
        <v>35</v>
      </c>
      <c r="P32" t="s">
        <v>36</v>
      </c>
      <c r="Q32" t="s">
        <v>51</v>
      </c>
      <c r="R32">
        <v>0</v>
      </c>
      <c r="S32" t="s">
        <v>328</v>
      </c>
      <c r="T32" t="s">
        <v>53</v>
      </c>
      <c r="U32" t="s">
        <v>54</v>
      </c>
      <c r="V32" t="s">
        <v>41</v>
      </c>
      <c r="W32" t="s">
        <v>51</v>
      </c>
      <c r="X32" t="s">
        <v>51</v>
      </c>
    </row>
    <row r="33" spans="1:24" x14ac:dyDescent="0.25">
      <c r="A33">
        <v>169991</v>
      </c>
      <c r="B33" t="s">
        <v>291</v>
      </c>
      <c r="C33">
        <v>5</v>
      </c>
      <c r="D33" t="s">
        <v>329</v>
      </c>
      <c r="E33" t="s">
        <v>330</v>
      </c>
      <c r="F33" t="s">
        <v>44</v>
      </c>
      <c r="G33" t="s">
        <v>59</v>
      </c>
      <c r="H33" t="s">
        <v>331</v>
      </c>
      <c r="I33" t="s">
        <v>30</v>
      </c>
      <c r="J33">
        <v>5</v>
      </c>
      <c r="K33" t="s">
        <v>332</v>
      </c>
      <c r="N33" t="s">
        <v>333</v>
      </c>
      <c r="O33" t="s">
        <v>240</v>
      </c>
      <c r="P33" t="s">
        <v>36</v>
      </c>
      <c r="Q33" t="s">
        <v>51</v>
      </c>
      <c r="R33">
        <v>1</v>
      </c>
      <c r="S33" t="s">
        <v>334</v>
      </c>
      <c r="T33" t="s">
        <v>113</v>
      </c>
      <c r="U33" t="s">
        <v>54</v>
      </c>
      <c r="V33" t="s">
        <v>41</v>
      </c>
      <c r="W33" t="s">
        <v>335</v>
      </c>
      <c r="X33" t="s">
        <v>336</v>
      </c>
    </row>
    <row r="34" spans="1:24" x14ac:dyDescent="0.25">
      <c r="A34">
        <v>259230</v>
      </c>
      <c r="B34" t="s">
        <v>291</v>
      </c>
      <c r="C34">
        <v>6</v>
      </c>
      <c r="D34" t="s">
        <v>337</v>
      </c>
      <c r="E34" t="s">
        <v>338</v>
      </c>
      <c r="F34" t="s">
        <v>27</v>
      </c>
      <c r="G34" t="s">
        <v>59</v>
      </c>
      <c r="H34" t="s">
        <v>339</v>
      </c>
      <c r="I34" t="s">
        <v>30</v>
      </c>
      <c r="J34">
        <v>6</v>
      </c>
      <c r="K34" t="s">
        <v>340</v>
      </c>
      <c r="N34" t="s">
        <v>341</v>
      </c>
      <c r="O34" t="s">
        <v>35</v>
      </c>
      <c r="P34" t="s">
        <v>36</v>
      </c>
      <c r="Q34" t="s">
        <v>342</v>
      </c>
      <c r="R34">
        <v>0</v>
      </c>
      <c r="S34" t="s">
        <v>343</v>
      </c>
      <c r="T34" t="s">
        <v>39</v>
      </c>
      <c r="U34" t="s">
        <v>344</v>
      </c>
      <c r="V34" t="s">
        <v>41</v>
      </c>
      <c r="W34" t="s">
        <v>345</v>
      </c>
      <c r="X34" t="s">
        <v>346</v>
      </c>
    </row>
    <row r="35" spans="1:24" x14ac:dyDescent="0.25">
      <c r="A35">
        <v>155101</v>
      </c>
      <c r="B35" t="s">
        <v>291</v>
      </c>
      <c r="C35">
        <v>7</v>
      </c>
      <c r="D35" t="s">
        <v>347</v>
      </c>
      <c r="E35" t="s">
        <v>348</v>
      </c>
      <c r="F35" t="s">
        <v>27</v>
      </c>
      <c r="G35" t="s">
        <v>349</v>
      </c>
      <c r="H35" t="s">
        <v>350</v>
      </c>
      <c r="I35" t="s">
        <v>30</v>
      </c>
      <c r="J35">
        <v>7</v>
      </c>
      <c r="K35" t="s">
        <v>351</v>
      </c>
      <c r="M35" t="s">
        <v>141</v>
      </c>
      <c r="N35" t="s">
        <v>352</v>
      </c>
      <c r="O35" t="s">
        <v>35</v>
      </c>
      <c r="P35" t="s">
        <v>36</v>
      </c>
      <c r="Q35" t="s">
        <v>353</v>
      </c>
      <c r="R35">
        <v>3</v>
      </c>
      <c r="S35" t="s">
        <v>354</v>
      </c>
      <c r="T35" t="s">
        <v>113</v>
      </c>
      <c r="U35" t="s">
        <v>54</v>
      </c>
      <c r="V35" t="s">
        <v>41</v>
      </c>
      <c r="W35" t="s">
        <v>355</v>
      </c>
      <c r="X35" t="s">
        <v>356</v>
      </c>
    </row>
    <row r="36" spans="1:24" x14ac:dyDescent="0.25">
      <c r="A36">
        <v>176541</v>
      </c>
      <c r="B36" t="s">
        <v>357</v>
      </c>
      <c r="C36">
        <v>1</v>
      </c>
      <c r="D36" t="s">
        <v>358</v>
      </c>
      <c r="E36" t="s">
        <v>359</v>
      </c>
      <c r="F36" t="s">
        <v>44</v>
      </c>
      <c r="G36" t="s">
        <v>360</v>
      </c>
      <c r="H36" t="s">
        <v>361</v>
      </c>
      <c r="I36" t="s">
        <v>30</v>
      </c>
      <c r="J36">
        <v>1</v>
      </c>
      <c r="K36" t="s">
        <v>362</v>
      </c>
      <c r="M36" t="s">
        <v>363</v>
      </c>
      <c r="N36" t="s">
        <v>364</v>
      </c>
      <c r="O36" t="s">
        <v>35</v>
      </c>
      <c r="P36" t="s">
        <v>36</v>
      </c>
      <c r="Q36" t="s">
        <v>365</v>
      </c>
      <c r="R36">
        <v>4</v>
      </c>
      <c r="S36" t="s">
        <v>366</v>
      </c>
      <c r="T36" t="s">
        <v>53</v>
      </c>
      <c r="U36" t="s">
        <v>54</v>
      </c>
      <c r="V36" t="s">
        <v>41</v>
      </c>
      <c r="W36" t="s">
        <v>367</v>
      </c>
    </row>
    <row r="37" spans="1:24" x14ac:dyDescent="0.25">
      <c r="A37">
        <v>114286</v>
      </c>
      <c r="B37" t="s">
        <v>357</v>
      </c>
      <c r="C37">
        <v>2</v>
      </c>
      <c r="D37" t="s">
        <v>368</v>
      </c>
      <c r="E37" t="s">
        <v>369</v>
      </c>
      <c r="F37" t="s">
        <v>27</v>
      </c>
      <c r="G37" t="s">
        <v>59</v>
      </c>
      <c r="H37" t="s">
        <v>370</v>
      </c>
      <c r="I37" t="s">
        <v>30</v>
      </c>
      <c r="J37">
        <v>2</v>
      </c>
      <c r="K37" t="s">
        <v>371</v>
      </c>
      <c r="M37" t="s">
        <v>372</v>
      </c>
      <c r="N37" t="s">
        <v>373</v>
      </c>
      <c r="O37" t="s">
        <v>35</v>
      </c>
      <c r="P37" t="s">
        <v>36</v>
      </c>
      <c r="Q37" t="s">
        <v>374</v>
      </c>
      <c r="R37">
        <v>5</v>
      </c>
      <c r="S37" t="s">
        <v>375</v>
      </c>
      <c r="T37" t="s">
        <v>53</v>
      </c>
      <c r="U37" t="s">
        <v>40</v>
      </c>
      <c r="V37" t="s">
        <v>41</v>
      </c>
      <c r="W37" t="s">
        <v>367</v>
      </c>
      <c r="X37" t="s">
        <v>376</v>
      </c>
    </row>
    <row r="38" spans="1:24" x14ac:dyDescent="0.25">
      <c r="A38">
        <v>162176</v>
      </c>
      <c r="B38" t="s">
        <v>357</v>
      </c>
      <c r="C38">
        <v>3</v>
      </c>
      <c r="D38" t="s">
        <v>377</v>
      </c>
      <c r="E38" t="s">
        <v>378</v>
      </c>
      <c r="F38" t="s">
        <v>27</v>
      </c>
      <c r="G38" t="s">
        <v>59</v>
      </c>
      <c r="H38" t="s">
        <v>379</v>
      </c>
      <c r="I38" t="s">
        <v>30</v>
      </c>
      <c r="J38">
        <v>3</v>
      </c>
      <c r="K38" t="s">
        <v>380</v>
      </c>
      <c r="N38" t="s">
        <v>381</v>
      </c>
      <c r="O38" t="s">
        <v>288</v>
      </c>
      <c r="P38" t="s">
        <v>36</v>
      </c>
      <c r="Q38" t="s">
        <v>382</v>
      </c>
      <c r="R38">
        <v>4</v>
      </c>
      <c r="S38" t="s">
        <v>383</v>
      </c>
      <c r="T38" t="s">
        <v>113</v>
      </c>
      <c r="U38" t="s">
        <v>384</v>
      </c>
      <c r="V38" t="s">
        <v>41</v>
      </c>
      <c r="W38" t="s">
        <v>367</v>
      </c>
      <c r="X38" t="s">
        <v>385</v>
      </c>
    </row>
    <row r="39" spans="1:24" x14ac:dyDescent="0.25">
      <c r="A39">
        <v>51292</v>
      </c>
      <c r="B39" t="s">
        <v>357</v>
      </c>
      <c r="C39">
        <v>4</v>
      </c>
      <c r="D39" t="s">
        <v>386</v>
      </c>
      <c r="E39" t="s">
        <v>387</v>
      </c>
      <c r="F39" t="s">
        <v>44</v>
      </c>
      <c r="G39" t="s">
        <v>107</v>
      </c>
      <c r="H39" t="s">
        <v>388</v>
      </c>
      <c r="I39" t="s">
        <v>30</v>
      </c>
      <c r="J39">
        <v>4</v>
      </c>
      <c r="K39" t="s">
        <v>389</v>
      </c>
      <c r="L39" t="s">
        <v>196</v>
      </c>
      <c r="N39" t="s">
        <v>390</v>
      </c>
      <c r="O39" t="s">
        <v>35</v>
      </c>
      <c r="P39" t="s">
        <v>94</v>
      </c>
      <c r="Q39" t="s">
        <v>391</v>
      </c>
      <c r="R39">
        <v>4</v>
      </c>
      <c r="S39" t="s">
        <v>392</v>
      </c>
      <c r="T39" t="s">
        <v>39</v>
      </c>
      <c r="U39" t="s">
        <v>54</v>
      </c>
      <c r="V39" t="s">
        <v>41</v>
      </c>
      <c r="W39" t="s">
        <v>393</v>
      </c>
      <c r="X39" t="s">
        <v>367</v>
      </c>
    </row>
    <row r="40" spans="1:24" x14ac:dyDescent="0.25">
      <c r="A40">
        <v>239676</v>
      </c>
      <c r="B40" t="s">
        <v>357</v>
      </c>
      <c r="C40">
        <v>5</v>
      </c>
      <c r="D40" t="s">
        <v>394</v>
      </c>
      <c r="E40" t="s">
        <v>395</v>
      </c>
      <c r="F40" t="s">
        <v>44</v>
      </c>
      <c r="G40" t="s">
        <v>396</v>
      </c>
      <c r="H40" t="s">
        <v>397</v>
      </c>
      <c r="I40" t="s">
        <v>30</v>
      </c>
      <c r="J40">
        <v>5</v>
      </c>
      <c r="K40" t="s">
        <v>398</v>
      </c>
      <c r="M40" t="s">
        <v>399</v>
      </c>
      <c r="N40" t="s">
        <v>400</v>
      </c>
      <c r="O40" t="s">
        <v>35</v>
      </c>
      <c r="P40" t="s">
        <v>94</v>
      </c>
      <c r="Q40" t="s">
        <v>401</v>
      </c>
      <c r="R40">
        <v>2</v>
      </c>
      <c r="S40" t="s">
        <v>402</v>
      </c>
      <c r="T40" t="s">
        <v>53</v>
      </c>
      <c r="U40" t="s">
        <v>54</v>
      </c>
      <c r="V40" t="s">
        <v>41</v>
      </c>
      <c r="W40" t="s">
        <v>403</v>
      </c>
    </row>
    <row r="41" spans="1:24" x14ac:dyDescent="0.25">
      <c r="A41">
        <v>293565</v>
      </c>
      <c r="B41" t="s">
        <v>357</v>
      </c>
      <c r="C41">
        <v>6</v>
      </c>
      <c r="D41" t="s">
        <v>404</v>
      </c>
      <c r="E41" t="s">
        <v>405</v>
      </c>
      <c r="F41" t="s">
        <v>27</v>
      </c>
      <c r="G41" t="s">
        <v>324</v>
      </c>
      <c r="H41" t="s">
        <v>406</v>
      </c>
      <c r="I41" t="s">
        <v>30</v>
      </c>
      <c r="J41">
        <v>6</v>
      </c>
      <c r="K41" t="s">
        <v>407</v>
      </c>
      <c r="M41" t="s">
        <v>408</v>
      </c>
      <c r="N41" t="s">
        <v>409</v>
      </c>
      <c r="O41" t="s">
        <v>35</v>
      </c>
      <c r="P41" t="s">
        <v>36</v>
      </c>
      <c r="Q41" t="s">
        <v>410</v>
      </c>
      <c r="R41">
        <v>3</v>
      </c>
      <c r="S41" t="s">
        <v>411</v>
      </c>
      <c r="T41" t="s">
        <v>53</v>
      </c>
      <c r="U41" t="s">
        <v>54</v>
      </c>
      <c r="V41" t="s">
        <v>41</v>
      </c>
      <c r="W41" t="s">
        <v>367</v>
      </c>
    </row>
    <row r="42" spans="1:24" x14ac:dyDescent="0.25">
      <c r="A42">
        <v>64503</v>
      </c>
      <c r="B42" t="s">
        <v>357</v>
      </c>
      <c r="C42">
        <v>7</v>
      </c>
      <c r="D42" t="s">
        <v>412</v>
      </c>
      <c r="E42" t="s">
        <v>413</v>
      </c>
      <c r="F42" t="s">
        <v>27</v>
      </c>
      <c r="G42" t="s">
        <v>414</v>
      </c>
      <c r="H42" t="s">
        <v>415</v>
      </c>
      <c r="I42" t="s">
        <v>30</v>
      </c>
      <c r="J42">
        <v>7</v>
      </c>
      <c r="K42" t="s">
        <v>416</v>
      </c>
      <c r="L42" t="s">
        <v>238</v>
      </c>
      <c r="N42" t="s">
        <v>417</v>
      </c>
      <c r="O42" t="s">
        <v>35</v>
      </c>
      <c r="P42" t="s">
        <v>36</v>
      </c>
      <c r="Q42" t="s">
        <v>418</v>
      </c>
      <c r="R42">
        <v>3</v>
      </c>
      <c r="S42" t="s">
        <v>419</v>
      </c>
      <c r="T42" t="s">
        <v>113</v>
      </c>
      <c r="U42" t="s">
        <v>420</v>
      </c>
      <c r="V42" t="s">
        <v>41</v>
      </c>
      <c r="W42" t="s">
        <v>421</v>
      </c>
      <c r="X42" t="s">
        <v>422</v>
      </c>
    </row>
    <row r="43" spans="1:24" x14ac:dyDescent="0.25">
      <c r="A43">
        <v>241484</v>
      </c>
      <c r="B43" t="s">
        <v>423</v>
      </c>
      <c r="C43">
        <v>1</v>
      </c>
      <c r="D43" t="s">
        <v>424</v>
      </c>
      <c r="E43" t="s">
        <v>425</v>
      </c>
      <c r="F43" t="s">
        <v>27</v>
      </c>
      <c r="G43" t="s">
        <v>59</v>
      </c>
      <c r="H43" t="s">
        <v>426</v>
      </c>
      <c r="I43" t="s">
        <v>30</v>
      </c>
      <c r="J43">
        <v>1</v>
      </c>
      <c r="K43" t="s">
        <v>427</v>
      </c>
      <c r="N43" t="s">
        <v>428</v>
      </c>
      <c r="O43" t="s">
        <v>35</v>
      </c>
      <c r="P43" t="s">
        <v>36</v>
      </c>
      <c r="Q43" t="s">
        <v>429</v>
      </c>
      <c r="R43">
        <v>3</v>
      </c>
      <c r="S43" t="s">
        <v>430</v>
      </c>
      <c r="T43" t="s">
        <v>39</v>
      </c>
      <c r="U43" t="s">
        <v>54</v>
      </c>
      <c r="V43" t="s">
        <v>41</v>
      </c>
      <c r="W43" t="s">
        <v>431</v>
      </c>
      <c r="X43" t="s">
        <v>432</v>
      </c>
    </row>
    <row r="44" spans="1:24" x14ac:dyDescent="0.25">
      <c r="A44">
        <v>292669</v>
      </c>
      <c r="B44" t="s">
        <v>423</v>
      </c>
      <c r="C44">
        <v>2</v>
      </c>
      <c r="D44" t="s">
        <v>433</v>
      </c>
      <c r="E44" t="s">
        <v>434</v>
      </c>
      <c r="F44" t="s">
        <v>27</v>
      </c>
      <c r="G44" t="s">
        <v>435</v>
      </c>
      <c r="H44" t="s">
        <v>436</v>
      </c>
      <c r="I44" t="s">
        <v>30</v>
      </c>
      <c r="J44">
        <v>2</v>
      </c>
      <c r="K44" t="s">
        <v>437</v>
      </c>
      <c r="N44" t="s">
        <v>438</v>
      </c>
      <c r="O44" t="s">
        <v>35</v>
      </c>
      <c r="P44" t="s">
        <v>36</v>
      </c>
      <c r="Q44" t="s">
        <v>439</v>
      </c>
      <c r="R44">
        <v>2</v>
      </c>
      <c r="S44" t="s">
        <v>440</v>
      </c>
      <c r="T44" t="s">
        <v>39</v>
      </c>
      <c r="U44" t="s">
        <v>441</v>
      </c>
      <c r="V44" t="s">
        <v>41</v>
      </c>
      <c r="W44" t="s">
        <v>442</v>
      </c>
      <c r="X44" t="s">
        <v>443</v>
      </c>
    </row>
    <row r="45" spans="1:24" x14ac:dyDescent="0.25">
      <c r="A45">
        <v>164899</v>
      </c>
      <c r="B45" t="s">
        <v>423</v>
      </c>
      <c r="C45">
        <v>3</v>
      </c>
      <c r="D45" t="s">
        <v>444</v>
      </c>
      <c r="E45" t="s">
        <v>445</v>
      </c>
      <c r="F45" t="s">
        <v>44</v>
      </c>
      <c r="G45" t="s">
        <v>59</v>
      </c>
      <c r="H45" t="s">
        <v>446</v>
      </c>
      <c r="I45" t="s">
        <v>30</v>
      </c>
      <c r="J45">
        <v>3</v>
      </c>
      <c r="K45" t="s">
        <v>447</v>
      </c>
      <c r="N45" t="s">
        <v>448</v>
      </c>
      <c r="O45" t="s">
        <v>35</v>
      </c>
      <c r="P45" t="s">
        <v>50</v>
      </c>
      <c r="Q45" t="s">
        <v>51</v>
      </c>
      <c r="R45" t="s">
        <v>51</v>
      </c>
      <c r="S45" t="s">
        <v>449</v>
      </c>
      <c r="T45" t="s">
        <v>53</v>
      </c>
      <c r="U45" t="s">
        <v>54</v>
      </c>
      <c r="V45" t="s">
        <v>41</v>
      </c>
    </row>
    <row r="46" spans="1:24" x14ac:dyDescent="0.25">
      <c r="A46">
        <v>242538</v>
      </c>
      <c r="B46" t="s">
        <v>423</v>
      </c>
      <c r="C46">
        <v>4</v>
      </c>
      <c r="D46" t="s">
        <v>450</v>
      </c>
      <c r="E46" t="s">
        <v>451</v>
      </c>
      <c r="F46" t="s">
        <v>44</v>
      </c>
      <c r="G46" t="s">
        <v>59</v>
      </c>
      <c r="H46" t="s">
        <v>452</v>
      </c>
      <c r="I46" t="s">
        <v>30</v>
      </c>
      <c r="J46">
        <v>4</v>
      </c>
      <c r="K46" t="s">
        <v>453</v>
      </c>
      <c r="N46" t="s">
        <v>454</v>
      </c>
      <c r="O46" t="s">
        <v>35</v>
      </c>
      <c r="P46" t="s">
        <v>50</v>
      </c>
      <c r="Q46" t="s">
        <v>51</v>
      </c>
      <c r="R46" t="s">
        <v>51</v>
      </c>
      <c r="S46" t="s">
        <v>455</v>
      </c>
      <c r="T46" t="s">
        <v>39</v>
      </c>
      <c r="U46" t="s">
        <v>54</v>
      </c>
      <c r="V46" t="s">
        <v>41</v>
      </c>
      <c r="W46" t="s">
        <v>456</v>
      </c>
      <c r="X46" t="s">
        <v>457</v>
      </c>
    </row>
    <row r="47" spans="1:24" x14ac:dyDescent="0.25">
      <c r="A47">
        <v>231365</v>
      </c>
      <c r="B47" t="s">
        <v>458</v>
      </c>
      <c r="C47">
        <v>1</v>
      </c>
      <c r="D47" t="s">
        <v>459</v>
      </c>
      <c r="E47" t="s">
        <v>460</v>
      </c>
      <c r="F47" t="s">
        <v>44</v>
      </c>
      <c r="G47" t="s">
        <v>59</v>
      </c>
      <c r="H47" t="s">
        <v>461</v>
      </c>
      <c r="I47" t="s">
        <v>30</v>
      </c>
      <c r="J47">
        <v>1</v>
      </c>
      <c r="K47" t="s">
        <v>462</v>
      </c>
      <c r="M47" t="s">
        <v>463</v>
      </c>
      <c r="N47" t="s">
        <v>464</v>
      </c>
      <c r="O47" t="s">
        <v>288</v>
      </c>
      <c r="P47" t="s">
        <v>36</v>
      </c>
      <c r="Q47" t="s">
        <v>465</v>
      </c>
      <c r="R47">
        <v>2</v>
      </c>
      <c r="S47" t="s">
        <v>466</v>
      </c>
      <c r="T47" t="s">
        <v>53</v>
      </c>
      <c r="U47" t="s">
        <v>467</v>
      </c>
      <c r="V47" t="s">
        <v>41</v>
      </c>
      <c r="W47" t="s">
        <v>468</v>
      </c>
      <c r="X47" t="s">
        <v>469</v>
      </c>
    </row>
    <row r="48" spans="1:24" x14ac:dyDescent="0.25">
      <c r="A48">
        <v>234261</v>
      </c>
      <c r="B48" t="s">
        <v>458</v>
      </c>
      <c r="C48">
        <v>2</v>
      </c>
      <c r="D48" t="s">
        <v>470</v>
      </c>
      <c r="E48" t="s">
        <v>471</v>
      </c>
      <c r="F48" t="s">
        <v>44</v>
      </c>
      <c r="G48" t="s">
        <v>294</v>
      </c>
      <c r="H48" t="s">
        <v>472</v>
      </c>
      <c r="I48" t="s">
        <v>30</v>
      </c>
      <c r="J48">
        <v>2</v>
      </c>
      <c r="K48" t="s">
        <v>473</v>
      </c>
      <c r="M48" t="s">
        <v>474</v>
      </c>
      <c r="N48" t="s">
        <v>475</v>
      </c>
      <c r="O48" t="s">
        <v>35</v>
      </c>
      <c r="P48" t="s">
        <v>36</v>
      </c>
      <c r="Q48" t="s">
        <v>476</v>
      </c>
      <c r="R48">
        <v>1</v>
      </c>
      <c r="S48" t="s">
        <v>477</v>
      </c>
      <c r="T48" t="s">
        <v>53</v>
      </c>
      <c r="U48" t="s">
        <v>478</v>
      </c>
      <c r="V48" t="s">
        <v>41</v>
      </c>
      <c r="W48" t="s">
        <v>479</v>
      </c>
      <c r="X48" t="s">
        <v>480</v>
      </c>
    </row>
    <row r="49" spans="1:24" x14ac:dyDescent="0.25">
      <c r="A49">
        <v>232011</v>
      </c>
      <c r="B49" t="s">
        <v>458</v>
      </c>
      <c r="C49">
        <v>3</v>
      </c>
      <c r="D49" t="s">
        <v>481</v>
      </c>
      <c r="E49" t="s">
        <v>482</v>
      </c>
      <c r="F49" t="s">
        <v>27</v>
      </c>
      <c r="G49" t="s">
        <v>483</v>
      </c>
      <c r="H49" t="s">
        <v>484</v>
      </c>
      <c r="I49" t="s">
        <v>30</v>
      </c>
      <c r="J49">
        <v>3</v>
      </c>
      <c r="K49" t="s">
        <v>485</v>
      </c>
      <c r="N49" t="s">
        <v>486</v>
      </c>
      <c r="O49" t="s">
        <v>35</v>
      </c>
      <c r="P49" t="s">
        <v>94</v>
      </c>
      <c r="Q49" t="s">
        <v>51</v>
      </c>
      <c r="R49">
        <v>1</v>
      </c>
      <c r="S49" t="s">
        <v>487</v>
      </c>
      <c r="T49" t="s">
        <v>53</v>
      </c>
      <c r="U49" t="s">
        <v>420</v>
      </c>
      <c r="V49" t="s">
        <v>41</v>
      </c>
      <c r="W49" t="s">
        <v>488</v>
      </c>
      <c r="X49" t="s">
        <v>489</v>
      </c>
    </row>
    <row r="50" spans="1:24" x14ac:dyDescent="0.25">
      <c r="A50">
        <v>233677</v>
      </c>
      <c r="B50" t="s">
        <v>458</v>
      </c>
      <c r="C50">
        <v>4</v>
      </c>
      <c r="D50" t="s">
        <v>490</v>
      </c>
      <c r="E50" t="s">
        <v>491</v>
      </c>
      <c r="F50" t="s">
        <v>27</v>
      </c>
      <c r="G50" t="s">
        <v>45</v>
      </c>
      <c r="H50" t="s">
        <v>492</v>
      </c>
      <c r="I50" t="s">
        <v>30</v>
      </c>
      <c r="J50">
        <v>4</v>
      </c>
      <c r="K50" t="s">
        <v>493</v>
      </c>
      <c r="L50" t="s">
        <v>238</v>
      </c>
      <c r="M50" t="s">
        <v>73</v>
      </c>
      <c r="N50" t="s">
        <v>494</v>
      </c>
      <c r="O50" t="s">
        <v>35</v>
      </c>
      <c r="P50" t="s">
        <v>36</v>
      </c>
      <c r="Q50" t="s">
        <v>495</v>
      </c>
      <c r="R50">
        <v>2</v>
      </c>
      <c r="S50" t="s">
        <v>496</v>
      </c>
      <c r="T50" t="s">
        <v>53</v>
      </c>
      <c r="U50" t="s">
        <v>54</v>
      </c>
      <c r="V50" t="s">
        <v>41</v>
      </c>
      <c r="W50" t="s">
        <v>497</v>
      </c>
      <c r="X50" t="s">
        <v>498</v>
      </c>
    </row>
    <row r="51" spans="1:24" x14ac:dyDescent="0.25">
      <c r="A51">
        <v>234967</v>
      </c>
      <c r="B51" t="s">
        <v>458</v>
      </c>
      <c r="C51">
        <v>5</v>
      </c>
      <c r="D51" t="s">
        <v>499</v>
      </c>
      <c r="E51" t="s">
        <v>500</v>
      </c>
      <c r="F51" t="s">
        <v>44</v>
      </c>
      <c r="G51" t="s">
        <v>59</v>
      </c>
      <c r="H51" t="s">
        <v>501</v>
      </c>
      <c r="I51" t="s">
        <v>30</v>
      </c>
      <c r="J51">
        <v>5</v>
      </c>
      <c r="K51" t="s">
        <v>502</v>
      </c>
      <c r="L51" t="s">
        <v>170</v>
      </c>
      <c r="M51" t="s">
        <v>503</v>
      </c>
      <c r="N51" t="s">
        <v>504</v>
      </c>
      <c r="O51" t="s">
        <v>35</v>
      </c>
      <c r="P51" t="s">
        <v>50</v>
      </c>
      <c r="Q51" t="s">
        <v>51</v>
      </c>
      <c r="R51" t="s">
        <v>51</v>
      </c>
      <c r="S51" t="s">
        <v>505</v>
      </c>
      <c r="T51" t="s">
        <v>113</v>
      </c>
      <c r="U51" t="s">
        <v>506</v>
      </c>
      <c r="V51" t="s">
        <v>41</v>
      </c>
      <c r="W51" t="s">
        <v>507</v>
      </c>
      <c r="X51" t="s">
        <v>508</v>
      </c>
    </row>
    <row r="52" spans="1:24" x14ac:dyDescent="0.25">
      <c r="A52">
        <v>235899</v>
      </c>
      <c r="B52" t="s">
        <v>458</v>
      </c>
      <c r="C52">
        <v>6</v>
      </c>
      <c r="D52" t="s">
        <v>509</v>
      </c>
      <c r="E52" t="s">
        <v>510</v>
      </c>
      <c r="F52" t="s">
        <v>27</v>
      </c>
      <c r="G52" t="s">
        <v>294</v>
      </c>
      <c r="H52" t="s">
        <v>511</v>
      </c>
      <c r="I52" t="s">
        <v>30</v>
      </c>
      <c r="J52">
        <v>6</v>
      </c>
      <c r="K52" t="s">
        <v>512</v>
      </c>
      <c r="M52" t="s">
        <v>513</v>
      </c>
      <c r="N52" t="s">
        <v>514</v>
      </c>
      <c r="O52" t="s">
        <v>35</v>
      </c>
      <c r="P52" t="s">
        <v>36</v>
      </c>
      <c r="Q52" t="s">
        <v>515</v>
      </c>
      <c r="R52">
        <v>0</v>
      </c>
      <c r="S52" t="s">
        <v>516</v>
      </c>
      <c r="T52" t="s">
        <v>113</v>
      </c>
      <c r="U52" t="s">
        <v>506</v>
      </c>
      <c r="V52" t="s">
        <v>41</v>
      </c>
      <c r="W52" t="s">
        <v>517</v>
      </c>
      <c r="X52" t="s">
        <v>518</v>
      </c>
    </row>
    <row r="53" spans="1:24" x14ac:dyDescent="0.25">
      <c r="A53">
        <v>233013</v>
      </c>
      <c r="B53" t="s">
        <v>458</v>
      </c>
      <c r="C53">
        <v>7</v>
      </c>
      <c r="D53" t="s">
        <v>519</v>
      </c>
      <c r="E53" t="s">
        <v>520</v>
      </c>
      <c r="F53" t="s">
        <v>27</v>
      </c>
      <c r="G53" t="s">
        <v>521</v>
      </c>
      <c r="H53" t="s">
        <v>522</v>
      </c>
      <c r="I53" t="s">
        <v>30</v>
      </c>
      <c r="J53">
        <v>7</v>
      </c>
      <c r="K53" t="s">
        <v>523</v>
      </c>
      <c r="M53" t="s">
        <v>524</v>
      </c>
      <c r="N53" t="s">
        <v>525</v>
      </c>
      <c r="O53" t="s">
        <v>35</v>
      </c>
      <c r="P53" t="s">
        <v>36</v>
      </c>
      <c r="Q53" t="s">
        <v>526</v>
      </c>
      <c r="R53">
        <v>2</v>
      </c>
      <c r="S53" t="s">
        <v>527</v>
      </c>
      <c r="T53" t="s">
        <v>113</v>
      </c>
      <c r="U53" t="s">
        <v>420</v>
      </c>
      <c r="V53" t="s">
        <v>41</v>
      </c>
      <c r="W53" t="s">
        <v>528</v>
      </c>
      <c r="X53" t="s">
        <v>529</v>
      </c>
    </row>
    <row r="54" spans="1:24" x14ac:dyDescent="0.25">
      <c r="A54">
        <v>134626</v>
      </c>
      <c r="B54" t="s">
        <v>530</v>
      </c>
      <c r="C54">
        <v>1</v>
      </c>
      <c r="D54" t="s">
        <v>531</v>
      </c>
      <c r="E54" t="s">
        <v>532</v>
      </c>
      <c r="F54" t="s">
        <v>27</v>
      </c>
      <c r="G54" t="s">
        <v>533</v>
      </c>
      <c r="H54" t="s">
        <v>534</v>
      </c>
      <c r="I54" t="s">
        <v>30</v>
      </c>
      <c r="J54">
        <v>1</v>
      </c>
      <c r="K54" t="s">
        <v>535</v>
      </c>
      <c r="L54" t="s">
        <v>62</v>
      </c>
      <c r="M54" t="s">
        <v>536</v>
      </c>
      <c r="N54" t="s">
        <v>537</v>
      </c>
      <c r="O54" t="s">
        <v>35</v>
      </c>
      <c r="P54" t="s">
        <v>36</v>
      </c>
      <c r="Q54" t="s">
        <v>538</v>
      </c>
      <c r="R54">
        <v>5</v>
      </c>
      <c r="S54" t="s">
        <v>539</v>
      </c>
      <c r="T54" t="s">
        <v>67</v>
      </c>
      <c r="U54" t="s">
        <v>384</v>
      </c>
      <c r="V54" t="s">
        <v>41</v>
      </c>
    </row>
    <row r="55" spans="1:24" x14ac:dyDescent="0.25">
      <c r="A55">
        <v>302862</v>
      </c>
      <c r="B55" t="s">
        <v>530</v>
      </c>
      <c r="C55">
        <v>2</v>
      </c>
      <c r="D55" t="s">
        <v>540</v>
      </c>
      <c r="E55" t="s">
        <v>541</v>
      </c>
      <c r="F55" t="s">
        <v>44</v>
      </c>
      <c r="G55" t="s">
        <v>158</v>
      </c>
      <c r="H55" t="s">
        <v>542</v>
      </c>
      <c r="I55" t="s">
        <v>30</v>
      </c>
      <c r="J55">
        <v>2</v>
      </c>
      <c r="K55" t="s">
        <v>543</v>
      </c>
      <c r="N55" t="s">
        <v>544</v>
      </c>
      <c r="O55" t="s">
        <v>35</v>
      </c>
      <c r="P55" t="s">
        <v>36</v>
      </c>
      <c r="Q55" t="s">
        <v>545</v>
      </c>
      <c r="R55">
        <v>3</v>
      </c>
      <c r="S55" t="s">
        <v>546</v>
      </c>
      <c r="T55" t="s">
        <v>51</v>
      </c>
      <c r="U55" t="s">
        <v>54</v>
      </c>
      <c r="V55" t="s">
        <v>41</v>
      </c>
    </row>
    <row r="56" spans="1:24" x14ac:dyDescent="0.25">
      <c r="A56">
        <v>246985</v>
      </c>
      <c r="B56" t="s">
        <v>530</v>
      </c>
      <c r="C56">
        <v>3</v>
      </c>
      <c r="D56" t="s">
        <v>547</v>
      </c>
      <c r="E56" t="s">
        <v>548</v>
      </c>
      <c r="F56" t="s">
        <v>27</v>
      </c>
      <c r="G56" t="s">
        <v>59</v>
      </c>
      <c r="H56" t="s">
        <v>549</v>
      </c>
      <c r="I56" t="s">
        <v>30</v>
      </c>
      <c r="J56">
        <v>3</v>
      </c>
      <c r="K56" t="s">
        <v>550</v>
      </c>
      <c r="M56" t="s">
        <v>551</v>
      </c>
      <c r="N56" t="s">
        <v>552</v>
      </c>
      <c r="O56" t="s">
        <v>35</v>
      </c>
      <c r="P56" t="s">
        <v>36</v>
      </c>
      <c r="Q56" t="s">
        <v>553</v>
      </c>
      <c r="R56">
        <v>5</v>
      </c>
      <c r="S56" t="s">
        <v>554</v>
      </c>
      <c r="T56" t="s">
        <v>53</v>
      </c>
      <c r="U56" t="s">
        <v>555</v>
      </c>
      <c r="V56" t="s">
        <v>41</v>
      </c>
    </row>
    <row r="57" spans="1:24" x14ac:dyDescent="0.25">
      <c r="A57">
        <v>284647</v>
      </c>
      <c r="B57" t="s">
        <v>530</v>
      </c>
      <c r="C57">
        <v>4</v>
      </c>
      <c r="D57" t="s">
        <v>556</v>
      </c>
      <c r="E57" t="s">
        <v>557</v>
      </c>
      <c r="F57" t="s">
        <v>44</v>
      </c>
      <c r="G57" t="s">
        <v>558</v>
      </c>
      <c r="H57" t="s">
        <v>559</v>
      </c>
      <c r="I57" t="s">
        <v>30</v>
      </c>
      <c r="J57">
        <v>4</v>
      </c>
      <c r="K57" t="s">
        <v>560</v>
      </c>
      <c r="L57" t="s">
        <v>561</v>
      </c>
      <c r="M57" t="s">
        <v>562</v>
      </c>
      <c r="N57" t="s">
        <v>563</v>
      </c>
      <c r="O57" t="s">
        <v>35</v>
      </c>
      <c r="P57" t="s">
        <v>36</v>
      </c>
      <c r="Q57" t="s">
        <v>564</v>
      </c>
      <c r="R57">
        <v>2</v>
      </c>
      <c r="S57" t="s">
        <v>565</v>
      </c>
      <c r="T57" t="s">
        <v>67</v>
      </c>
      <c r="U57" t="s">
        <v>566</v>
      </c>
      <c r="V57" t="s">
        <v>41</v>
      </c>
    </row>
    <row r="58" spans="1:24" x14ac:dyDescent="0.25">
      <c r="A58">
        <v>169354</v>
      </c>
      <c r="B58" t="s">
        <v>530</v>
      </c>
      <c r="C58">
        <v>5</v>
      </c>
      <c r="D58" t="s">
        <v>567</v>
      </c>
      <c r="E58" t="s">
        <v>568</v>
      </c>
      <c r="F58" t="s">
        <v>44</v>
      </c>
      <c r="G58" t="s">
        <v>59</v>
      </c>
      <c r="H58" t="s">
        <v>569</v>
      </c>
      <c r="I58" t="s">
        <v>30</v>
      </c>
      <c r="J58">
        <v>5</v>
      </c>
      <c r="K58" t="s">
        <v>570</v>
      </c>
      <c r="N58" t="s">
        <v>571</v>
      </c>
      <c r="O58" t="s">
        <v>35</v>
      </c>
      <c r="P58" t="s">
        <v>36</v>
      </c>
      <c r="Q58" t="s">
        <v>572</v>
      </c>
      <c r="R58">
        <v>2</v>
      </c>
      <c r="S58" t="s">
        <v>573</v>
      </c>
      <c r="T58" t="s">
        <v>39</v>
      </c>
      <c r="U58" t="s">
        <v>420</v>
      </c>
      <c r="V58" t="s">
        <v>41</v>
      </c>
      <c r="W58" t="s">
        <v>574</v>
      </c>
      <c r="X58" t="s">
        <v>575</v>
      </c>
    </row>
    <row r="59" spans="1:24" x14ac:dyDescent="0.25">
      <c r="A59">
        <v>302867</v>
      </c>
      <c r="B59" t="s">
        <v>530</v>
      </c>
      <c r="C59">
        <v>6</v>
      </c>
      <c r="D59" t="s">
        <v>576</v>
      </c>
      <c r="E59" t="s">
        <v>577</v>
      </c>
      <c r="F59" t="s">
        <v>27</v>
      </c>
      <c r="G59" t="s">
        <v>578</v>
      </c>
      <c r="H59" t="s">
        <v>579</v>
      </c>
      <c r="I59" t="s">
        <v>30</v>
      </c>
      <c r="J59">
        <v>6</v>
      </c>
      <c r="K59" t="s">
        <v>580</v>
      </c>
      <c r="N59" t="s">
        <v>581</v>
      </c>
      <c r="O59" t="s">
        <v>35</v>
      </c>
      <c r="P59" t="s">
        <v>36</v>
      </c>
      <c r="Q59" t="s">
        <v>582</v>
      </c>
      <c r="R59">
        <v>1</v>
      </c>
      <c r="S59" t="s">
        <v>583</v>
      </c>
      <c r="T59" t="s">
        <v>51</v>
      </c>
      <c r="U59" t="s">
        <v>54</v>
      </c>
      <c r="V59" t="s">
        <v>41</v>
      </c>
    </row>
    <row r="60" spans="1:24" x14ac:dyDescent="0.25">
      <c r="A60">
        <v>165144</v>
      </c>
      <c r="B60" t="s">
        <v>584</v>
      </c>
      <c r="C60">
        <v>1</v>
      </c>
      <c r="D60" t="s">
        <v>585</v>
      </c>
      <c r="E60" t="s">
        <v>586</v>
      </c>
      <c r="F60" t="s">
        <v>27</v>
      </c>
      <c r="G60" t="s">
        <v>59</v>
      </c>
      <c r="H60" t="s">
        <v>587</v>
      </c>
      <c r="I60" t="s">
        <v>30</v>
      </c>
      <c r="J60">
        <v>1</v>
      </c>
      <c r="K60" t="s">
        <v>588</v>
      </c>
      <c r="N60" t="s">
        <v>589</v>
      </c>
      <c r="O60" t="s">
        <v>35</v>
      </c>
      <c r="P60" t="s">
        <v>50</v>
      </c>
      <c r="Q60" t="s">
        <v>51</v>
      </c>
      <c r="R60" t="s">
        <v>51</v>
      </c>
      <c r="S60" t="s">
        <v>590</v>
      </c>
      <c r="T60" t="s">
        <v>39</v>
      </c>
      <c r="U60" t="s">
        <v>54</v>
      </c>
      <c r="V60" t="s">
        <v>41</v>
      </c>
    </row>
    <row r="61" spans="1:24" x14ac:dyDescent="0.25">
      <c r="A61">
        <v>84524</v>
      </c>
      <c r="B61" t="s">
        <v>584</v>
      </c>
      <c r="C61">
        <v>2</v>
      </c>
      <c r="D61" t="s">
        <v>591</v>
      </c>
      <c r="E61" t="s">
        <v>592</v>
      </c>
      <c r="F61" t="s">
        <v>44</v>
      </c>
      <c r="G61" t="s">
        <v>59</v>
      </c>
      <c r="H61" t="s">
        <v>593</v>
      </c>
      <c r="I61" t="s">
        <v>30</v>
      </c>
      <c r="J61">
        <v>2</v>
      </c>
      <c r="K61" t="s">
        <v>594</v>
      </c>
      <c r="N61" t="s">
        <v>595</v>
      </c>
      <c r="O61" t="s">
        <v>35</v>
      </c>
      <c r="P61" t="s">
        <v>36</v>
      </c>
      <c r="Q61">
        <v>0</v>
      </c>
      <c r="R61">
        <v>0</v>
      </c>
      <c r="S61" t="s">
        <v>596</v>
      </c>
      <c r="T61" t="s">
        <v>51</v>
      </c>
      <c r="U61" t="s">
        <v>54</v>
      </c>
      <c r="V61" t="s">
        <v>41</v>
      </c>
    </row>
    <row r="62" spans="1:24" x14ac:dyDescent="0.25">
      <c r="A62">
        <v>241818</v>
      </c>
      <c r="B62" t="s">
        <v>584</v>
      </c>
      <c r="C62">
        <v>3</v>
      </c>
      <c r="D62" t="s">
        <v>597</v>
      </c>
      <c r="E62" t="s">
        <v>598</v>
      </c>
      <c r="F62" t="s">
        <v>44</v>
      </c>
      <c r="G62" t="s">
        <v>59</v>
      </c>
      <c r="H62" t="s">
        <v>599</v>
      </c>
      <c r="I62" t="s">
        <v>30</v>
      </c>
      <c r="J62">
        <v>3</v>
      </c>
      <c r="K62" t="s">
        <v>600</v>
      </c>
      <c r="N62" t="s">
        <v>601</v>
      </c>
      <c r="O62" t="s">
        <v>35</v>
      </c>
      <c r="P62" t="s">
        <v>36</v>
      </c>
      <c r="Q62" t="s">
        <v>602</v>
      </c>
      <c r="R62">
        <v>2</v>
      </c>
      <c r="S62" t="s">
        <v>603</v>
      </c>
      <c r="T62" t="s">
        <v>39</v>
      </c>
      <c r="U62" t="s">
        <v>201</v>
      </c>
      <c r="V62" t="s">
        <v>41</v>
      </c>
      <c r="W62" t="s">
        <v>604</v>
      </c>
      <c r="X62" t="s">
        <v>605</v>
      </c>
    </row>
    <row r="63" spans="1:24" x14ac:dyDescent="0.25">
      <c r="A63">
        <v>267045</v>
      </c>
      <c r="B63" t="s">
        <v>584</v>
      </c>
      <c r="C63">
        <v>4</v>
      </c>
      <c r="D63" t="s">
        <v>606</v>
      </c>
      <c r="E63" t="s">
        <v>607</v>
      </c>
      <c r="F63" t="s">
        <v>44</v>
      </c>
      <c r="G63" t="s">
        <v>608</v>
      </c>
      <c r="H63" t="s">
        <v>609</v>
      </c>
      <c r="I63" t="s">
        <v>30</v>
      </c>
      <c r="J63">
        <v>4</v>
      </c>
      <c r="K63" t="s">
        <v>610</v>
      </c>
      <c r="N63" t="s">
        <v>611</v>
      </c>
      <c r="O63" t="s">
        <v>35</v>
      </c>
      <c r="P63" t="s">
        <v>36</v>
      </c>
      <c r="Q63" t="s">
        <v>612</v>
      </c>
      <c r="R63">
        <v>5</v>
      </c>
      <c r="S63" t="s">
        <v>613</v>
      </c>
      <c r="T63" t="s">
        <v>39</v>
      </c>
      <c r="U63" t="s">
        <v>54</v>
      </c>
      <c r="V63" t="s">
        <v>41</v>
      </c>
    </row>
    <row r="64" spans="1:24" x14ac:dyDescent="0.25">
      <c r="A64">
        <v>271433</v>
      </c>
      <c r="B64" t="s">
        <v>584</v>
      </c>
      <c r="C64">
        <v>5</v>
      </c>
      <c r="D64" t="s">
        <v>614</v>
      </c>
      <c r="E64" t="s">
        <v>615</v>
      </c>
      <c r="F64" t="s">
        <v>27</v>
      </c>
      <c r="G64" t="s">
        <v>59</v>
      </c>
      <c r="H64" t="s">
        <v>616</v>
      </c>
      <c r="I64" t="s">
        <v>30</v>
      </c>
      <c r="J64">
        <v>5</v>
      </c>
      <c r="K64" t="s">
        <v>617</v>
      </c>
      <c r="N64" t="s">
        <v>618</v>
      </c>
      <c r="O64" t="s">
        <v>35</v>
      </c>
      <c r="P64" t="s">
        <v>50</v>
      </c>
      <c r="Q64" t="s">
        <v>51</v>
      </c>
      <c r="R64" t="s">
        <v>51</v>
      </c>
      <c r="S64" t="s">
        <v>619</v>
      </c>
      <c r="T64" t="s">
        <v>113</v>
      </c>
      <c r="U64" t="s">
        <v>54</v>
      </c>
      <c r="V64" t="s">
        <v>41</v>
      </c>
    </row>
    <row r="65" spans="1:24" x14ac:dyDescent="0.25">
      <c r="A65">
        <v>126739</v>
      </c>
      <c r="B65" t="s">
        <v>620</v>
      </c>
      <c r="C65">
        <v>1</v>
      </c>
      <c r="D65" t="s">
        <v>621</v>
      </c>
      <c r="E65" t="s">
        <v>622</v>
      </c>
      <c r="F65" t="s">
        <v>27</v>
      </c>
      <c r="G65" t="s">
        <v>623</v>
      </c>
      <c r="H65" t="s">
        <v>624</v>
      </c>
      <c r="I65" t="s">
        <v>30</v>
      </c>
      <c r="J65">
        <v>1</v>
      </c>
      <c r="K65" t="s">
        <v>625</v>
      </c>
      <c r="N65" t="s">
        <v>626</v>
      </c>
      <c r="O65" t="s">
        <v>35</v>
      </c>
      <c r="P65" t="s">
        <v>36</v>
      </c>
      <c r="Q65" t="s">
        <v>627</v>
      </c>
      <c r="R65">
        <v>7</v>
      </c>
      <c r="S65" t="s">
        <v>628</v>
      </c>
      <c r="T65" t="s">
        <v>67</v>
      </c>
      <c r="U65" t="s">
        <v>40</v>
      </c>
      <c r="V65" t="s">
        <v>41</v>
      </c>
      <c r="W65" t="s">
        <v>629</v>
      </c>
      <c r="X65" t="s">
        <v>630</v>
      </c>
    </row>
    <row r="66" spans="1:24" x14ac:dyDescent="0.25">
      <c r="A66">
        <v>110407</v>
      </c>
      <c r="B66" t="s">
        <v>620</v>
      </c>
      <c r="C66">
        <v>2</v>
      </c>
      <c r="D66" t="s">
        <v>631</v>
      </c>
      <c r="E66" t="s">
        <v>632</v>
      </c>
      <c r="F66" t="s">
        <v>44</v>
      </c>
      <c r="G66" t="s">
        <v>633</v>
      </c>
      <c r="H66" t="s">
        <v>634</v>
      </c>
      <c r="I66" t="s">
        <v>30</v>
      </c>
      <c r="J66">
        <v>2</v>
      </c>
      <c r="K66" t="s">
        <v>635</v>
      </c>
      <c r="L66" t="s">
        <v>62</v>
      </c>
      <c r="M66" t="s">
        <v>636</v>
      </c>
      <c r="N66" t="s">
        <v>637</v>
      </c>
      <c r="O66" t="s">
        <v>35</v>
      </c>
      <c r="P66" t="s">
        <v>36</v>
      </c>
      <c r="Q66" t="s">
        <v>638</v>
      </c>
      <c r="R66">
        <v>4</v>
      </c>
      <c r="S66" t="s">
        <v>639</v>
      </c>
      <c r="T66" t="s">
        <v>67</v>
      </c>
      <c r="U66" t="s">
        <v>640</v>
      </c>
      <c r="V66" t="s">
        <v>41</v>
      </c>
      <c r="W66" t="s">
        <v>641</v>
      </c>
      <c r="X66" t="s">
        <v>642</v>
      </c>
    </row>
    <row r="67" spans="1:24" x14ac:dyDescent="0.25">
      <c r="A67">
        <v>115594</v>
      </c>
      <c r="B67" t="s">
        <v>620</v>
      </c>
      <c r="C67">
        <v>3</v>
      </c>
      <c r="D67" t="s">
        <v>643</v>
      </c>
      <c r="E67" t="s">
        <v>644</v>
      </c>
      <c r="F67" t="s">
        <v>27</v>
      </c>
      <c r="G67" t="s">
        <v>645</v>
      </c>
      <c r="H67" t="s">
        <v>646</v>
      </c>
      <c r="I67" t="s">
        <v>30</v>
      </c>
      <c r="J67">
        <v>3</v>
      </c>
      <c r="K67" t="s">
        <v>647</v>
      </c>
      <c r="L67" t="s">
        <v>62</v>
      </c>
      <c r="M67" t="s">
        <v>648</v>
      </c>
      <c r="N67" t="s">
        <v>649</v>
      </c>
      <c r="O67" t="s">
        <v>35</v>
      </c>
      <c r="P67" t="s">
        <v>36</v>
      </c>
      <c r="Q67" t="s">
        <v>650</v>
      </c>
      <c r="R67">
        <v>6</v>
      </c>
      <c r="S67" t="s">
        <v>651</v>
      </c>
      <c r="T67" t="s">
        <v>53</v>
      </c>
      <c r="U67" t="s">
        <v>54</v>
      </c>
      <c r="V67" t="s">
        <v>41</v>
      </c>
      <c r="W67" t="s">
        <v>652</v>
      </c>
      <c r="X67" t="s">
        <v>653</v>
      </c>
    </row>
    <row r="68" spans="1:24" x14ac:dyDescent="0.25">
      <c r="A68">
        <v>134768</v>
      </c>
      <c r="B68" t="s">
        <v>620</v>
      </c>
      <c r="C68">
        <v>4</v>
      </c>
      <c r="D68" t="s">
        <v>654</v>
      </c>
      <c r="E68" t="s">
        <v>655</v>
      </c>
      <c r="F68" t="s">
        <v>44</v>
      </c>
      <c r="G68" t="s">
        <v>656</v>
      </c>
      <c r="H68" t="s">
        <v>657</v>
      </c>
      <c r="I68" t="s">
        <v>30</v>
      </c>
      <c r="J68">
        <v>4</v>
      </c>
      <c r="K68" t="s">
        <v>658</v>
      </c>
      <c r="L68" t="s">
        <v>196</v>
      </c>
      <c r="M68" t="s">
        <v>659</v>
      </c>
      <c r="N68" t="s">
        <v>660</v>
      </c>
      <c r="O68" t="s">
        <v>35</v>
      </c>
      <c r="P68" t="s">
        <v>36</v>
      </c>
      <c r="Q68" t="s">
        <v>661</v>
      </c>
      <c r="R68">
        <v>4</v>
      </c>
      <c r="S68" t="s">
        <v>662</v>
      </c>
      <c r="T68" t="s">
        <v>53</v>
      </c>
      <c r="U68" t="s">
        <v>663</v>
      </c>
      <c r="V68" t="s">
        <v>41</v>
      </c>
      <c r="W68" t="s">
        <v>664</v>
      </c>
    </row>
    <row r="69" spans="1:24" x14ac:dyDescent="0.25">
      <c r="A69">
        <v>128688</v>
      </c>
      <c r="B69" t="s">
        <v>620</v>
      </c>
      <c r="C69">
        <v>5</v>
      </c>
      <c r="D69" t="s">
        <v>665</v>
      </c>
      <c r="E69" t="s">
        <v>666</v>
      </c>
      <c r="F69" t="s">
        <v>44</v>
      </c>
      <c r="G69" t="s">
        <v>294</v>
      </c>
      <c r="H69" t="s">
        <v>667</v>
      </c>
      <c r="I69" t="s">
        <v>30</v>
      </c>
      <c r="J69">
        <v>5</v>
      </c>
      <c r="K69" t="s">
        <v>668</v>
      </c>
      <c r="M69" t="s">
        <v>669</v>
      </c>
      <c r="N69" t="s">
        <v>670</v>
      </c>
      <c r="O69" t="s">
        <v>35</v>
      </c>
      <c r="P69" t="s">
        <v>36</v>
      </c>
      <c r="Q69" t="s">
        <v>671</v>
      </c>
      <c r="R69">
        <v>0</v>
      </c>
      <c r="S69" t="s">
        <v>672</v>
      </c>
      <c r="T69" t="s">
        <v>53</v>
      </c>
      <c r="U69" t="s">
        <v>673</v>
      </c>
      <c r="V69" t="s">
        <v>41</v>
      </c>
      <c r="W69" t="s">
        <v>674</v>
      </c>
      <c r="X69" t="s">
        <v>675</v>
      </c>
    </row>
    <row r="70" spans="1:24" x14ac:dyDescent="0.25">
      <c r="A70">
        <v>151002</v>
      </c>
      <c r="B70" t="s">
        <v>620</v>
      </c>
      <c r="C70">
        <v>6</v>
      </c>
      <c r="D70" t="s">
        <v>676</v>
      </c>
      <c r="E70" t="s">
        <v>677</v>
      </c>
      <c r="F70" t="s">
        <v>27</v>
      </c>
      <c r="G70" t="s">
        <v>59</v>
      </c>
      <c r="H70" t="s">
        <v>678</v>
      </c>
      <c r="I70" t="s">
        <v>30</v>
      </c>
      <c r="J70">
        <v>6</v>
      </c>
      <c r="K70" t="s">
        <v>679</v>
      </c>
      <c r="M70" t="s">
        <v>680</v>
      </c>
      <c r="N70" t="s">
        <v>681</v>
      </c>
      <c r="O70" t="s">
        <v>35</v>
      </c>
      <c r="P70" t="s">
        <v>36</v>
      </c>
      <c r="Q70" t="s">
        <v>682</v>
      </c>
      <c r="R70">
        <v>1</v>
      </c>
      <c r="S70" t="s">
        <v>683</v>
      </c>
      <c r="T70" t="s">
        <v>53</v>
      </c>
      <c r="U70" t="s">
        <v>54</v>
      </c>
      <c r="V70" t="s">
        <v>41</v>
      </c>
      <c r="W70" t="s">
        <v>684</v>
      </c>
      <c r="X70" t="s">
        <v>685</v>
      </c>
    </row>
    <row r="71" spans="1:24" x14ac:dyDescent="0.25">
      <c r="A71">
        <v>53329</v>
      </c>
      <c r="B71" t="s">
        <v>620</v>
      </c>
      <c r="C71">
        <v>7</v>
      </c>
      <c r="D71" t="s">
        <v>686</v>
      </c>
      <c r="E71" t="s">
        <v>687</v>
      </c>
      <c r="F71" t="s">
        <v>44</v>
      </c>
      <c r="G71" t="s">
        <v>294</v>
      </c>
      <c r="H71" t="s">
        <v>688</v>
      </c>
      <c r="I71" t="s">
        <v>30</v>
      </c>
      <c r="J71">
        <v>7</v>
      </c>
      <c r="K71" t="s">
        <v>689</v>
      </c>
      <c r="M71" t="s">
        <v>690</v>
      </c>
      <c r="N71" t="s">
        <v>691</v>
      </c>
      <c r="O71" t="s">
        <v>35</v>
      </c>
      <c r="P71" t="s">
        <v>36</v>
      </c>
      <c r="Q71" t="s">
        <v>692</v>
      </c>
      <c r="R71">
        <v>2</v>
      </c>
      <c r="S71" t="s">
        <v>693</v>
      </c>
      <c r="T71" t="s">
        <v>113</v>
      </c>
      <c r="U71" t="s">
        <v>54</v>
      </c>
      <c r="V71" t="s">
        <v>41</v>
      </c>
      <c r="W71" t="s">
        <v>694</v>
      </c>
      <c r="X71" t="s">
        <v>695</v>
      </c>
    </row>
    <row r="72" spans="1:24" x14ac:dyDescent="0.25">
      <c r="A72">
        <v>29490</v>
      </c>
      <c r="B72" t="s">
        <v>696</v>
      </c>
      <c r="C72">
        <v>1</v>
      </c>
      <c r="D72" t="s">
        <v>697</v>
      </c>
      <c r="E72" t="s">
        <v>698</v>
      </c>
      <c r="F72" t="s">
        <v>27</v>
      </c>
      <c r="G72" t="s">
        <v>699</v>
      </c>
      <c r="H72" t="s">
        <v>700</v>
      </c>
      <c r="I72" t="s">
        <v>30</v>
      </c>
      <c r="J72">
        <v>1</v>
      </c>
      <c r="K72" t="s">
        <v>701</v>
      </c>
      <c r="N72" t="s">
        <v>702</v>
      </c>
      <c r="O72" t="s">
        <v>35</v>
      </c>
      <c r="P72" t="s">
        <v>36</v>
      </c>
      <c r="Q72" t="s">
        <v>703</v>
      </c>
      <c r="R72">
        <v>0</v>
      </c>
      <c r="S72" t="s">
        <v>704</v>
      </c>
      <c r="T72" t="s">
        <v>39</v>
      </c>
      <c r="U72" t="s">
        <v>54</v>
      </c>
      <c r="V72" t="s">
        <v>41</v>
      </c>
      <c r="W72" t="s">
        <v>705</v>
      </c>
      <c r="X72" t="s">
        <v>706</v>
      </c>
    </row>
    <row r="73" spans="1:24" x14ac:dyDescent="0.25">
      <c r="A73">
        <v>21095</v>
      </c>
      <c r="B73" t="s">
        <v>696</v>
      </c>
      <c r="C73">
        <v>2</v>
      </c>
      <c r="D73" t="s">
        <v>707</v>
      </c>
      <c r="E73" t="s">
        <v>708</v>
      </c>
      <c r="F73" t="s">
        <v>27</v>
      </c>
      <c r="G73" t="s">
        <v>709</v>
      </c>
      <c r="H73" t="s">
        <v>710</v>
      </c>
      <c r="I73" t="s">
        <v>30</v>
      </c>
      <c r="J73">
        <v>2</v>
      </c>
      <c r="K73" t="s">
        <v>711</v>
      </c>
      <c r="N73" t="s">
        <v>712</v>
      </c>
      <c r="O73" t="s">
        <v>35</v>
      </c>
      <c r="P73" t="s">
        <v>36</v>
      </c>
      <c r="Q73" t="s">
        <v>713</v>
      </c>
      <c r="R73">
        <v>3</v>
      </c>
      <c r="S73" t="s">
        <v>714</v>
      </c>
      <c r="T73" t="s">
        <v>39</v>
      </c>
      <c r="U73" t="s">
        <v>54</v>
      </c>
      <c r="V73" t="s">
        <v>41</v>
      </c>
      <c r="W73" t="s">
        <v>715</v>
      </c>
      <c r="X73" t="s">
        <v>716</v>
      </c>
    </row>
    <row r="74" spans="1:24" x14ac:dyDescent="0.25">
      <c r="A74">
        <v>281863</v>
      </c>
      <c r="B74" t="s">
        <v>696</v>
      </c>
      <c r="C74">
        <v>3</v>
      </c>
      <c r="D74" t="s">
        <v>717</v>
      </c>
      <c r="E74" t="s">
        <v>718</v>
      </c>
      <c r="F74" t="s">
        <v>44</v>
      </c>
      <c r="G74" t="s">
        <v>719</v>
      </c>
      <c r="H74" t="s">
        <v>720</v>
      </c>
      <c r="I74" t="s">
        <v>30</v>
      </c>
      <c r="J74">
        <v>3</v>
      </c>
      <c r="K74" t="s">
        <v>721</v>
      </c>
      <c r="N74" t="s">
        <v>722</v>
      </c>
      <c r="O74" t="s">
        <v>35</v>
      </c>
      <c r="P74" t="s">
        <v>36</v>
      </c>
      <c r="Q74" t="s">
        <v>723</v>
      </c>
      <c r="R74">
        <v>1</v>
      </c>
      <c r="S74" t="s">
        <v>724</v>
      </c>
      <c r="T74" t="s">
        <v>39</v>
      </c>
      <c r="U74" t="s">
        <v>725</v>
      </c>
      <c r="V74" t="s">
        <v>41</v>
      </c>
      <c r="W74" t="s">
        <v>726</v>
      </c>
      <c r="X74" t="s">
        <v>727</v>
      </c>
    </row>
    <row r="75" spans="1:24" x14ac:dyDescent="0.25">
      <c r="A75">
        <v>23172</v>
      </c>
      <c r="B75" t="s">
        <v>696</v>
      </c>
      <c r="C75">
        <v>4</v>
      </c>
      <c r="D75" t="s">
        <v>728</v>
      </c>
      <c r="E75" t="s">
        <v>729</v>
      </c>
      <c r="F75" t="s">
        <v>44</v>
      </c>
      <c r="G75" t="s">
        <v>59</v>
      </c>
      <c r="H75" t="s">
        <v>730</v>
      </c>
      <c r="I75" t="s">
        <v>30</v>
      </c>
      <c r="J75">
        <v>4</v>
      </c>
      <c r="K75" t="s">
        <v>731</v>
      </c>
      <c r="M75" t="s">
        <v>732</v>
      </c>
      <c r="N75" t="s">
        <v>733</v>
      </c>
      <c r="O75" t="s">
        <v>35</v>
      </c>
      <c r="P75" t="s">
        <v>36</v>
      </c>
      <c r="Q75" t="s">
        <v>734</v>
      </c>
      <c r="R75">
        <v>2</v>
      </c>
      <c r="S75" t="s">
        <v>735</v>
      </c>
      <c r="T75" t="s">
        <v>53</v>
      </c>
      <c r="U75" t="s">
        <v>54</v>
      </c>
      <c r="V75" t="s">
        <v>41</v>
      </c>
      <c r="W75" t="s">
        <v>736</v>
      </c>
      <c r="X75" t="s">
        <v>716</v>
      </c>
    </row>
    <row r="76" spans="1:24" x14ac:dyDescent="0.25">
      <c r="A76">
        <v>96782</v>
      </c>
      <c r="B76" t="s">
        <v>696</v>
      </c>
      <c r="C76">
        <v>5</v>
      </c>
      <c r="D76" t="s">
        <v>737</v>
      </c>
      <c r="E76" t="s">
        <v>738</v>
      </c>
      <c r="F76" t="s">
        <v>27</v>
      </c>
      <c r="G76" t="s">
        <v>739</v>
      </c>
      <c r="H76" t="s">
        <v>740</v>
      </c>
      <c r="I76" t="s">
        <v>30</v>
      </c>
      <c r="J76">
        <v>5</v>
      </c>
      <c r="K76" t="s">
        <v>741</v>
      </c>
      <c r="M76" t="s">
        <v>120</v>
      </c>
      <c r="N76" t="s">
        <v>742</v>
      </c>
      <c r="O76" t="s">
        <v>35</v>
      </c>
      <c r="P76" t="s">
        <v>36</v>
      </c>
      <c r="Q76" t="s">
        <v>743</v>
      </c>
      <c r="R76">
        <v>3</v>
      </c>
      <c r="S76" t="s">
        <v>744</v>
      </c>
      <c r="T76" t="s">
        <v>113</v>
      </c>
      <c r="U76" t="s">
        <v>745</v>
      </c>
      <c r="V76" t="s">
        <v>41</v>
      </c>
      <c r="W76" t="s">
        <v>746</v>
      </c>
      <c r="X76" t="s">
        <v>716</v>
      </c>
    </row>
    <row r="77" spans="1:24" x14ac:dyDescent="0.25">
      <c r="A77">
        <v>25755</v>
      </c>
      <c r="B77" t="s">
        <v>696</v>
      </c>
      <c r="C77">
        <v>6</v>
      </c>
      <c r="D77" t="s">
        <v>747</v>
      </c>
      <c r="E77" t="s">
        <v>748</v>
      </c>
      <c r="F77" t="s">
        <v>44</v>
      </c>
      <c r="G77" t="s">
        <v>294</v>
      </c>
      <c r="H77" t="s">
        <v>749</v>
      </c>
      <c r="I77" t="s">
        <v>30</v>
      </c>
      <c r="J77">
        <v>6</v>
      </c>
      <c r="K77" t="s">
        <v>750</v>
      </c>
      <c r="N77" t="s">
        <v>751</v>
      </c>
      <c r="O77" t="s">
        <v>35</v>
      </c>
      <c r="P77" t="s">
        <v>50</v>
      </c>
      <c r="Q77" t="s">
        <v>51</v>
      </c>
      <c r="R77" t="s">
        <v>51</v>
      </c>
      <c r="S77" t="s">
        <v>752</v>
      </c>
      <c r="T77" t="s">
        <v>53</v>
      </c>
      <c r="U77" t="s">
        <v>54</v>
      </c>
      <c r="V77" t="s">
        <v>41</v>
      </c>
      <c r="W77" t="s">
        <v>753</v>
      </c>
      <c r="X77" t="s">
        <v>754</v>
      </c>
    </row>
    <row r="78" spans="1:24" x14ac:dyDescent="0.25">
      <c r="A78">
        <v>23365</v>
      </c>
      <c r="B78" t="s">
        <v>696</v>
      </c>
      <c r="C78">
        <v>7</v>
      </c>
      <c r="D78" t="s">
        <v>755</v>
      </c>
      <c r="E78" t="s">
        <v>756</v>
      </c>
      <c r="F78" t="s">
        <v>27</v>
      </c>
      <c r="G78" t="s">
        <v>59</v>
      </c>
      <c r="H78" t="s">
        <v>757</v>
      </c>
      <c r="I78" t="s">
        <v>30</v>
      </c>
      <c r="J78">
        <v>7</v>
      </c>
      <c r="K78" t="s">
        <v>758</v>
      </c>
      <c r="M78" t="s">
        <v>759</v>
      </c>
      <c r="N78" t="s">
        <v>760</v>
      </c>
      <c r="O78" t="s">
        <v>35</v>
      </c>
      <c r="P78" t="s">
        <v>50</v>
      </c>
      <c r="Q78" t="s">
        <v>51</v>
      </c>
      <c r="R78" t="s">
        <v>51</v>
      </c>
      <c r="S78" t="s">
        <v>761</v>
      </c>
      <c r="T78" t="s">
        <v>113</v>
      </c>
      <c r="U78" t="s">
        <v>762</v>
      </c>
      <c r="V78" t="s">
        <v>41</v>
      </c>
      <c r="W78" t="s">
        <v>763</v>
      </c>
      <c r="X78" t="s">
        <v>727</v>
      </c>
    </row>
    <row r="79" spans="1:24" x14ac:dyDescent="0.25">
      <c r="A79">
        <v>27864</v>
      </c>
      <c r="B79" t="s">
        <v>764</v>
      </c>
      <c r="C79">
        <v>1</v>
      </c>
      <c r="D79" t="s">
        <v>765</v>
      </c>
      <c r="E79" t="s">
        <v>766</v>
      </c>
      <c r="F79" t="s">
        <v>44</v>
      </c>
      <c r="G79" t="s">
        <v>294</v>
      </c>
      <c r="H79" t="s">
        <v>767</v>
      </c>
      <c r="I79" t="s">
        <v>30</v>
      </c>
      <c r="J79">
        <v>1</v>
      </c>
      <c r="K79" t="s">
        <v>768</v>
      </c>
      <c r="L79" t="s">
        <v>170</v>
      </c>
      <c r="M79" t="s">
        <v>73</v>
      </c>
      <c r="N79" t="s">
        <v>769</v>
      </c>
      <c r="O79" t="s">
        <v>35</v>
      </c>
      <c r="P79" t="s">
        <v>94</v>
      </c>
      <c r="Q79" t="s">
        <v>770</v>
      </c>
      <c r="R79">
        <v>2</v>
      </c>
      <c r="S79" t="s">
        <v>771</v>
      </c>
      <c r="T79" t="s">
        <v>53</v>
      </c>
      <c r="U79" t="s">
        <v>40</v>
      </c>
      <c r="V79" t="s">
        <v>41</v>
      </c>
      <c r="W79" t="s">
        <v>772</v>
      </c>
      <c r="X79" t="s">
        <v>773</v>
      </c>
    </row>
    <row r="80" spans="1:24" x14ac:dyDescent="0.25">
      <c r="A80">
        <v>25001</v>
      </c>
      <c r="B80" t="s">
        <v>764</v>
      </c>
      <c r="C80">
        <v>2</v>
      </c>
      <c r="D80" t="s">
        <v>774</v>
      </c>
      <c r="E80" t="s">
        <v>775</v>
      </c>
      <c r="F80" t="s">
        <v>27</v>
      </c>
      <c r="G80" t="s">
        <v>59</v>
      </c>
      <c r="H80" t="s">
        <v>776</v>
      </c>
      <c r="I80" t="s">
        <v>30</v>
      </c>
      <c r="J80">
        <v>2</v>
      </c>
      <c r="K80" t="s">
        <v>777</v>
      </c>
      <c r="N80" t="s">
        <v>778</v>
      </c>
      <c r="O80" t="s">
        <v>240</v>
      </c>
      <c r="P80" t="s">
        <v>50</v>
      </c>
      <c r="Q80" t="s">
        <v>51</v>
      </c>
      <c r="R80" t="s">
        <v>51</v>
      </c>
      <c r="S80" t="s">
        <v>779</v>
      </c>
      <c r="T80" t="s">
        <v>39</v>
      </c>
      <c r="U80" t="s">
        <v>478</v>
      </c>
      <c r="V80" t="s">
        <v>41</v>
      </c>
      <c r="W80" t="s">
        <v>780</v>
      </c>
      <c r="X80" t="s">
        <v>781</v>
      </c>
    </row>
    <row r="81" spans="1:24" x14ac:dyDescent="0.25">
      <c r="A81">
        <v>27549</v>
      </c>
      <c r="B81" t="s">
        <v>764</v>
      </c>
      <c r="C81">
        <v>3</v>
      </c>
      <c r="D81" t="s">
        <v>782</v>
      </c>
      <c r="E81" t="s">
        <v>783</v>
      </c>
      <c r="F81" t="s">
        <v>27</v>
      </c>
      <c r="G81" t="s">
        <v>784</v>
      </c>
      <c r="H81" t="s">
        <v>785</v>
      </c>
      <c r="I81" t="s">
        <v>30</v>
      </c>
      <c r="J81">
        <v>3</v>
      </c>
      <c r="K81" t="s">
        <v>786</v>
      </c>
      <c r="N81" t="s">
        <v>787</v>
      </c>
      <c r="O81" t="s">
        <v>35</v>
      </c>
      <c r="P81" t="s">
        <v>36</v>
      </c>
      <c r="Q81" t="s">
        <v>788</v>
      </c>
      <c r="R81">
        <v>4</v>
      </c>
      <c r="S81" t="s">
        <v>789</v>
      </c>
      <c r="T81" t="s">
        <v>39</v>
      </c>
      <c r="U81" t="s">
        <v>54</v>
      </c>
      <c r="V81" t="s">
        <v>41</v>
      </c>
      <c r="W81" t="s">
        <v>790</v>
      </c>
      <c r="X81" t="s">
        <v>791</v>
      </c>
    </row>
    <row r="82" spans="1:24" x14ac:dyDescent="0.25">
      <c r="A82">
        <v>65379</v>
      </c>
      <c r="B82" t="s">
        <v>764</v>
      </c>
      <c r="C82">
        <v>4</v>
      </c>
      <c r="D82" t="s">
        <v>792</v>
      </c>
      <c r="E82" t="s">
        <v>793</v>
      </c>
      <c r="F82" t="s">
        <v>44</v>
      </c>
      <c r="G82" t="s">
        <v>794</v>
      </c>
      <c r="H82" t="s">
        <v>795</v>
      </c>
      <c r="I82" t="s">
        <v>30</v>
      </c>
      <c r="J82">
        <v>4</v>
      </c>
      <c r="K82" t="s">
        <v>796</v>
      </c>
      <c r="N82" t="s">
        <v>797</v>
      </c>
      <c r="O82" t="s">
        <v>798</v>
      </c>
      <c r="P82" t="s">
        <v>50</v>
      </c>
      <c r="Q82" t="s">
        <v>51</v>
      </c>
      <c r="R82" t="s">
        <v>51</v>
      </c>
      <c r="S82" t="s">
        <v>799</v>
      </c>
      <c r="T82" t="s">
        <v>39</v>
      </c>
      <c r="U82" t="s">
        <v>800</v>
      </c>
      <c r="V82" t="s">
        <v>41</v>
      </c>
      <c r="W82" t="s">
        <v>801</v>
      </c>
      <c r="X82" t="s">
        <v>802</v>
      </c>
    </row>
    <row r="83" spans="1:24" x14ac:dyDescent="0.25">
      <c r="A83">
        <v>50968</v>
      </c>
      <c r="B83" t="s">
        <v>764</v>
      </c>
      <c r="C83">
        <v>5</v>
      </c>
      <c r="D83" t="s">
        <v>803</v>
      </c>
      <c r="E83" t="s">
        <v>804</v>
      </c>
      <c r="F83" t="s">
        <v>44</v>
      </c>
      <c r="G83" t="s">
        <v>805</v>
      </c>
      <c r="H83" t="s">
        <v>806</v>
      </c>
      <c r="I83" t="s">
        <v>30</v>
      </c>
      <c r="J83">
        <v>5</v>
      </c>
      <c r="K83" t="s">
        <v>807</v>
      </c>
      <c r="N83" t="s">
        <v>808</v>
      </c>
      <c r="O83" t="s">
        <v>240</v>
      </c>
      <c r="P83" t="s">
        <v>94</v>
      </c>
      <c r="Q83" t="s">
        <v>51</v>
      </c>
      <c r="R83">
        <v>1</v>
      </c>
      <c r="S83" t="s">
        <v>809</v>
      </c>
      <c r="T83" t="s">
        <v>39</v>
      </c>
      <c r="U83" t="s">
        <v>745</v>
      </c>
      <c r="V83" t="s">
        <v>41</v>
      </c>
      <c r="W83" t="s">
        <v>810</v>
      </c>
    </row>
    <row r="84" spans="1:24" x14ac:dyDescent="0.25">
      <c r="A84">
        <v>38576</v>
      </c>
      <c r="B84" t="s">
        <v>764</v>
      </c>
      <c r="C84">
        <v>6</v>
      </c>
      <c r="D84" t="s">
        <v>811</v>
      </c>
      <c r="E84" t="s">
        <v>812</v>
      </c>
      <c r="F84" t="s">
        <v>27</v>
      </c>
      <c r="G84" t="s">
        <v>813</v>
      </c>
      <c r="H84" t="s">
        <v>814</v>
      </c>
      <c r="I84" t="s">
        <v>30</v>
      </c>
      <c r="J84">
        <v>6</v>
      </c>
      <c r="K84" t="s">
        <v>815</v>
      </c>
      <c r="N84" t="s">
        <v>816</v>
      </c>
      <c r="O84" t="s">
        <v>35</v>
      </c>
      <c r="P84" t="s">
        <v>36</v>
      </c>
      <c r="Q84" t="s">
        <v>817</v>
      </c>
      <c r="R84">
        <v>4</v>
      </c>
      <c r="S84" t="s">
        <v>818</v>
      </c>
      <c r="T84" t="s">
        <v>39</v>
      </c>
      <c r="U84" t="s">
        <v>54</v>
      </c>
      <c r="V84" t="s">
        <v>41</v>
      </c>
      <c r="W84" t="s">
        <v>819</v>
      </c>
      <c r="X84" t="s">
        <v>820</v>
      </c>
    </row>
    <row r="85" spans="1:24" x14ac:dyDescent="0.25">
      <c r="A85">
        <v>111947</v>
      </c>
      <c r="B85" t="s">
        <v>764</v>
      </c>
      <c r="C85">
        <v>7</v>
      </c>
      <c r="D85" t="s">
        <v>821</v>
      </c>
      <c r="E85" t="s">
        <v>822</v>
      </c>
      <c r="F85" t="s">
        <v>44</v>
      </c>
      <c r="G85" t="s">
        <v>294</v>
      </c>
      <c r="H85" t="s">
        <v>823</v>
      </c>
      <c r="I85" t="s">
        <v>30</v>
      </c>
      <c r="J85">
        <v>7</v>
      </c>
      <c r="K85" t="s">
        <v>824</v>
      </c>
      <c r="N85" t="s">
        <v>825</v>
      </c>
      <c r="O85" t="s">
        <v>288</v>
      </c>
      <c r="P85" t="s">
        <v>36</v>
      </c>
      <c r="Q85" t="s">
        <v>826</v>
      </c>
      <c r="R85">
        <v>1</v>
      </c>
      <c r="S85" t="s">
        <v>827</v>
      </c>
      <c r="T85" t="s">
        <v>53</v>
      </c>
      <c r="U85" t="s">
        <v>828</v>
      </c>
      <c r="V85" t="s">
        <v>41</v>
      </c>
    </row>
    <row r="86" spans="1:24" x14ac:dyDescent="0.25">
      <c r="A86">
        <v>172412</v>
      </c>
      <c r="B86" t="s">
        <v>829</v>
      </c>
      <c r="C86">
        <v>1</v>
      </c>
      <c r="D86" t="s">
        <v>830</v>
      </c>
      <c r="E86" t="s">
        <v>831</v>
      </c>
      <c r="F86" t="s">
        <v>44</v>
      </c>
      <c r="G86" t="s">
        <v>59</v>
      </c>
      <c r="H86" t="s">
        <v>832</v>
      </c>
      <c r="I86" t="s">
        <v>30</v>
      </c>
      <c r="J86">
        <v>1</v>
      </c>
      <c r="K86" t="s">
        <v>833</v>
      </c>
      <c r="L86" t="s">
        <v>170</v>
      </c>
      <c r="N86" t="s">
        <v>834</v>
      </c>
      <c r="O86" t="s">
        <v>35</v>
      </c>
      <c r="P86" t="s">
        <v>36</v>
      </c>
      <c r="Q86" t="s">
        <v>835</v>
      </c>
      <c r="R86">
        <v>3</v>
      </c>
      <c r="S86" t="s">
        <v>836</v>
      </c>
      <c r="T86" t="s">
        <v>113</v>
      </c>
      <c r="U86" t="s">
        <v>54</v>
      </c>
      <c r="V86" t="s">
        <v>41</v>
      </c>
      <c r="W86" t="s">
        <v>837</v>
      </c>
      <c r="X86" t="s">
        <v>838</v>
      </c>
    </row>
    <row r="87" spans="1:24" x14ac:dyDescent="0.25">
      <c r="A87">
        <v>122219</v>
      </c>
      <c r="B87" t="s">
        <v>829</v>
      </c>
      <c r="C87">
        <v>2</v>
      </c>
      <c r="D87" t="s">
        <v>839</v>
      </c>
      <c r="E87" t="s">
        <v>840</v>
      </c>
      <c r="F87" t="s">
        <v>27</v>
      </c>
      <c r="G87" t="s">
        <v>59</v>
      </c>
      <c r="H87" t="s">
        <v>841</v>
      </c>
      <c r="I87" t="s">
        <v>30</v>
      </c>
      <c r="J87">
        <v>2</v>
      </c>
      <c r="K87" t="s">
        <v>842</v>
      </c>
      <c r="M87" t="s">
        <v>843</v>
      </c>
      <c r="N87" t="s">
        <v>844</v>
      </c>
      <c r="O87" t="s">
        <v>35</v>
      </c>
      <c r="P87" t="s">
        <v>36</v>
      </c>
      <c r="Q87" t="s">
        <v>845</v>
      </c>
      <c r="R87">
        <v>2</v>
      </c>
      <c r="S87" t="s">
        <v>846</v>
      </c>
      <c r="T87" t="s">
        <v>53</v>
      </c>
      <c r="U87" t="s">
        <v>54</v>
      </c>
      <c r="V87" t="s">
        <v>41</v>
      </c>
      <c r="W87" t="s">
        <v>847</v>
      </c>
      <c r="X87" t="s">
        <v>848</v>
      </c>
    </row>
    <row r="88" spans="1:24" x14ac:dyDescent="0.25">
      <c r="A88">
        <v>244195</v>
      </c>
      <c r="B88" t="s">
        <v>829</v>
      </c>
      <c r="C88">
        <v>3</v>
      </c>
      <c r="D88" t="s">
        <v>849</v>
      </c>
      <c r="E88" t="s">
        <v>850</v>
      </c>
      <c r="F88" t="s">
        <v>44</v>
      </c>
      <c r="G88" t="s">
        <v>59</v>
      </c>
      <c r="H88" t="s">
        <v>851</v>
      </c>
      <c r="I88" t="s">
        <v>30</v>
      </c>
      <c r="J88">
        <v>3</v>
      </c>
      <c r="K88" t="s">
        <v>852</v>
      </c>
      <c r="N88" t="s">
        <v>853</v>
      </c>
      <c r="O88" t="s">
        <v>35</v>
      </c>
      <c r="P88" t="s">
        <v>50</v>
      </c>
      <c r="Q88" t="s">
        <v>51</v>
      </c>
      <c r="R88" t="s">
        <v>51</v>
      </c>
      <c r="S88" t="s">
        <v>854</v>
      </c>
      <c r="T88" t="s">
        <v>39</v>
      </c>
      <c r="U88" t="s">
        <v>54</v>
      </c>
      <c r="V88" t="s">
        <v>41</v>
      </c>
      <c r="W88" t="s">
        <v>855</v>
      </c>
      <c r="X88" t="s">
        <v>856</v>
      </c>
    </row>
    <row r="89" spans="1:24" x14ac:dyDescent="0.25">
      <c r="A89">
        <v>130963</v>
      </c>
      <c r="B89" t="s">
        <v>829</v>
      </c>
      <c r="C89">
        <v>4</v>
      </c>
      <c r="D89" t="s">
        <v>857</v>
      </c>
      <c r="E89" t="s">
        <v>858</v>
      </c>
      <c r="F89" t="s">
        <v>27</v>
      </c>
      <c r="G89" t="s">
        <v>859</v>
      </c>
      <c r="H89" t="s">
        <v>860</v>
      </c>
      <c r="I89" t="s">
        <v>30</v>
      </c>
      <c r="J89">
        <v>4</v>
      </c>
      <c r="K89" t="s">
        <v>861</v>
      </c>
      <c r="M89" t="s">
        <v>862</v>
      </c>
      <c r="N89" t="s">
        <v>863</v>
      </c>
      <c r="O89" t="s">
        <v>35</v>
      </c>
      <c r="P89" t="s">
        <v>36</v>
      </c>
      <c r="Q89" t="s">
        <v>864</v>
      </c>
      <c r="R89">
        <v>0</v>
      </c>
      <c r="S89" t="s">
        <v>865</v>
      </c>
      <c r="T89" t="s">
        <v>53</v>
      </c>
      <c r="U89" t="s">
        <v>866</v>
      </c>
      <c r="V89" t="s">
        <v>41</v>
      </c>
      <c r="W89" t="s">
        <v>867</v>
      </c>
      <c r="X89" t="s">
        <v>868</v>
      </c>
    </row>
    <row r="90" spans="1:24" x14ac:dyDescent="0.25">
      <c r="A90">
        <v>255139</v>
      </c>
      <c r="B90" t="s">
        <v>829</v>
      </c>
      <c r="C90">
        <v>5</v>
      </c>
      <c r="D90" t="s">
        <v>869</v>
      </c>
      <c r="E90" t="s">
        <v>870</v>
      </c>
      <c r="F90" t="s">
        <v>44</v>
      </c>
      <c r="G90" t="s">
        <v>59</v>
      </c>
      <c r="H90" t="s">
        <v>871</v>
      </c>
      <c r="I90" t="s">
        <v>30</v>
      </c>
      <c r="J90">
        <v>5</v>
      </c>
      <c r="K90" t="s">
        <v>872</v>
      </c>
      <c r="N90" t="s">
        <v>873</v>
      </c>
      <c r="O90" t="s">
        <v>35</v>
      </c>
      <c r="P90" t="s">
        <v>36</v>
      </c>
      <c r="Q90" t="s">
        <v>874</v>
      </c>
      <c r="R90">
        <v>3</v>
      </c>
      <c r="S90" t="s">
        <v>875</v>
      </c>
      <c r="T90" t="s">
        <v>39</v>
      </c>
      <c r="U90" t="s">
        <v>876</v>
      </c>
      <c r="V90" t="s">
        <v>41</v>
      </c>
      <c r="W90" t="s">
        <v>877</v>
      </c>
      <c r="X90" t="s">
        <v>878</v>
      </c>
    </row>
    <row r="91" spans="1:24" x14ac:dyDescent="0.25">
      <c r="A91">
        <v>295977</v>
      </c>
      <c r="B91" t="s">
        <v>829</v>
      </c>
      <c r="C91">
        <v>6</v>
      </c>
      <c r="D91" t="s">
        <v>879</v>
      </c>
      <c r="E91" t="s">
        <v>880</v>
      </c>
      <c r="F91" t="s">
        <v>44</v>
      </c>
      <c r="G91" t="s">
        <v>59</v>
      </c>
      <c r="H91" t="s">
        <v>881</v>
      </c>
      <c r="I91" t="s">
        <v>30</v>
      </c>
      <c r="J91">
        <v>6</v>
      </c>
      <c r="K91" t="s">
        <v>882</v>
      </c>
      <c r="N91" t="s">
        <v>883</v>
      </c>
      <c r="O91" t="s">
        <v>35</v>
      </c>
      <c r="P91" t="s">
        <v>36</v>
      </c>
      <c r="Q91" t="s">
        <v>884</v>
      </c>
      <c r="R91">
        <v>3</v>
      </c>
      <c r="S91" t="s">
        <v>885</v>
      </c>
      <c r="T91" t="s">
        <v>113</v>
      </c>
      <c r="U91" t="s">
        <v>54</v>
      </c>
      <c r="V91" t="s">
        <v>41</v>
      </c>
      <c r="W91" t="s">
        <v>886</v>
      </c>
      <c r="X91" t="s">
        <v>887</v>
      </c>
    </row>
    <row r="92" spans="1:24" x14ac:dyDescent="0.25">
      <c r="A92">
        <v>79078</v>
      </c>
      <c r="B92" t="s">
        <v>829</v>
      </c>
      <c r="C92">
        <v>7</v>
      </c>
      <c r="D92" t="s">
        <v>888</v>
      </c>
      <c r="E92" t="s">
        <v>889</v>
      </c>
      <c r="F92" t="s">
        <v>27</v>
      </c>
      <c r="G92" t="s">
        <v>890</v>
      </c>
      <c r="H92" t="s">
        <v>891</v>
      </c>
      <c r="I92" t="s">
        <v>30</v>
      </c>
      <c r="J92">
        <v>7</v>
      </c>
      <c r="K92" t="s">
        <v>892</v>
      </c>
      <c r="N92" t="s">
        <v>893</v>
      </c>
      <c r="O92" t="s">
        <v>35</v>
      </c>
      <c r="P92" t="s">
        <v>36</v>
      </c>
      <c r="Q92" t="s">
        <v>894</v>
      </c>
      <c r="R92">
        <v>3</v>
      </c>
      <c r="S92" t="s">
        <v>895</v>
      </c>
      <c r="T92" t="s">
        <v>39</v>
      </c>
      <c r="U92" t="s">
        <v>420</v>
      </c>
      <c r="V92" t="s">
        <v>41</v>
      </c>
      <c r="W92" t="s">
        <v>896</v>
      </c>
      <c r="X92" t="s">
        <v>897</v>
      </c>
    </row>
    <row r="93" spans="1:24" x14ac:dyDescent="0.25">
      <c r="A93">
        <v>191350</v>
      </c>
      <c r="B93" t="s">
        <v>898</v>
      </c>
      <c r="C93">
        <v>1</v>
      </c>
      <c r="D93" t="s">
        <v>899</v>
      </c>
      <c r="E93" t="s">
        <v>900</v>
      </c>
      <c r="F93" t="s">
        <v>44</v>
      </c>
      <c r="G93" t="s">
        <v>59</v>
      </c>
      <c r="H93" t="s">
        <v>901</v>
      </c>
      <c r="I93" t="s">
        <v>30</v>
      </c>
      <c r="J93">
        <v>1</v>
      </c>
      <c r="K93" t="s">
        <v>902</v>
      </c>
      <c r="N93" t="s">
        <v>903</v>
      </c>
      <c r="O93" t="s">
        <v>35</v>
      </c>
      <c r="P93" t="s">
        <v>50</v>
      </c>
      <c r="Q93" t="s">
        <v>51</v>
      </c>
      <c r="R93" t="s">
        <v>51</v>
      </c>
      <c r="S93" t="s">
        <v>904</v>
      </c>
      <c r="T93" t="s">
        <v>113</v>
      </c>
      <c r="U93" t="s">
        <v>905</v>
      </c>
      <c r="V93" t="s">
        <v>41</v>
      </c>
    </row>
    <row r="94" spans="1:24" x14ac:dyDescent="0.25">
      <c r="A94">
        <v>45552</v>
      </c>
      <c r="B94" t="s">
        <v>898</v>
      </c>
      <c r="C94">
        <v>2</v>
      </c>
      <c r="D94" t="s">
        <v>906</v>
      </c>
      <c r="E94" t="s">
        <v>907</v>
      </c>
      <c r="F94" t="s">
        <v>27</v>
      </c>
      <c r="G94" t="s">
        <v>59</v>
      </c>
      <c r="H94" t="s">
        <v>908</v>
      </c>
      <c r="I94" t="s">
        <v>30</v>
      </c>
      <c r="J94">
        <v>2</v>
      </c>
      <c r="K94" t="s">
        <v>909</v>
      </c>
      <c r="N94" t="s">
        <v>910</v>
      </c>
      <c r="O94" t="s">
        <v>288</v>
      </c>
      <c r="P94" t="s">
        <v>36</v>
      </c>
      <c r="Q94" t="s">
        <v>911</v>
      </c>
      <c r="R94">
        <v>3</v>
      </c>
      <c r="S94" t="s">
        <v>912</v>
      </c>
      <c r="T94" t="s">
        <v>913</v>
      </c>
      <c r="U94" t="s">
        <v>54</v>
      </c>
      <c r="V94" t="s">
        <v>41</v>
      </c>
      <c r="W94" t="s">
        <v>914</v>
      </c>
      <c r="X94" t="s">
        <v>915</v>
      </c>
    </row>
    <row r="95" spans="1:24" x14ac:dyDescent="0.25">
      <c r="A95">
        <v>58244</v>
      </c>
      <c r="B95" t="s">
        <v>898</v>
      </c>
      <c r="C95">
        <v>3</v>
      </c>
      <c r="D95" t="s">
        <v>916</v>
      </c>
      <c r="E95" t="s">
        <v>917</v>
      </c>
      <c r="F95" t="s">
        <v>27</v>
      </c>
      <c r="G95" t="s">
        <v>918</v>
      </c>
      <c r="H95" t="s">
        <v>919</v>
      </c>
      <c r="I95" t="s">
        <v>30</v>
      </c>
      <c r="J95">
        <v>3</v>
      </c>
      <c r="K95" t="s">
        <v>920</v>
      </c>
      <c r="L95" t="s">
        <v>150</v>
      </c>
      <c r="N95" t="s">
        <v>921</v>
      </c>
      <c r="O95" t="s">
        <v>35</v>
      </c>
      <c r="P95" t="s">
        <v>36</v>
      </c>
      <c r="Q95" t="s">
        <v>922</v>
      </c>
      <c r="R95">
        <v>3</v>
      </c>
      <c r="S95" t="s">
        <v>923</v>
      </c>
      <c r="T95" t="s">
        <v>113</v>
      </c>
      <c r="U95" t="s">
        <v>191</v>
      </c>
      <c r="V95" t="s">
        <v>41</v>
      </c>
      <c r="W95" t="s">
        <v>924</v>
      </c>
      <c r="X95" t="s">
        <v>925</v>
      </c>
    </row>
    <row r="96" spans="1:24" x14ac:dyDescent="0.25">
      <c r="A96">
        <v>30119</v>
      </c>
      <c r="B96" t="s">
        <v>898</v>
      </c>
      <c r="C96">
        <v>4</v>
      </c>
      <c r="D96" t="s">
        <v>926</v>
      </c>
      <c r="E96" t="s">
        <v>927</v>
      </c>
      <c r="F96" t="s">
        <v>27</v>
      </c>
      <c r="G96" t="s">
        <v>59</v>
      </c>
      <c r="H96" t="s">
        <v>928</v>
      </c>
      <c r="I96" t="s">
        <v>30</v>
      </c>
      <c r="J96">
        <v>4</v>
      </c>
      <c r="K96" t="s">
        <v>929</v>
      </c>
      <c r="N96" t="s">
        <v>930</v>
      </c>
      <c r="O96" t="s">
        <v>240</v>
      </c>
      <c r="P96" t="s">
        <v>36</v>
      </c>
      <c r="Q96" t="s">
        <v>931</v>
      </c>
      <c r="R96">
        <v>1</v>
      </c>
      <c r="S96" t="s">
        <v>932</v>
      </c>
      <c r="T96" t="s">
        <v>113</v>
      </c>
      <c r="U96" t="s">
        <v>54</v>
      </c>
      <c r="V96" t="s">
        <v>41</v>
      </c>
      <c r="W96" t="s">
        <v>933</v>
      </c>
      <c r="X96" t="s">
        <v>933</v>
      </c>
    </row>
    <row r="97" spans="1:24" x14ac:dyDescent="0.25">
      <c r="A97">
        <v>68181</v>
      </c>
      <c r="B97" t="s">
        <v>898</v>
      </c>
      <c r="C97">
        <v>5</v>
      </c>
      <c r="D97" t="s">
        <v>934</v>
      </c>
      <c r="E97" t="s">
        <v>935</v>
      </c>
      <c r="F97" t="s">
        <v>44</v>
      </c>
      <c r="G97" t="s">
        <v>936</v>
      </c>
      <c r="H97" t="s">
        <v>937</v>
      </c>
      <c r="I97" t="s">
        <v>30</v>
      </c>
      <c r="J97">
        <v>5</v>
      </c>
      <c r="K97" t="s">
        <v>938</v>
      </c>
      <c r="N97" t="s">
        <v>939</v>
      </c>
      <c r="O97" t="s">
        <v>35</v>
      </c>
      <c r="P97" t="s">
        <v>94</v>
      </c>
      <c r="Q97" t="s">
        <v>51</v>
      </c>
      <c r="R97">
        <v>3</v>
      </c>
      <c r="S97" t="s">
        <v>940</v>
      </c>
      <c r="T97" t="s">
        <v>913</v>
      </c>
      <c r="U97" t="s">
        <v>54</v>
      </c>
      <c r="V97" t="s">
        <v>41</v>
      </c>
      <c r="W97" t="s">
        <v>941</v>
      </c>
      <c r="X97" t="s">
        <v>942</v>
      </c>
    </row>
    <row r="98" spans="1:24" x14ac:dyDescent="0.25">
      <c r="A98">
        <v>296486</v>
      </c>
      <c r="B98" t="s">
        <v>898</v>
      </c>
      <c r="C98">
        <v>6</v>
      </c>
      <c r="D98" t="s">
        <v>943</v>
      </c>
      <c r="E98" t="s">
        <v>944</v>
      </c>
      <c r="F98" t="s">
        <v>44</v>
      </c>
      <c r="G98" t="s">
        <v>128</v>
      </c>
      <c r="H98" t="s">
        <v>945</v>
      </c>
      <c r="I98" t="s">
        <v>30</v>
      </c>
      <c r="J98">
        <v>6</v>
      </c>
      <c r="K98" t="s">
        <v>946</v>
      </c>
      <c r="N98" t="s">
        <v>947</v>
      </c>
      <c r="O98" t="s">
        <v>35</v>
      </c>
      <c r="P98" t="s">
        <v>50</v>
      </c>
      <c r="Q98" t="s">
        <v>51</v>
      </c>
      <c r="R98" t="s">
        <v>51</v>
      </c>
      <c r="S98" t="s">
        <v>948</v>
      </c>
      <c r="T98" t="s">
        <v>39</v>
      </c>
      <c r="U98" t="s">
        <v>54</v>
      </c>
      <c r="V98" t="s">
        <v>41</v>
      </c>
      <c r="W98" t="s">
        <v>949</v>
      </c>
      <c r="X98" t="s">
        <v>949</v>
      </c>
    </row>
    <row r="99" spans="1:24" x14ac:dyDescent="0.25">
      <c r="A99">
        <v>32270</v>
      </c>
      <c r="B99" t="s">
        <v>898</v>
      </c>
      <c r="C99">
        <v>7</v>
      </c>
      <c r="D99" t="s">
        <v>950</v>
      </c>
      <c r="E99" t="s">
        <v>951</v>
      </c>
      <c r="F99" t="s">
        <v>27</v>
      </c>
      <c r="G99" t="s">
        <v>952</v>
      </c>
      <c r="H99" t="s">
        <v>953</v>
      </c>
      <c r="I99" t="s">
        <v>30</v>
      </c>
      <c r="J99">
        <v>7</v>
      </c>
      <c r="K99" t="s">
        <v>954</v>
      </c>
      <c r="N99" t="s">
        <v>955</v>
      </c>
      <c r="O99" t="s">
        <v>240</v>
      </c>
      <c r="P99" t="s">
        <v>36</v>
      </c>
      <c r="Q99" t="s">
        <v>956</v>
      </c>
      <c r="R99">
        <v>1</v>
      </c>
      <c r="S99" t="s">
        <v>957</v>
      </c>
      <c r="T99" t="s">
        <v>113</v>
      </c>
      <c r="U99" t="s">
        <v>958</v>
      </c>
      <c r="V99" t="s">
        <v>41</v>
      </c>
      <c r="W99" t="s">
        <v>959</v>
      </c>
      <c r="X99" t="s">
        <v>960</v>
      </c>
    </row>
    <row r="100" spans="1:24" x14ac:dyDescent="0.25">
      <c r="A100">
        <v>178213</v>
      </c>
      <c r="B100" t="s">
        <v>961</v>
      </c>
      <c r="C100">
        <v>1</v>
      </c>
      <c r="D100" t="s">
        <v>962</v>
      </c>
      <c r="E100" t="s">
        <v>963</v>
      </c>
      <c r="F100" t="s">
        <v>44</v>
      </c>
      <c r="G100" t="s">
        <v>964</v>
      </c>
      <c r="H100" t="s">
        <v>965</v>
      </c>
      <c r="I100" t="s">
        <v>30</v>
      </c>
      <c r="J100">
        <v>1</v>
      </c>
      <c r="K100" t="s">
        <v>966</v>
      </c>
      <c r="N100" t="s">
        <v>967</v>
      </c>
      <c r="O100" t="s">
        <v>240</v>
      </c>
      <c r="P100" t="s">
        <v>36</v>
      </c>
      <c r="Q100" t="s">
        <v>968</v>
      </c>
      <c r="R100">
        <v>5</v>
      </c>
      <c r="S100" t="s">
        <v>969</v>
      </c>
      <c r="T100" t="s">
        <v>39</v>
      </c>
      <c r="U100" t="s">
        <v>54</v>
      </c>
      <c r="V100" t="s">
        <v>41</v>
      </c>
      <c r="W100" t="s">
        <v>970</v>
      </c>
      <c r="X100" t="s">
        <v>971</v>
      </c>
    </row>
    <row r="101" spans="1:24" x14ac:dyDescent="0.25">
      <c r="A101">
        <v>70136</v>
      </c>
      <c r="B101" t="s">
        <v>961</v>
      </c>
      <c r="C101">
        <v>2</v>
      </c>
      <c r="D101" t="s">
        <v>972</v>
      </c>
      <c r="E101" t="s">
        <v>973</v>
      </c>
      <c r="F101" t="s">
        <v>27</v>
      </c>
      <c r="G101" t="s">
        <v>974</v>
      </c>
      <c r="H101" t="s">
        <v>975</v>
      </c>
      <c r="I101" t="s">
        <v>30</v>
      </c>
      <c r="J101">
        <v>2</v>
      </c>
      <c r="K101" t="s">
        <v>976</v>
      </c>
      <c r="M101" t="s">
        <v>977</v>
      </c>
      <c r="N101" t="s">
        <v>978</v>
      </c>
      <c r="O101" t="s">
        <v>35</v>
      </c>
      <c r="P101" t="s">
        <v>36</v>
      </c>
      <c r="Q101" t="s">
        <v>979</v>
      </c>
      <c r="R101">
        <v>2</v>
      </c>
      <c r="S101" t="s">
        <v>980</v>
      </c>
      <c r="T101" t="s">
        <v>113</v>
      </c>
      <c r="U101" t="s">
        <v>420</v>
      </c>
      <c r="V101" t="s">
        <v>41</v>
      </c>
      <c r="W101" t="s">
        <v>981</v>
      </c>
      <c r="X101" t="s">
        <v>982</v>
      </c>
    </row>
    <row r="102" spans="1:24" x14ac:dyDescent="0.25">
      <c r="A102">
        <v>39823</v>
      </c>
      <c r="B102" t="s">
        <v>961</v>
      </c>
      <c r="C102">
        <v>3</v>
      </c>
      <c r="D102" t="s">
        <v>983</v>
      </c>
      <c r="E102" t="s">
        <v>984</v>
      </c>
      <c r="F102" t="s">
        <v>27</v>
      </c>
      <c r="G102" t="s">
        <v>985</v>
      </c>
      <c r="H102" t="s">
        <v>986</v>
      </c>
      <c r="I102" t="s">
        <v>30</v>
      </c>
      <c r="J102">
        <v>3</v>
      </c>
      <c r="K102" t="s">
        <v>987</v>
      </c>
      <c r="M102" t="s">
        <v>988</v>
      </c>
      <c r="N102" t="s">
        <v>989</v>
      </c>
      <c r="O102" t="s">
        <v>35</v>
      </c>
      <c r="P102" t="s">
        <v>36</v>
      </c>
      <c r="Q102" t="s">
        <v>990</v>
      </c>
      <c r="R102">
        <v>3</v>
      </c>
      <c r="S102" t="s">
        <v>991</v>
      </c>
      <c r="T102" t="s">
        <v>53</v>
      </c>
      <c r="U102" t="s">
        <v>54</v>
      </c>
      <c r="V102" t="s">
        <v>41</v>
      </c>
      <c r="W102" t="s">
        <v>992</v>
      </c>
      <c r="X102" t="s">
        <v>993</v>
      </c>
    </row>
    <row r="103" spans="1:24" x14ac:dyDescent="0.25">
      <c r="A103">
        <v>39792</v>
      </c>
      <c r="B103" t="s">
        <v>961</v>
      </c>
      <c r="C103">
        <v>4</v>
      </c>
      <c r="D103" t="s">
        <v>994</v>
      </c>
      <c r="E103" t="s">
        <v>995</v>
      </c>
      <c r="F103" t="s">
        <v>44</v>
      </c>
      <c r="G103" t="s">
        <v>996</v>
      </c>
      <c r="H103" t="s">
        <v>997</v>
      </c>
      <c r="I103" t="s">
        <v>30</v>
      </c>
      <c r="J103">
        <v>4</v>
      </c>
      <c r="K103" t="s">
        <v>998</v>
      </c>
      <c r="M103" t="s">
        <v>999</v>
      </c>
      <c r="N103" t="s">
        <v>1000</v>
      </c>
      <c r="O103" t="s">
        <v>35</v>
      </c>
      <c r="P103" t="s">
        <v>94</v>
      </c>
      <c r="Q103" t="s">
        <v>1001</v>
      </c>
      <c r="R103">
        <v>3</v>
      </c>
      <c r="S103" t="s">
        <v>1002</v>
      </c>
      <c r="T103" t="s">
        <v>53</v>
      </c>
      <c r="U103" t="s">
        <v>420</v>
      </c>
      <c r="V103" t="s">
        <v>41</v>
      </c>
      <c r="W103" t="s">
        <v>1003</v>
      </c>
      <c r="X103" t="s">
        <v>1004</v>
      </c>
    </row>
    <row r="104" spans="1:24" x14ac:dyDescent="0.25">
      <c r="A104">
        <v>39777</v>
      </c>
      <c r="B104" t="s">
        <v>961</v>
      </c>
      <c r="C104">
        <v>5</v>
      </c>
      <c r="D104" t="s">
        <v>1005</v>
      </c>
      <c r="E104" t="s">
        <v>1006</v>
      </c>
      <c r="F104" t="s">
        <v>27</v>
      </c>
      <c r="G104" t="s">
        <v>59</v>
      </c>
      <c r="H104" t="s">
        <v>1007</v>
      </c>
      <c r="I104" t="s">
        <v>30</v>
      </c>
      <c r="J104">
        <v>5</v>
      </c>
      <c r="K104" t="s">
        <v>1008</v>
      </c>
      <c r="N104" t="s">
        <v>1009</v>
      </c>
      <c r="O104" t="s">
        <v>240</v>
      </c>
      <c r="P104" t="s">
        <v>36</v>
      </c>
      <c r="Q104" t="s">
        <v>1010</v>
      </c>
      <c r="R104">
        <v>2</v>
      </c>
      <c r="S104" t="s">
        <v>1011</v>
      </c>
      <c r="T104" t="s">
        <v>39</v>
      </c>
      <c r="U104" t="s">
        <v>1012</v>
      </c>
      <c r="V104" t="s">
        <v>41</v>
      </c>
      <c r="W104" t="s">
        <v>1013</v>
      </c>
      <c r="X104" t="s">
        <v>1014</v>
      </c>
    </row>
    <row r="105" spans="1:24" x14ac:dyDescent="0.25">
      <c r="A105">
        <v>202800</v>
      </c>
      <c r="B105" t="s">
        <v>961</v>
      </c>
      <c r="C105">
        <v>6</v>
      </c>
      <c r="D105" t="s">
        <v>1015</v>
      </c>
      <c r="E105" t="s">
        <v>1016</v>
      </c>
      <c r="F105" t="s">
        <v>27</v>
      </c>
      <c r="G105" t="s">
        <v>324</v>
      </c>
      <c r="H105" t="s">
        <v>1017</v>
      </c>
      <c r="I105" t="s">
        <v>30</v>
      </c>
      <c r="J105">
        <v>6</v>
      </c>
      <c r="K105" t="s">
        <v>1018</v>
      </c>
      <c r="M105" t="s">
        <v>1019</v>
      </c>
      <c r="N105" t="s">
        <v>1020</v>
      </c>
      <c r="O105" t="s">
        <v>240</v>
      </c>
      <c r="P105" t="s">
        <v>36</v>
      </c>
      <c r="Q105" t="s">
        <v>1021</v>
      </c>
      <c r="R105">
        <v>3</v>
      </c>
      <c r="S105" t="s">
        <v>1022</v>
      </c>
      <c r="T105" t="s">
        <v>53</v>
      </c>
      <c r="U105" t="s">
        <v>384</v>
      </c>
      <c r="V105" t="s">
        <v>41</v>
      </c>
      <c r="W105" t="s">
        <v>1023</v>
      </c>
      <c r="X105" t="s">
        <v>1024</v>
      </c>
    </row>
    <row r="106" spans="1:24" x14ac:dyDescent="0.25">
      <c r="A106">
        <v>190540</v>
      </c>
      <c r="B106" t="s">
        <v>961</v>
      </c>
      <c r="C106">
        <v>7</v>
      </c>
      <c r="D106" t="s">
        <v>1025</v>
      </c>
      <c r="E106" t="s">
        <v>1026</v>
      </c>
      <c r="F106" t="s">
        <v>44</v>
      </c>
      <c r="G106" t="s">
        <v>59</v>
      </c>
      <c r="H106" t="s">
        <v>1027</v>
      </c>
      <c r="I106" t="s">
        <v>30</v>
      </c>
      <c r="J106">
        <v>7</v>
      </c>
      <c r="K106" t="s">
        <v>1028</v>
      </c>
      <c r="M106" t="s">
        <v>1029</v>
      </c>
      <c r="N106" t="s">
        <v>1030</v>
      </c>
      <c r="O106" t="s">
        <v>35</v>
      </c>
      <c r="P106" t="s">
        <v>36</v>
      </c>
      <c r="Q106" t="s">
        <v>1031</v>
      </c>
      <c r="R106">
        <v>3</v>
      </c>
      <c r="S106" t="s">
        <v>1032</v>
      </c>
      <c r="T106" t="s">
        <v>53</v>
      </c>
      <c r="U106" t="s">
        <v>231</v>
      </c>
      <c r="V106" t="s">
        <v>41</v>
      </c>
      <c r="W106" t="s">
        <v>1033</v>
      </c>
      <c r="X106" t="s">
        <v>1034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6"/>
  <sheetViews>
    <sheetView topLeftCell="A100" workbookViewId="0">
      <selection activeCell="A2" sqref="A2:X136"/>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46451</v>
      </c>
      <c r="B2" t="s">
        <v>24</v>
      </c>
      <c r="C2">
        <v>1</v>
      </c>
      <c r="D2" t="s">
        <v>1049</v>
      </c>
      <c r="E2" t="s">
        <v>1050</v>
      </c>
      <c r="F2" t="s">
        <v>27</v>
      </c>
      <c r="G2" t="s">
        <v>1051</v>
      </c>
      <c r="H2" t="s">
        <v>1052</v>
      </c>
      <c r="I2" t="s">
        <v>30</v>
      </c>
      <c r="J2">
        <v>1</v>
      </c>
      <c r="K2" t="s">
        <v>1053</v>
      </c>
      <c r="N2" t="s">
        <v>1054</v>
      </c>
      <c r="O2" t="s">
        <v>35</v>
      </c>
      <c r="P2" t="s">
        <v>36</v>
      </c>
      <c r="Q2" t="s">
        <v>1055</v>
      </c>
      <c r="R2">
        <v>4</v>
      </c>
      <c r="S2" t="s">
        <v>1056</v>
      </c>
      <c r="T2" t="s">
        <v>39</v>
      </c>
      <c r="U2" t="s">
        <v>40</v>
      </c>
      <c r="V2" t="s">
        <v>41</v>
      </c>
      <c r="W2" t="s">
        <v>1057</v>
      </c>
      <c r="X2" t="s">
        <v>1058</v>
      </c>
    </row>
    <row r="3" spans="1:24" x14ac:dyDescent="0.25">
      <c r="A3">
        <v>154442</v>
      </c>
      <c r="B3" t="s">
        <v>24</v>
      </c>
      <c r="C3">
        <v>2</v>
      </c>
      <c r="D3" t="s">
        <v>1059</v>
      </c>
      <c r="E3" t="s">
        <v>1060</v>
      </c>
      <c r="F3" t="s">
        <v>27</v>
      </c>
      <c r="G3" t="s">
        <v>964</v>
      </c>
      <c r="H3" t="s">
        <v>1061</v>
      </c>
      <c r="I3" t="s">
        <v>30</v>
      </c>
      <c r="J3">
        <v>2</v>
      </c>
      <c r="K3" t="s">
        <v>1062</v>
      </c>
      <c r="N3" t="s">
        <v>1063</v>
      </c>
      <c r="O3" t="s">
        <v>35</v>
      </c>
      <c r="P3" t="s">
        <v>36</v>
      </c>
      <c r="Q3" t="s">
        <v>1064</v>
      </c>
      <c r="R3">
        <v>3</v>
      </c>
      <c r="S3" t="s">
        <v>1065</v>
      </c>
      <c r="T3" t="s">
        <v>67</v>
      </c>
      <c r="U3" t="s">
        <v>222</v>
      </c>
      <c r="V3" t="s">
        <v>41</v>
      </c>
    </row>
    <row r="4" spans="1:24" x14ac:dyDescent="0.25">
      <c r="A4">
        <v>153108</v>
      </c>
      <c r="B4" t="s">
        <v>24</v>
      </c>
      <c r="C4">
        <v>3</v>
      </c>
      <c r="D4" t="s">
        <v>1066</v>
      </c>
      <c r="E4" t="s">
        <v>1067</v>
      </c>
      <c r="F4" t="s">
        <v>44</v>
      </c>
      <c r="G4" t="s">
        <v>964</v>
      </c>
      <c r="H4" t="s">
        <v>1068</v>
      </c>
      <c r="I4" t="s">
        <v>30</v>
      </c>
      <c r="J4">
        <v>3</v>
      </c>
      <c r="K4" t="s">
        <v>1069</v>
      </c>
      <c r="M4" t="s">
        <v>227</v>
      </c>
      <c r="N4" t="s">
        <v>1070</v>
      </c>
      <c r="O4" t="s">
        <v>35</v>
      </c>
      <c r="P4" t="s">
        <v>50</v>
      </c>
      <c r="Q4" t="s">
        <v>51</v>
      </c>
      <c r="R4" t="s">
        <v>51</v>
      </c>
      <c r="S4" t="s">
        <v>1071</v>
      </c>
      <c r="T4" t="s">
        <v>51</v>
      </c>
      <c r="U4" t="s">
        <v>54</v>
      </c>
      <c r="V4" t="s">
        <v>41</v>
      </c>
    </row>
    <row r="5" spans="1:24" x14ac:dyDescent="0.25">
      <c r="A5">
        <v>82732</v>
      </c>
      <c r="B5" t="s">
        <v>24</v>
      </c>
      <c r="C5">
        <v>4</v>
      </c>
      <c r="D5" t="s">
        <v>1072</v>
      </c>
      <c r="E5" t="s">
        <v>1073</v>
      </c>
      <c r="F5" t="s">
        <v>27</v>
      </c>
      <c r="G5" t="s">
        <v>1074</v>
      </c>
      <c r="H5" t="s">
        <v>1075</v>
      </c>
      <c r="I5" t="s">
        <v>30</v>
      </c>
      <c r="J5">
        <v>4</v>
      </c>
      <c r="K5" t="s">
        <v>1076</v>
      </c>
      <c r="L5" t="s">
        <v>62</v>
      </c>
      <c r="N5" t="s">
        <v>1077</v>
      </c>
      <c r="O5" t="s">
        <v>35</v>
      </c>
      <c r="P5" t="s">
        <v>36</v>
      </c>
      <c r="Q5" t="s">
        <v>1078</v>
      </c>
      <c r="R5">
        <v>3</v>
      </c>
      <c r="S5" t="s">
        <v>1079</v>
      </c>
      <c r="T5" t="s">
        <v>67</v>
      </c>
      <c r="U5" t="s">
        <v>54</v>
      </c>
      <c r="V5" t="s">
        <v>41</v>
      </c>
    </row>
    <row r="6" spans="1:24" x14ac:dyDescent="0.25">
      <c r="A6">
        <v>133324</v>
      </c>
      <c r="B6" t="s">
        <v>24</v>
      </c>
      <c r="C6">
        <v>5</v>
      </c>
      <c r="D6" t="s">
        <v>1080</v>
      </c>
      <c r="E6" t="s">
        <v>1081</v>
      </c>
      <c r="F6" t="s">
        <v>27</v>
      </c>
      <c r="G6" t="s">
        <v>1082</v>
      </c>
      <c r="H6" t="s">
        <v>1083</v>
      </c>
      <c r="I6" t="s">
        <v>30</v>
      </c>
      <c r="J6">
        <v>5</v>
      </c>
      <c r="K6" t="s">
        <v>1084</v>
      </c>
      <c r="L6" t="s">
        <v>238</v>
      </c>
      <c r="N6" t="s">
        <v>1085</v>
      </c>
      <c r="O6" t="s">
        <v>35</v>
      </c>
      <c r="P6" t="s">
        <v>36</v>
      </c>
      <c r="Q6" t="s">
        <v>1086</v>
      </c>
      <c r="R6">
        <v>1</v>
      </c>
      <c r="S6" t="s">
        <v>1087</v>
      </c>
      <c r="T6" t="s">
        <v>113</v>
      </c>
      <c r="U6" t="s">
        <v>54</v>
      </c>
      <c r="V6" t="s">
        <v>41</v>
      </c>
    </row>
    <row r="7" spans="1:24" x14ac:dyDescent="0.25">
      <c r="A7">
        <v>82942</v>
      </c>
      <c r="B7" t="s">
        <v>24</v>
      </c>
      <c r="C7">
        <v>6</v>
      </c>
      <c r="D7" t="s">
        <v>1088</v>
      </c>
      <c r="E7" t="s">
        <v>1089</v>
      </c>
      <c r="F7" t="s">
        <v>44</v>
      </c>
      <c r="G7" t="s">
        <v>964</v>
      </c>
      <c r="H7" t="s">
        <v>1090</v>
      </c>
      <c r="I7" t="s">
        <v>30</v>
      </c>
      <c r="J7">
        <v>6</v>
      </c>
      <c r="K7" t="s">
        <v>1091</v>
      </c>
      <c r="L7" t="s">
        <v>170</v>
      </c>
      <c r="M7" t="s">
        <v>1092</v>
      </c>
      <c r="N7" t="s">
        <v>1093</v>
      </c>
      <c r="O7" t="s">
        <v>35</v>
      </c>
      <c r="P7" t="s">
        <v>94</v>
      </c>
      <c r="Q7" t="s">
        <v>1094</v>
      </c>
      <c r="R7">
        <v>2</v>
      </c>
      <c r="S7" t="s">
        <v>1095</v>
      </c>
      <c r="T7" t="s">
        <v>53</v>
      </c>
      <c r="U7" t="s">
        <v>1096</v>
      </c>
      <c r="V7" t="s">
        <v>41</v>
      </c>
    </row>
    <row r="8" spans="1:24" x14ac:dyDescent="0.25">
      <c r="A8">
        <v>83416</v>
      </c>
      <c r="B8" t="s">
        <v>24</v>
      </c>
      <c r="C8">
        <v>7</v>
      </c>
      <c r="D8" t="s">
        <v>1097</v>
      </c>
      <c r="E8" t="s">
        <v>1098</v>
      </c>
      <c r="F8" t="s">
        <v>27</v>
      </c>
      <c r="G8" t="s">
        <v>964</v>
      </c>
      <c r="H8" t="s">
        <v>1099</v>
      </c>
      <c r="I8" t="s">
        <v>30</v>
      </c>
      <c r="J8">
        <v>7</v>
      </c>
      <c r="K8" t="s">
        <v>1100</v>
      </c>
      <c r="M8" t="s">
        <v>120</v>
      </c>
      <c r="N8" t="s">
        <v>1101</v>
      </c>
      <c r="O8" t="s">
        <v>35</v>
      </c>
      <c r="P8" t="s">
        <v>50</v>
      </c>
      <c r="Q8" t="s">
        <v>51</v>
      </c>
      <c r="R8" t="s">
        <v>51</v>
      </c>
      <c r="S8" t="s">
        <v>1102</v>
      </c>
      <c r="T8" t="s">
        <v>113</v>
      </c>
      <c r="U8" t="s">
        <v>1103</v>
      </c>
      <c r="V8" t="s">
        <v>41</v>
      </c>
    </row>
    <row r="9" spans="1:24" x14ac:dyDescent="0.25">
      <c r="A9">
        <v>251965</v>
      </c>
      <c r="B9" t="s">
        <v>24</v>
      </c>
      <c r="C9">
        <v>8</v>
      </c>
      <c r="D9" t="s">
        <v>1104</v>
      </c>
      <c r="E9" t="s">
        <v>1105</v>
      </c>
      <c r="F9" t="s">
        <v>27</v>
      </c>
      <c r="G9" t="s">
        <v>59</v>
      </c>
      <c r="H9" t="s">
        <v>1106</v>
      </c>
      <c r="I9" t="s">
        <v>30</v>
      </c>
      <c r="J9">
        <v>8</v>
      </c>
      <c r="K9" t="s">
        <v>1107</v>
      </c>
      <c r="M9" t="s">
        <v>1108</v>
      </c>
      <c r="N9" t="s">
        <v>1109</v>
      </c>
      <c r="O9" t="s">
        <v>35</v>
      </c>
      <c r="P9" t="s">
        <v>50</v>
      </c>
      <c r="Q9" t="s">
        <v>51</v>
      </c>
      <c r="R9" t="s">
        <v>51</v>
      </c>
      <c r="S9" t="s">
        <v>1110</v>
      </c>
      <c r="T9" t="s">
        <v>53</v>
      </c>
      <c r="U9" t="s">
        <v>420</v>
      </c>
      <c r="V9" t="s">
        <v>41</v>
      </c>
    </row>
    <row r="10" spans="1:24" x14ac:dyDescent="0.25">
      <c r="A10">
        <v>127947</v>
      </c>
      <c r="B10" t="s">
        <v>24</v>
      </c>
      <c r="C10">
        <v>9</v>
      </c>
      <c r="D10" t="s">
        <v>1111</v>
      </c>
      <c r="E10" t="s">
        <v>1112</v>
      </c>
      <c r="F10" t="s">
        <v>44</v>
      </c>
      <c r="G10" t="s">
        <v>1082</v>
      </c>
      <c r="H10" t="s">
        <v>1113</v>
      </c>
      <c r="I10" t="s">
        <v>30</v>
      </c>
      <c r="J10">
        <v>9</v>
      </c>
      <c r="K10" t="s">
        <v>1114</v>
      </c>
      <c r="N10" t="s">
        <v>1115</v>
      </c>
      <c r="O10" t="s">
        <v>35</v>
      </c>
      <c r="P10" t="s">
        <v>36</v>
      </c>
      <c r="Q10" t="s">
        <v>1116</v>
      </c>
      <c r="R10">
        <v>2</v>
      </c>
      <c r="S10" t="s">
        <v>1117</v>
      </c>
      <c r="T10" t="s">
        <v>53</v>
      </c>
      <c r="U10" t="s">
        <v>1118</v>
      </c>
      <c r="V10" t="s">
        <v>41</v>
      </c>
    </row>
    <row r="11" spans="1:24" x14ac:dyDescent="0.25">
      <c r="A11">
        <v>253610</v>
      </c>
      <c r="B11" t="s">
        <v>24</v>
      </c>
      <c r="C11">
        <v>10</v>
      </c>
      <c r="D11" t="s">
        <v>1119</v>
      </c>
      <c r="E11" t="s">
        <v>1120</v>
      </c>
      <c r="F11" t="s">
        <v>27</v>
      </c>
      <c r="G11" t="s">
        <v>1121</v>
      </c>
      <c r="H11" t="s">
        <v>1122</v>
      </c>
      <c r="I11" t="s">
        <v>30</v>
      </c>
      <c r="J11">
        <v>10</v>
      </c>
      <c r="K11" t="s">
        <v>1123</v>
      </c>
      <c r="L11" t="s">
        <v>196</v>
      </c>
      <c r="N11" t="s">
        <v>1124</v>
      </c>
      <c r="O11" t="s">
        <v>35</v>
      </c>
      <c r="P11" t="s">
        <v>50</v>
      </c>
      <c r="Q11" t="s">
        <v>51</v>
      </c>
      <c r="R11" t="s">
        <v>51</v>
      </c>
      <c r="S11" t="s">
        <v>1125</v>
      </c>
      <c r="T11" t="s">
        <v>51</v>
      </c>
      <c r="U11" t="s">
        <v>54</v>
      </c>
      <c r="V11" t="s">
        <v>41</v>
      </c>
    </row>
    <row r="12" spans="1:24" x14ac:dyDescent="0.25">
      <c r="A12">
        <v>109111</v>
      </c>
      <c r="B12" t="s">
        <v>104</v>
      </c>
      <c r="C12">
        <v>1</v>
      </c>
      <c r="D12" t="s">
        <v>1126</v>
      </c>
      <c r="E12" t="s">
        <v>1127</v>
      </c>
      <c r="F12" t="s">
        <v>27</v>
      </c>
      <c r="G12" t="s">
        <v>1128</v>
      </c>
      <c r="H12" t="s">
        <v>1129</v>
      </c>
      <c r="I12" t="s">
        <v>30</v>
      </c>
      <c r="J12">
        <v>1</v>
      </c>
      <c r="K12" t="s">
        <v>1130</v>
      </c>
      <c r="L12" t="s">
        <v>150</v>
      </c>
      <c r="M12" t="s">
        <v>1131</v>
      </c>
      <c r="N12" t="s">
        <v>1132</v>
      </c>
      <c r="O12" t="s">
        <v>35</v>
      </c>
      <c r="P12" t="s">
        <v>36</v>
      </c>
      <c r="Q12" t="s">
        <v>1133</v>
      </c>
      <c r="R12">
        <v>4</v>
      </c>
      <c r="S12" t="s">
        <v>1134</v>
      </c>
      <c r="T12" t="s">
        <v>53</v>
      </c>
      <c r="U12" t="s">
        <v>420</v>
      </c>
      <c r="V12" t="s">
        <v>41</v>
      </c>
      <c r="W12" t="s">
        <v>1135</v>
      </c>
      <c r="X12" t="s">
        <v>1136</v>
      </c>
    </row>
    <row r="13" spans="1:24" x14ac:dyDescent="0.25">
      <c r="A13">
        <v>125409</v>
      </c>
      <c r="B13" t="s">
        <v>104</v>
      </c>
      <c r="C13">
        <v>2</v>
      </c>
      <c r="D13" t="s">
        <v>1137</v>
      </c>
      <c r="E13" t="s">
        <v>1138</v>
      </c>
      <c r="F13" t="s">
        <v>27</v>
      </c>
      <c r="G13" t="s">
        <v>59</v>
      </c>
      <c r="H13" t="s">
        <v>1139</v>
      </c>
      <c r="I13" t="s">
        <v>30</v>
      </c>
      <c r="J13">
        <v>2</v>
      </c>
      <c r="K13" t="s">
        <v>1140</v>
      </c>
      <c r="L13" t="s">
        <v>62</v>
      </c>
      <c r="M13" t="s">
        <v>1141</v>
      </c>
      <c r="N13" t="s">
        <v>1142</v>
      </c>
      <c r="O13" t="s">
        <v>35</v>
      </c>
      <c r="P13" t="s">
        <v>36</v>
      </c>
      <c r="Q13" t="s">
        <v>1143</v>
      </c>
      <c r="R13">
        <v>3</v>
      </c>
      <c r="S13" t="s">
        <v>1144</v>
      </c>
      <c r="T13" t="s">
        <v>113</v>
      </c>
      <c r="U13" t="s">
        <v>1145</v>
      </c>
      <c r="V13" t="s">
        <v>41</v>
      </c>
      <c r="W13" t="s">
        <v>1146</v>
      </c>
      <c r="X13" t="s">
        <v>1147</v>
      </c>
    </row>
    <row r="14" spans="1:24" x14ac:dyDescent="0.25">
      <c r="A14">
        <v>246604</v>
      </c>
      <c r="B14" t="s">
        <v>104</v>
      </c>
      <c r="C14">
        <v>3</v>
      </c>
      <c r="D14" t="s">
        <v>1148</v>
      </c>
      <c r="E14" t="s">
        <v>1149</v>
      </c>
      <c r="F14" t="s">
        <v>44</v>
      </c>
      <c r="G14" t="s">
        <v>59</v>
      </c>
      <c r="H14" t="s">
        <v>1150</v>
      </c>
      <c r="I14" t="s">
        <v>30</v>
      </c>
      <c r="J14">
        <v>3</v>
      </c>
      <c r="K14" t="s">
        <v>1151</v>
      </c>
      <c r="L14" t="s">
        <v>196</v>
      </c>
      <c r="N14" t="s">
        <v>1152</v>
      </c>
      <c r="O14" t="s">
        <v>35</v>
      </c>
      <c r="P14" t="s">
        <v>94</v>
      </c>
      <c r="Q14">
        <v>0</v>
      </c>
      <c r="R14">
        <v>3</v>
      </c>
      <c r="S14" t="s">
        <v>1153</v>
      </c>
      <c r="T14" t="s">
        <v>39</v>
      </c>
      <c r="U14" t="s">
        <v>54</v>
      </c>
      <c r="V14" t="s">
        <v>41</v>
      </c>
      <c r="W14" t="s">
        <v>1154</v>
      </c>
      <c r="X14" t="s">
        <v>1155</v>
      </c>
    </row>
    <row r="15" spans="1:24" x14ac:dyDescent="0.25">
      <c r="A15">
        <v>77610</v>
      </c>
      <c r="B15" t="s">
        <v>104</v>
      </c>
      <c r="C15">
        <v>4</v>
      </c>
      <c r="D15" t="s">
        <v>1156</v>
      </c>
      <c r="E15" t="s">
        <v>1157</v>
      </c>
      <c r="F15" t="s">
        <v>27</v>
      </c>
      <c r="G15" t="s">
        <v>1082</v>
      </c>
      <c r="H15" t="s">
        <v>1158</v>
      </c>
      <c r="I15" t="s">
        <v>30</v>
      </c>
      <c r="J15">
        <v>4</v>
      </c>
      <c r="K15" t="s">
        <v>1159</v>
      </c>
      <c r="L15" t="s">
        <v>150</v>
      </c>
      <c r="M15" t="s">
        <v>1160</v>
      </c>
      <c r="N15" t="s">
        <v>1161</v>
      </c>
      <c r="O15" t="s">
        <v>35</v>
      </c>
      <c r="P15" t="s">
        <v>36</v>
      </c>
      <c r="Q15" t="s">
        <v>1162</v>
      </c>
      <c r="R15">
        <v>5</v>
      </c>
      <c r="S15" t="s">
        <v>1163</v>
      </c>
      <c r="T15" t="s">
        <v>53</v>
      </c>
      <c r="U15" t="s">
        <v>420</v>
      </c>
      <c r="V15" t="s">
        <v>41</v>
      </c>
      <c r="W15" t="s">
        <v>1164</v>
      </c>
      <c r="X15" t="s">
        <v>1165</v>
      </c>
    </row>
    <row r="16" spans="1:24" x14ac:dyDescent="0.25">
      <c r="A16">
        <v>254680</v>
      </c>
      <c r="B16" t="s">
        <v>104</v>
      </c>
      <c r="C16">
        <v>5</v>
      </c>
      <c r="D16" t="s">
        <v>1166</v>
      </c>
      <c r="E16" t="s">
        <v>1167</v>
      </c>
      <c r="F16" t="s">
        <v>27</v>
      </c>
      <c r="G16" t="s">
        <v>656</v>
      </c>
      <c r="H16" t="s">
        <v>1168</v>
      </c>
      <c r="I16" t="s">
        <v>30</v>
      </c>
      <c r="J16">
        <v>5</v>
      </c>
      <c r="K16" t="s">
        <v>1169</v>
      </c>
      <c r="L16" t="s">
        <v>238</v>
      </c>
      <c r="M16" t="s">
        <v>73</v>
      </c>
      <c r="N16" t="s">
        <v>1170</v>
      </c>
      <c r="O16" t="s">
        <v>35</v>
      </c>
      <c r="P16" t="s">
        <v>36</v>
      </c>
      <c r="Q16" t="s">
        <v>1171</v>
      </c>
      <c r="R16">
        <v>3</v>
      </c>
      <c r="S16" t="s">
        <v>1172</v>
      </c>
      <c r="T16" t="s">
        <v>53</v>
      </c>
      <c r="U16" t="s">
        <v>958</v>
      </c>
      <c r="V16" t="s">
        <v>41</v>
      </c>
    </row>
    <row r="17" spans="1:24" x14ac:dyDescent="0.25">
      <c r="A17">
        <v>300468</v>
      </c>
      <c r="B17" t="s">
        <v>104</v>
      </c>
      <c r="C17">
        <v>6</v>
      </c>
      <c r="D17" t="s">
        <v>1173</v>
      </c>
      <c r="E17" t="s">
        <v>1174</v>
      </c>
      <c r="F17" t="s">
        <v>44</v>
      </c>
      <c r="G17" t="s">
        <v>45</v>
      </c>
      <c r="H17" t="s">
        <v>1175</v>
      </c>
      <c r="I17" t="s">
        <v>30</v>
      </c>
      <c r="J17">
        <v>6</v>
      </c>
      <c r="K17" t="s">
        <v>1176</v>
      </c>
      <c r="N17" t="s">
        <v>1177</v>
      </c>
      <c r="O17" t="s">
        <v>35</v>
      </c>
      <c r="P17" t="s">
        <v>50</v>
      </c>
      <c r="Q17" t="s">
        <v>51</v>
      </c>
      <c r="R17" t="s">
        <v>51</v>
      </c>
      <c r="S17" t="s">
        <v>1178</v>
      </c>
      <c r="T17" t="s">
        <v>51</v>
      </c>
      <c r="U17" t="s">
        <v>420</v>
      </c>
      <c r="V17" t="s">
        <v>41</v>
      </c>
    </row>
    <row r="18" spans="1:24" x14ac:dyDescent="0.25">
      <c r="A18">
        <v>300658</v>
      </c>
      <c r="B18" t="s">
        <v>104</v>
      </c>
      <c r="C18">
        <v>7</v>
      </c>
      <c r="D18" t="s">
        <v>1179</v>
      </c>
      <c r="E18" t="s">
        <v>1180</v>
      </c>
      <c r="F18" t="s">
        <v>27</v>
      </c>
      <c r="G18" t="s">
        <v>1181</v>
      </c>
      <c r="H18" t="s">
        <v>1182</v>
      </c>
      <c r="I18" t="s">
        <v>30</v>
      </c>
      <c r="J18">
        <v>7</v>
      </c>
      <c r="K18" t="s">
        <v>1183</v>
      </c>
      <c r="L18" t="s">
        <v>150</v>
      </c>
      <c r="N18" t="s">
        <v>1184</v>
      </c>
      <c r="O18" t="s">
        <v>35</v>
      </c>
      <c r="P18" t="s">
        <v>94</v>
      </c>
      <c r="Q18">
        <v>0</v>
      </c>
      <c r="R18">
        <v>0</v>
      </c>
      <c r="S18" t="s">
        <v>1185</v>
      </c>
      <c r="T18" t="s">
        <v>51</v>
      </c>
      <c r="U18" t="s">
        <v>77</v>
      </c>
      <c r="V18" t="s">
        <v>41</v>
      </c>
    </row>
    <row r="19" spans="1:24" x14ac:dyDescent="0.25">
      <c r="A19">
        <v>255874</v>
      </c>
      <c r="B19" t="s">
        <v>104</v>
      </c>
      <c r="C19">
        <v>8</v>
      </c>
      <c r="D19" t="s">
        <v>1186</v>
      </c>
      <c r="E19" t="s">
        <v>1187</v>
      </c>
      <c r="F19" t="s">
        <v>27</v>
      </c>
      <c r="G19" t="s">
        <v>1188</v>
      </c>
      <c r="H19" t="s">
        <v>1189</v>
      </c>
      <c r="I19" t="s">
        <v>30</v>
      </c>
      <c r="J19">
        <v>8</v>
      </c>
      <c r="K19" t="s">
        <v>1190</v>
      </c>
      <c r="M19" t="s">
        <v>1191</v>
      </c>
      <c r="N19" t="s">
        <v>1192</v>
      </c>
      <c r="O19" t="s">
        <v>35</v>
      </c>
      <c r="P19" t="s">
        <v>36</v>
      </c>
      <c r="Q19">
        <v>0</v>
      </c>
      <c r="R19">
        <v>0</v>
      </c>
      <c r="S19" t="s">
        <v>1193</v>
      </c>
      <c r="T19" t="s">
        <v>51</v>
      </c>
      <c r="U19" t="s">
        <v>54</v>
      </c>
      <c r="V19" t="s">
        <v>41</v>
      </c>
    </row>
    <row r="20" spans="1:24" x14ac:dyDescent="0.25">
      <c r="A20">
        <v>300634</v>
      </c>
      <c r="B20" t="s">
        <v>104</v>
      </c>
      <c r="C20">
        <v>9</v>
      </c>
      <c r="D20" t="s">
        <v>1194</v>
      </c>
      <c r="E20" t="s">
        <v>1195</v>
      </c>
      <c r="F20" t="s">
        <v>44</v>
      </c>
      <c r="G20" t="s">
        <v>1196</v>
      </c>
      <c r="H20" t="s">
        <v>1197</v>
      </c>
      <c r="I20" t="s">
        <v>30</v>
      </c>
      <c r="J20">
        <v>9</v>
      </c>
      <c r="K20" t="s">
        <v>1198</v>
      </c>
      <c r="N20" t="s">
        <v>1199</v>
      </c>
      <c r="O20" t="s">
        <v>35</v>
      </c>
      <c r="P20" t="s">
        <v>36</v>
      </c>
      <c r="Q20" t="s">
        <v>1200</v>
      </c>
      <c r="R20">
        <v>0</v>
      </c>
      <c r="S20" t="s">
        <v>1201</v>
      </c>
      <c r="T20" t="s">
        <v>113</v>
      </c>
      <c r="U20" t="s">
        <v>54</v>
      </c>
      <c r="V20" t="s">
        <v>41</v>
      </c>
      <c r="W20" t="s">
        <v>1202</v>
      </c>
      <c r="X20" t="s">
        <v>1203</v>
      </c>
    </row>
    <row r="21" spans="1:24" x14ac:dyDescent="0.25">
      <c r="A21">
        <v>271460</v>
      </c>
      <c r="B21" t="s">
        <v>104</v>
      </c>
      <c r="C21">
        <v>10</v>
      </c>
      <c r="D21" t="s">
        <v>1204</v>
      </c>
      <c r="E21" t="s">
        <v>1205</v>
      </c>
      <c r="F21" t="s">
        <v>27</v>
      </c>
      <c r="G21" t="s">
        <v>709</v>
      </c>
      <c r="H21" t="s">
        <v>1206</v>
      </c>
      <c r="I21" t="s">
        <v>30</v>
      </c>
      <c r="J21">
        <v>10</v>
      </c>
      <c r="K21" t="s">
        <v>1207</v>
      </c>
      <c r="M21" t="s">
        <v>120</v>
      </c>
      <c r="N21" t="s">
        <v>1208</v>
      </c>
      <c r="O21" t="s">
        <v>35</v>
      </c>
      <c r="P21" t="s">
        <v>36</v>
      </c>
      <c r="Q21">
        <v>0</v>
      </c>
      <c r="R21">
        <v>0</v>
      </c>
      <c r="S21" t="s">
        <v>1209</v>
      </c>
      <c r="T21" t="s">
        <v>51</v>
      </c>
      <c r="U21" t="s">
        <v>54</v>
      </c>
      <c r="V21" t="s">
        <v>41</v>
      </c>
    </row>
    <row r="22" spans="1:24" x14ac:dyDescent="0.25">
      <c r="A22">
        <v>219807</v>
      </c>
      <c r="B22" t="s">
        <v>174</v>
      </c>
      <c r="C22">
        <v>1</v>
      </c>
      <c r="D22" t="s">
        <v>1210</v>
      </c>
      <c r="E22" t="s">
        <v>1211</v>
      </c>
      <c r="F22" t="s">
        <v>27</v>
      </c>
      <c r="G22" t="s">
        <v>964</v>
      </c>
      <c r="H22" t="s">
        <v>1212</v>
      </c>
      <c r="I22" t="s">
        <v>30</v>
      </c>
      <c r="J22">
        <v>1</v>
      </c>
      <c r="K22" t="s">
        <v>1213</v>
      </c>
      <c r="N22" t="s">
        <v>1214</v>
      </c>
      <c r="O22" t="s">
        <v>35</v>
      </c>
      <c r="P22" t="s">
        <v>36</v>
      </c>
      <c r="Q22" t="s">
        <v>1215</v>
      </c>
      <c r="R22">
        <v>6</v>
      </c>
      <c r="S22" t="s">
        <v>1216</v>
      </c>
      <c r="T22" t="s">
        <v>51</v>
      </c>
      <c r="U22" t="s">
        <v>54</v>
      </c>
      <c r="V22" t="s">
        <v>41</v>
      </c>
    </row>
    <row r="23" spans="1:24" x14ac:dyDescent="0.25">
      <c r="A23">
        <v>167922</v>
      </c>
      <c r="B23" t="s">
        <v>174</v>
      </c>
      <c r="C23">
        <v>2</v>
      </c>
      <c r="D23" t="s">
        <v>1217</v>
      </c>
      <c r="E23" t="s">
        <v>1218</v>
      </c>
      <c r="F23" t="s">
        <v>27</v>
      </c>
      <c r="G23" t="s">
        <v>1219</v>
      </c>
      <c r="H23" t="s">
        <v>1220</v>
      </c>
      <c r="I23" t="s">
        <v>30</v>
      </c>
      <c r="J23">
        <v>2</v>
      </c>
      <c r="K23" t="s">
        <v>1221</v>
      </c>
      <c r="N23" t="s">
        <v>1222</v>
      </c>
      <c r="O23" t="s">
        <v>35</v>
      </c>
      <c r="P23" t="s">
        <v>36</v>
      </c>
      <c r="Q23" t="s">
        <v>1223</v>
      </c>
      <c r="R23">
        <v>1</v>
      </c>
      <c r="S23" t="s">
        <v>1224</v>
      </c>
      <c r="T23" t="s">
        <v>39</v>
      </c>
      <c r="U23" t="s">
        <v>1225</v>
      </c>
      <c r="V23" t="s">
        <v>41</v>
      </c>
    </row>
    <row r="24" spans="1:24" x14ac:dyDescent="0.25">
      <c r="A24">
        <v>240786</v>
      </c>
      <c r="B24" t="s">
        <v>174</v>
      </c>
      <c r="C24">
        <v>3</v>
      </c>
      <c r="D24" t="s">
        <v>1226</v>
      </c>
      <c r="E24" t="s">
        <v>1227</v>
      </c>
      <c r="F24" t="s">
        <v>44</v>
      </c>
      <c r="G24" t="s">
        <v>964</v>
      </c>
      <c r="H24" t="s">
        <v>1228</v>
      </c>
      <c r="I24" t="s">
        <v>30</v>
      </c>
      <c r="J24">
        <v>3</v>
      </c>
      <c r="K24" t="s">
        <v>1229</v>
      </c>
      <c r="M24" t="s">
        <v>690</v>
      </c>
      <c r="N24" t="s">
        <v>1230</v>
      </c>
      <c r="O24" t="s">
        <v>35</v>
      </c>
      <c r="P24" t="s">
        <v>36</v>
      </c>
      <c r="Q24" t="s">
        <v>1231</v>
      </c>
      <c r="R24">
        <v>2</v>
      </c>
      <c r="S24" t="s">
        <v>1232</v>
      </c>
      <c r="T24" t="s">
        <v>39</v>
      </c>
      <c r="U24" t="s">
        <v>54</v>
      </c>
      <c r="V24" t="s">
        <v>41</v>
      </c>
    </row>
    <row r="25" spans="1:24" x14ac:dyDescent="0.25">
      <c r="A25">
        <v>219901</v>
      </c>
      <c r="B25" t="s">
        <v>174</v>
      </c>
      <c r="C25">
        <v>4</v>
      </c>
      <c r="D25" t="s">
        <v>1233</v>
      </c>
      <c r="E25" t="s">
        <v>1234</v>
      </c>
      <c r="F25" t="s">
        <v>27</v>
      </c>
      <c r="G25" t="s">
        <v>1082</v>
      </c>
      <c r="H25" t="s">
        <v>1235</v>
      </c>
      <c r="I25" t="s">
        <v>30</v>
      </c>
      <c r="J25">
        <v>4</v>
      </c>
      <c r="K25" t="s">
        <v>1236</v>
      </c>
      <c r="N25" t="s">
        <v>1237</v>
      </c>
      <c r="O25" t="s">
        <v>35</v>
      </c>
      <c r="P25" t="s">
        <v>36</v>
      </c>
      <c r="Q25" t="s">
        <v>1238</v>
      </c>
      <c r="R25">
        <v>2</v>
      </c>
      <c r="S25" t="s">
        <v>1239</v>
      </c>
      <c r="T25" t="s">
        <v>39</v>
      </c>
      <c r="U25" t="s">
        <v>54</v>
      </c>
      <c r="V25" t="s">
        <v>41</v>
      </c>
    </row>
    <row r="26" spans="1:24" x14ac:dyDescent="0.25">
      <c r="A26">
        <v>16079</v>
      </c>
      <c r="B26" t="s">
        <v>174</v>
      </c>
      <c r="C26">
        <v>5</v>
      </c>
      <c r="D26" t="s">
        <v>1240</v>
      </c>
      <c r="E26" t="s">
        <v>1241</v>
      </c>
      <c r="F26" t="s">
        <v>27</v>
      </c>
      <c r="G26" t="s">
        <v>1242</v>
      </c>
      <c r="H26" t="s">
        <v>1243</v>
      </c>
      <c r="I26" t="s">
        <v>30</v>
      </c>
      <c r="J26">
        <v>5</v>
      </c>
      <c r="K26" t="s">
        <v>1244</v>
      </c>
      <c r="L26" t="s">
        <v>1245</v>
      </c>
      <c r="N26" t="s">
        <v>1246</v>
      </c>
      <c r="O26" t="s">
        <v>35</v>
      </c>
      <c r="P26" t="s">
        <v>36</v>
      </c>
      <c r="Q26" t="s">
        <v>1247</v>
      </c>
      <c r="R26">
        <v>3</v>
      </c>
      <c r="S26" t="s">
        <v>1248</v>
      </c>
      <c r="T26" t="s">
        <v>51</v>
      </c>
      <c r="U26" t="s">
        <v>54</v>
      </c>
      <c r="V26" t="s">
        <v>41</v>
      </c>
    </row>
    <row r="27" spans="1:24" x14ac:dyDescent="0.25">
      <c r="A27">
        <v>234814</v>
      </c>
      <c r="B27" t="s">
        <v>174</v>
      </c>
      <c r="C27">
        <v>6</v>
      </c>
      <c r="D27" t="s">
        <v>1249</v>
      </c>
      <c r="E27" t="s">
        <v>1250</v>
      </c>
      <c r="F27" t="s">
        <v>44</v>
      </c>
      <c r="G27" t="s">
        <v>1251</v>
      </c>
      <c r="H27" t="s">
        <v>1252</v>
      </c>
      <c r="I27" t="s">
        <v>30</v>
      </c>
      <c r="J27">
        <v>6</v>
      </c>
      <c r="K27" t="s">
        <v>1253</v>
      </c>
      <c r="N27" t="s">
        <v>1254</v>
      </c>
      <c r="O27" t="s">
        <v>35</v>
      </c>
      <c r="P27" t="s">
        <v>94</v>
      </c>
      <c r="Q27" t="s">
        <v>1255</v>
      </c>
      <c r="R27">
        <v>2</v>
      </c>
      <c r="S27" t="s">
        <v>1256</v>
      </c>
      <c r="T27" t="s">
        <v>39</v>
      </c>
      <c r="U27" t="s">
        <v>201</v>
      </c>
      <c r="V27" t="s">
        <v>41</v>
      </c>
    </row>
    <row r="28" spans="1:24" x14ac:dyDescent="0.25">
      <c r="A28">
        <v>262893</v>
      </c>
      <c r="B28" t="s">
        <v>174</v>
      </c>
      <c r="C28">
        <v>7</v>
      </c>
      <c r="D28" t="s">
        <v>1257</v>
      </c>
      <c r="E28" t="s">
        <v>1258</v>
      </c>
      <c r="F28" t="s">
        <v>44</v>
      </c>
      <c r="G28" t="s">
        <v>964</v>
      </c>
      <c r="H28" t="s">
        <v>1259</v>
      </c>
      <c r="I28" t="s">
        <v>30</v>
      </c>
      <c r="J28">
        <v>7</v>
      </c>
      <c r="K28" t="s">
        <v>1260</v>
      </c>
      <c r="M28" t="s">
        <v>120</v>
      </c>
      <c r="N28" t="s">
        <v>1261</v>
      </c>
      <c r="O28" t="s">
        <v>35</v>
      </c>
      <c r="P28" t="s">
        <v>36</v>
      </c>
      <c r="Q28" t="s">
        <v>1262</v>
      </c>
      <c r="R28">
        <v>4</v>
      </c>
      <c r="S28" t="s">
        <v>1263</v>
      </c>
      <c r="T28" t="s">
        <v>39</v>
      </c>
      <c r="U28" t="s">
        <v>201</v>
      </c>
      <c r="V28" t="s">
        <v>41</v>
      </c>
    </row>
    <row r="29" spans="1:24" x14ac:dyDescent="0.25">
      <c r="A29">
        <v>21022</v>
      </c>
      <c r="B29" t="s">
        <v>232</v>
      </c>
      <c r="C29">
        <v>1</v>
      </c>
      <c r="D29" t="s">
        <v>1264</v>
      </c>
      <c r="E29" t="s">
        <v>1265</v>
      </c>
      <c r="F29" t="s">
        <v>27</v>
      </c>
      <c r="G29" t="s">
        <v>1266</v>
      </c>
      <c r="H29" t="s">
        <v>1267</v>
      </c>
      <c r="I29" t="s">
        <v>30</v>
      </c>
      <c r="J29">
        <v>1</v>
      </c>
      <c r="K29" t="s">
        <v>1268</v>
      </c>
      <c r="N29" t="s">
        <v>1269</v>
      </c>
      <c r="O29" t="s">
        <v>35</v>
      </c>
      <c r="P29" t="s">
        <v>36</v>
      </c>
      <c r="Q29" t="s">
        <v>1270</v>
      </c>
      <c r="R29">
        <v>3</v>
      </c>
      <c r="S29" t="s">
        <v>1271</v>
      </c>
      <c r="T29" t="s">
        <v>53</v>
      </c>
      <c r="U29" t="s">
        <v>309</v>
      </c>
      <c r="V29" t="s">
        <v>41</v>
      </c>
    </row>
    <row r="30" spans="1:24" x14ac:dyDescent="0.25">
      <c r="A30">
        <v>85057</v>
      </c>
      <c r="B30" t="s">
        <v>232</v>
      </c>
      <c r="C30">
        <v>2</v>
      </c>
      <c r="D30" t="s">
        <v>1272</v>
      </c>
      <c r="E30" t="s">
        <v>1273</v>
      </c>
      <c r="F30" t="s">
        <v>44</v>
      </c>
      <c r="G30" t="s">
        <v>59</v>
      </c>
      <c r="H30" t="s">
        <v>1274</v>
      </c>
      <c r="I30" t="s">
        <v>30</v>
      </c>
      <c r="J30">
        <v>2</v>
      </c>
      <c r="K30" t="s">
        <v>1275</v>
      </c>
      <c r="M30" t="s">
        <v>1276</v>
      </c>
      <c r="N30" t="s">
        <v>1277</v>
      </c>
      <c r="O30" t="s">
        <v>35</v>
      </c>
      <c r="P30" t="s">
        <v>36</v>
      </c>
      <c r="Q30" t="s">
        <v>1278</v>
      </c>
      <c r="R30">
        <v>2</v>
      </c>
      <c r="S30" t="s">
        <v>1279</v>
      </c>
      <c r="T30" t="s">
        <v>51</v>
      </c>
      <c r="U30" t="s">
        <v>420</v>
      </c>
      <c r="V30" t="s">
        <v>41</v>
      </c>
    </row>
    <row r="31" spans="1:24" x14ac:dyDescent="0.25">
      <c r="A31">
        <v>284616</v>
      </c>
      <c r="B31" t="s">
        <v>232</v>
      </c>
      <c r="C31">
        <v>3</v>
      </c>
      <c r="D31" t="s">
        <v>1280</v>
      </c>
      <c r="E31" t="s">
        <v>1281</v>
      </c>
      <c r="F31" t="s">
        <v>27</v>
      </c>
      <c r="G31" t="s">
        <v>558</v>
      </c>
      <c r="H31" t="s">
        <v>1282</v>
      </c>
      <c r="I31" t="s">
        <v>30</v>
      </c>
      <c r="J31">
        <v>3</v>
      </c>
      <c r="K31" t="s">
        <v>1283</v>
      </c>
      <c r="L31" t="s">
        <v>1284</v>
      </c>
      <c r="M31" t="s">
        <v>1285</v>
      </c>
      <c r="N31" t="s">
        <v>1286</v>
      </c>
      <c r="O31" t="s">
        <v>35</v>
      </c>
      <c r="P31" t="s">
        <v>36</v>
      </c>
      <c r="Q31" t="s">
        <v>1287</v>
      </c>
      <c r="R31">
        <v>2</v>
      </c>
      <c r="S31" t="s">
        <v>1288</v>
      </c>
      <c r="T31" t="s">
        <v>53</v>
      </c>
      <c r="U31" t="s">
        <v>1289</v>
      </c>
      <c r="V31" t="s">
        <v>41</v>
      </c>
    </row>
    <row r="32" spans="1:24" x14ac:dyDescent="0.25">
      <c r="A32">
        <v>23385</v>
      </c>
      <c r="B32" t="s">
        <v>232</v>
      </c>
      <c r="C32">
        <v>4</v>
      </c>
      <c r="D32" t="s">
        <v>1290</v>
      </c>
      <c r="E32" t="s">
        <v>1291</v>
      </c>
      <c r="F32" t="s">
        <v>44</v>
      </c>
      <c r="G32" t="s">
        <v>964</v>
      </c>
      <c r="H32" t="s">
        <v>1292</v>
      </c>
      <c r="I32" t="s">
        <v>30</v>
      </c>
      <c r="J32">
        <v>4</v>
      </c>
      <c r="K32" t="s">
        <v>1293</v>
      </c>
      <c r="N32" t="s">
        <v>1294</v>
      </c>
      <c r="O32" t="s">
        <v>240</v>
      </c>
      <c r="P32" t="s">
        <v>36</v>
      </c>
      <c r="Q32" t="s">
        <v>1295</v>
      </c>
      <c r="R32">
        <v>3</v>
      </c>
      <c r="S32" t="s">
        <v>1296</v>
      </c>
      <c r="T32" t="s">
        <v>39</v>
      </c>
      <c r="U32" t="s">
        <v>40</v>
      </c>
      <c r="V32" t="s">
        <v>41</v>
      </c>
    </row>
    <row r="33" spans="1:24" x14ac:dyDescent="0.25">
      <c r="A33">
        <v>285012</v>
      </c>
      <c r="B33" t="s">
        <v>232</v>
      </c>
      <c r="C33">
        <v>5</v>
      </c>
      <c r="D33" t="s">
        <v>1297</v>
      </c>
      <c r="E33" t="s">
        <v>1298</v>
      </c>
      <c r="F33" t="s">
        <v>27</v>
      </c>
      <c r="G33" t="s">
        <v>1196</v>
      </c>
      <c r="H33" t="s">
        <v>1299</v>
      </c>
      <c r="I33" t="s">
        <v>30</v>
      </c>
      <c r="J33">
        <v>5</v>
      </c>
      <c r="K33" t="s">
        <v>1300</v>
      </c>
      <c r="N33" t="s">
        <v>1301</v>
      </c>
      <c r="O33" t="s">
        <v>240</v>
      </c>
      <c r="P33" t="s">
        <v>50</v>
      </c>
      <c r="Q33" t="s">
        <v>51</v>
      </c>
      <c r="R33" t="s">
        <v>51</v>
      </c>
      <c r="S33" t="s">
        <v>1302</v>
      </c>
      <c r="T33" t="s">
        <v>51</v>
      </c>
      <c r="U33" t="s">
        <v>1303</v>
      </c>
      <c r="V33" t="s">
        <v>41</v>
      </c>
    </row>
    <row r="34" spans="1:24" x14ac:dyDescent="0.25">
      <c r="A34">
        <v>155685</v>
      </c>
      <c r="B34" t="s">
        <v>232</v>
      </c>
      <c r="C34">
        <v>6</v>
      </c>
      <c r="D34" t="s">
        <v>1304</v>
      </c>
      <c r="E34" t="s">
        <v>1305</v>
      </c>
      <c r="F34" t="s">
        <v>44</v>
      </c>
      <c r="G34" t="s">
        <v>45</v>
      </c>
      <c r="H34" t="s">
        <v>1306</v>
      </c>
      <c r="I34" t="s">
        <v>30</v>
      </c>
      <c r="J34">
        <v>6</v>
      </c>
      <c r="K34" t="s">
        <v>1307</v>
      </c>
      <c r="M34" t="s">
        <v>1276</v>
      </c>
      <c r="N34" t="s">
        <v>1308</v>
      </c>
      <c r="O34" t="s">
        <v>240</v>
      </c>
      <c r="P34" t="s">
        <v>36</v>
      </c>
      <c r="Q34" t="s">
        <v>1309</v>
      </c>
      <c r="R34">
        <v>3</v>
      </c>
      <c r="S34" t="s">
        <v>1310</v>
      </c>
      <c r="T34" t="s">
        <v>113</v>
      </c>
      <c r="U34" t="s">
        <v>745</v>
      </c>
      <c r="V34" t="s">
        <v>41</v>
      </c>
    </row>
    <row r="35" spans="1:24" x14ac:dyDescent="0.25">
      <c r="A35">
        <v>216522</v>
      </c>
      <c r="B35" t="s">
        <v>232</v>
      </c>
      <c r="C35">
        <v>7</v>
      </c>
      <c r="D35" t="s">
        <v>1311</v>
      </c>
      <c r="E35" t="s">
        <v>1312</v>
      </c>
      <c r="F35" t="s">
        <v>27</v>
      </c>
      <c r="G35" t="s">
        <v>964</v>
      </c>
      <c r="H35" t="s">
        <v>1313</v>
      </c>
      <c r="I35" t="s">
        <v>30</v>
      </c>
      <c r="J35">
        <v>7</v>
      </c>
      <c r="K35" t="s">
        <v>1314</v>
      </c>
      <c r="L35" t="s">
        <v>150</v>
      </c>
      <c r="M35" t="s">
        <v>1315</v>
      </c>
      <c r="N35" t="s">
        <v>1316</v>
      </c>
      <c r="O35" t="s">
        <v>288</v>
      </c>
      <c r="P35" t="s">
        <v>36</v>
      </c>
      <c r="Q35" t="s">
        <v>1317</v>
      </c>
      <c r="R35">
        <v>3</v>
      </c>
      <c r="S35" t="s">
        <v>1318</v>
      </c>
      <c r="T35" t="s">
        <v>113</v>
      </c>
      <c r="U35" t="s">
        <v>54</v>
      </c>
      <c r="V35" t="s">
        <v>41</v>
      </c>
    </row>
    <row r="36" spans="1:24" x14ac:dyDescent="0.25">
      <c r="A36">
        <v>162749</v>
      </c>
      <c r="B36" t="s">
        <v>232</v>
      </c>
      <c r="C36">
        <v>8</v>
      </c>
      <c r="D36" t="s">
        <v>1319</v>
      </c>
      <c r="E36" t="s">
        <v>1320</v>
      </c>
      <c r="F36" t="s">
        <v>44</v>
      </c>
      <c r="G36" t="s">
        <v>964</v>
      </c>
      <c r="H36" t="s">
        <v>1321</v>
      </c>
      <c r="I36" t="s">
        <v>30</v>
      </c>
      <c r="J36">
        <v>8</v>
      </c>
      <c r="K36" t="s">
        <v>1322</v>
      </c>
      <c r="M36" t="s">
        <v>690</v>
      </c>
      <c r="N36" t="s">
        <v>1323</v>
      </c>
      <c r="O36" t="s">
        <v>35</v>
      </c>
      <c r="P36" t="s">
        <v>50</v>
      </c>
      <c r="Q36" t="s">
        <v>51</v>
      </c>
      <c r="R36" t="s">
        <v>51</v>
      </c>
      <c r="S36" t="s">
        <v>1324</v>
      </c>
      <c r="T36" t="s">
        <v>51</v>
      </c>
      <c r="U36" t="s">
        <v>420</v>
      </c>
      <c r="V36" t="s">
        <v>41</v>
      </c>
    </row>
    <row r="37" spans="1:24" x14ac:dyDescent="0.25">
      <c r="A37">
        <v>284285</v>
      </c>
      <c r="B37" t="s">
        <v>232</v>
      </c>
      <c r="C37">
        <v>9</v>
      </c>
      <c r="D37" t="s">
        <v>1325</v>
      </c>
      <c r="E37" t="s">
        <v>1326</v>
      </c>
      <c r="F37" t="s">
        <v>27</v>
      </c>
      <c r="G37" t="s">
        <v>1327</v>
      </c>
      <c r="H37" t="s">
        <v>1328</v>
      </c>
      <c r="I37" t="s">
        <v>30</v>
      </c>
      <c r="J37">
        <v>9</v>
      </c>
      <c r="K37" t="s">
        <v>1329</v>
      </c>
      <c r="N37" t="s">
        <v>1330</v>
      </c>
      <c r="O37" t="s">
        <v>240</v>
      </c>
      <c r="P37" t="s">
        <v>50</v>
      </c>
      <c r="Q37" t="s">
        <v>51</v>
      </c>
      <c r="R37" t="s">
        <v>51</v>
      </c>
      <c r="S37" t="s">
        <v>1331</v>
      </c>
      <c r="T37" t="s">
        <v>51</v>
      </c>
      <c r="U37" t="s">
        <v>555</v>
      </c>
      <c r="V37" t="s">
        <v>41</v>
      </c>
    </row>
    <row r="38" spans="1:24" x14ac:dyDescent="0.25">
      <c r="A38">
        <v>302048</v>
      </c>
      <c r="B38" t="s">
        <v>232</v>
      </c>
      <c r="C38">
        <v>10</v>
      </c>
      <c r="D38" t="s">
        <v>1332</v>
      </c>
      <c r="E38" t="s">
        <v>1333</v>
      </c>
      <c r="F38" t="s">
        <v>44</v>
      </c>
      <c r="G38" t="s">
        <v>1334</v>
      </c>
      <c r="H38" t="s">
        <v>1335</v>
      </c>
      <c r="I38" t="s">
        <v>30</v>
      </c>
      <c r="J38">
        <v>10</v>
      </c>
      <c r="K38" t="s">
        <v>1336</v>
      </c>
      <c r="N38" t="s">
        <v>1337</v>
      </c>
      <c r="O38" t="s">
        <v>35</v>
      </c>
      <c r="P38" t="s">
        <v>36</v>
      </c>
      <c r="Q38" t="s">
        <v>1338</v>
      </c>
      <c r="R38">
        <v>0</v>
      </c>
      <c r="S38" t="s">
        <v>1339</v>
      </c>
      <c r="T38" t="s">
        <v>51</v>
      </c>
      <c r="U38" t="s">
        <v>1340</v>
      </c>
      <c r="V38" t="s">
        <v>41</v>
      </c>
    </row>
    <row r="39" spans="1:24" x14ac:dyDescent="0.25">
      <c r="A39">
        <v>131240</v>
      </c>
      <c r="B39" t="s">
        <v>291</v>
      </c>
      <c r="C39">
        <v>1</v>
      </c>
      <c r="D39" t="s">
        <v>1341</v>
      </c>
      <c r="E39" t="s">
        <v>1342</v>
      </c>
      <c r="F39" t="s">
        <v>44</v>
      </c>
      <c r="G39" t="s">
        <v>1343</v>
      </c>
      <c r="H39" t="s">
        <v>1344</v>
      </c>
      <c r="I39" t="s">
        <v>30</v>
      </c>
      <c r="J39">
        <v>1</v>
      </c>
      <c r="K39" t="s">
        <v>1345</v>
      </c>
      <c r="L39" t="s">
        <v>170</v>
      </c>
      <c r="N39" t="s">
        <v>1346</v>
      </c>
      <c r="O39" t="s">
        <v>35</v>
      </c>
      <c r="P39" t="s">
        <v>36</v>
      </c>
      <c r="Q39" t="s">
        <v>1347</v>
      </c>
      <c r="R39">
        <v>4</v>
      </c>
      <c r="S39" t="s">
        <v>1348</v>
      </c>
      <c r="T39" t="s">
        <v>113</v>
      </c>
      <c r="U39" t="s">
        <v>40</v>
      </c>
      <c r="V39" t="s">
        <v>41</v>
      </c>
      <c r="W39" t="s">
        <v>1349</v>
      </c>
      <c r="X39" t="s">
        <v>1350</v>
      </c>
    </row>
    <row r="40" spans="1:24" x14ac:dyDescent="0.25">
      <c r="A40">
        <v>173977</v>
      </c>
      <c r="B40" t="s">
        <v>291</v>
      </c>
      <c r="C40">
        <v>2</v>
      </c>
      <c r="D40" t="s">
        <v>1351</v>
      </c>
      <c r="E40" t="s">
        <v>1352</v>
      </c>
      <c r="F40" t="s">
        <v>44</v>
      </c>
      <c r="G40" t="s">
        <v>294</v>
      </c>
      <c r="H40" t="s">
        <v>1353</v>
      </c>
      <c r="I40" t="s">
        <v>30</v>
      </c>
      <c r="J40">
        <v>2</v>
      </c>
      <c r="K40" t="s">
        <v>1354</v>
      </c>
      <c r="N40" t="s">
        <v>1355</v>
      </c>
      <c r="O40" t="s">
        <v>35</v>
      </c>
      <c r="P40" t="s">
        <v>36</v>
      </c>
      <c r="Q40" t="s">
        <v>51</v>
      </c>
      <c r="R40">
        <v>0</v>
      </c>
      <c r="S40" t="s">
        <v>1356</v>
      </c>
      <c r="T40" t="s">
        <v>53</v>
      </c>
      <c r="U40" t="s">
        <v>54</v>
      </c>
      <c r="V40" t="s">
        <v>41</v>
      </c>
      <c r="W40" t="s">
        <v>1357</v>
      </c>
      <c r="X40" t="s">
        <v>1358</v>
      </c>
    </row>
    <row r="41" spans="1:24" x14ac:dyDescent="0.25">
      <c r="A41">
        <v>258168</v>
      </c>
      <c r="B41" t="s">
        <v>291</v>
      </c>
      <c r="C41">
        <v>3</v>
      </c>
      <c r="D41" t="s">
        <v>1359</v>
      </c>
      <c r="E41" t="s">
        <v>1360</v>
      </c>
      <c r="F41" t="s">
        <v>27</v>
      </c>
      <c r="G41" t="s">
        <v>1343</v>
      </c>
      <c r="H41" t="s">
        <v>1361</v>
      </c>
      <c r="I41" t="s">
        <v>30</v>
      </c>
      <c r="J41">
        <v>3</v>
      </c>
      <c r="K41" t="s">
        <v>1362</v>
      </c>
      <c r="N41" t="s">
        <v>1363</v>
      </c>
      <c r="O41" t="s">
        <v>35</v>
      </c>
      <c r="P41" t="s">
        <v>36</v>
      </c>
      <c r="Q41" t="s">
        <v>1364</v>
      </c>
      <c r="R41">
        <v>3</v>
      </c>
      <c r="S41" t="s">
        <v>1365</v>
      </c>
      <c r="T41" t="s">
        <v>51</v>
      </c>
      <c r="U41" t="s">
        <v>1366</v>
      </c>
      <c r="V41" t="s">
        <v>41</v>
      </c>
      <c r="W41" t="s">
        <v>1367</v>
      </c>
      <c r="X41" t="s">
        <v>1368</v>
      </c>
    </row>
    <row r="42" spans="1:24" x14ac:dyDescent="0.25">
      <c r="A42">
        <v>170362</v>
      </c>
      <c r="B42" t="s">
        <v>291</v>
      </c>
      <c r="C42">
        <v>4</v>
      </c>
      <c r="D42" t="s">
        <v>1369</v>
      </c>
      <c r="E42" t="s">
        <v>1370</v>
      </c>
      <c r="F42" t="s">
        <v>27</v>
      </c>
      <c r="G42" t="s">
        <v>1074</v>
      </c>
      <c r="H42" t="s">
        <v>1371</v>
      </c>
      <c r="I42" t="s">
        <v>30</v>
      </c>
      <c r="J42">
        <v>4</v>
      </c>
      <c r="K42" t="s">
        <v>1372</v>
      </c>
      <c r="M42" t="s">
        <v>1029</v>
      </c>
      <c r="N42" t="s">
        <v>1373</v>
      </c>
      <c r="O42" t="s">
        <v>35</v>
      </c>
      <c r="P42" t="s">
        <v>36</v>
      </c>
      <c r="Q42" t="s">
        <v>51</v>
      </c>
      <c r="R42">
        <v>0</v>
      </c>
      <c r="S42" t="s">
        <v>1374</v>
      </c>
      <c r="T42" t="s">
        <v>53</v>
      </c>
      <c r="U42" t="s">
        <v>222</v>
      </c>
      <c r="V42" t="s">
        <v>41</v>
      </c>
      <c r="W42" t="s">
        <v>51</v>
      </c>
      <c r="X42" t="s">
        <v>51</v>
      </c>
    </row>
    <row r="43" spans="1:24" x14ac:dyDescent="0.25">
      <c r="A43">
        <v>132994</v>
      </c>
      <c r="B43" t="s">
        <v>291</v>
      </c>
      <c r="C43">
        <v>5</v>
      </c>
      <c r="D43" t="s">
        <v>1375</v>
      </c>
      <c r="E43" t="s">
        <v>1376</v>
      </c>
      <c r="F43" t="s">
        <v>27</v>
      </c>
      <c r="G43" t="s">
        <v>59</v>
      </c>
      <c r="H43" t="s">
        <v>1377</v>
      </c>
      <c r="I43" t="s">
        <v>30</v>
      </c>
      <c r="J43">
        <v>5</v>
      </c>
      <c r="K43" t="s">
        <v>1378</v>
      </c>
      <c r="N43" t="s">
        <v>1379</v>
      </c>
      <c r="O43" t="s">
        <v>35</v>
      </c>
      <c r="P43" t="s">
        <v>36</v>
      </c>
      <c r="Q43" t="s">
        <v>1380</v>
      </c>
      <c r="R43">
        <v>1</v>
      </c>
      <c r="S43" t="s">
        <v>1381</v>
      </c>
      <c r="T43" t="s">
        <v>113</v>
      </c>
      <c r="U43" t="s">
        <v>40</v>
      </c>
      <c r="V43" t="s">
        <v>41</v>
      </c>
      <c r="W43" t="s">
        <v>1382</v>
      </c>
      <c r="X43" t="s">
        <v>1383</v>
      </c>
    </row>
    <row r="44" spans="1:24" x14ac:dyDescent="0.25">
      <c r="A44">
        <v>133476</v>
      </c>
      <c r="B44" t="s">
        <v>291</v>
      </c>
      <c r="C44">
        <v>6</v>
      </c>
      <c r="D44" t="s">
        <v>1384</v>
      </c>
      <c r="E44" t="s">
        <v>1385</v>
      </c>
      <c r="F44" t="s">
        <v>44</v>
      </c>
      <c r="G44" t="s">
        <v>1386</v>
      </c>
      <c r="H44" t="s">
        <v>1387</v>
      </c>
      <c r="I44" t="s">
        <v>30</v>
      </c>
      <c r="J44">
        <v>6</v>
      </c>
      <c r="K44" t="s">
        <v>1388</v>
      </c>
      <c r="M44" t="s">
        <v>1389</v>
      </c>
      <c r="N44" t="s">
        <v>1390</v>
      </c>
      <c r="O44" t="s">
        <v>35</v>
      </c>
      <c r="P44" t="s">
        <v>36</v>
      </c>
      <c r="Q44" t="s">
        <v>1391</v>
      </c>
      <c r="R44">
        <v>2</v>
      </c>
      <c r="S44" t="s">
        <v>1392</v>
      </c>
      <c r="T44" t="s">
        <v>53</v>
      </c>
      <c r="U44" t="s">
        <v>54</v>
      </c>
      <c r="V44" t="s">
        <v>41</v>
      </c>
      <c r="W44" t="s">
        <v>1393</v>
      </c>
      <c r="X44" t="s">
        <v>1394</v>
      </c>
    </row>
    <row r="45" spans="1:24" x14ac:dyDescent="0.25">
      <c r="A45">
        <v>258160</v>
      </c>
      <c r="B45" t="s">
        <v>291</v>
      </c>
      <c r="C45">
        <v>7</v>
      </c>
      <c r="D45" t="s">
        <v>1395</v>
      </c>
      <c r="E45" t="s">
        <v>1396</v>
      </c>
      <c r="F45" t="s">
        <v>27</v>
      </c>
      <c r="G45" t="s">
        <v>964</v>
      </c>
      <c r="H45" t="s">
        <v>1397</v>
      </c>
      <c r="I45" t="s">
        <v>30</v>
      </c>
      <c r="J45">
        <v>7</v>
      </c>
      <c r="K45" t="s">
        <v>1398</v>
      </c>
      <c r="N45" t="s">
        <v>1399</v>
      </c>
      <c r="O45" t="s">
        <v>35</v>
      </c>
      <c r="P45" t="s">
        <v>36</v>
      </c>
      <c r="Q45" t="s">
        <v>1400</v>
      </c>
      <c r="R45">
        <v>2</v>
      </c>
      <c r="S45" t="s">
        <v>1401</v>
      </c>
      <c r="T45" t="s">
        <v>51</v>
      </c>
      <c r="U45" t="s">
        <v>673</v>
      </c>
      <c r="V45" t="s">
        <v>41</v>
      </c>
      <c r="W45" t="s">
        <v>1402</v>
      </c>
      <c r="X45" t="s">
        <v>1403</v>
      </c>
    </row>
    <row r="46" spans="1:24" x14ac:dyDescent="0.25">
      <c r="A46">
        <v>200775</v>
      </c>
      <c r="B46" t="s">
        <v>291</v>
      </c>
      <c r="C46">
        <v>8</v>
      </c>
      <c r="D46" t="s">
        <v>1404</v>
      </c>
      <c r="E46" t="s">
        <v>1405</v>
      </c>
      <c r="F46" t="s">
        <v>44</v>
      </c>
      <c r="G46" t="s">
        <v>59</v>
      </c>
      <c r="H46" t="s">
        <v>1406</v>
      </c>
      <c r="I46" t="s">
        <v>30</v>
      </c>
      <c r="J46">
        <v>8</v>
      </c>
      <c r="K46" t="s">
        <v>1407</v>
      </c>
      <c r="N46" t="s">
        <v>1408</v>
      </c>
      <c r="O46" t="s">
        <v>35</v>
      </c>
      <c r="P46" t="s">
        <v>36</v>
      </c>
      <c r="Q46" t="s">
        <v>1409</v>
      </c>
      <c r="R46">
        <v>2</v>
      </c>
      <c r="S46" t="s">
        <v>1410</v>
      </c>
      <c r="T46" t="s">
        <v>113</v>
      </c>
      <c r="U46" t="s">
        <v>1411</v>
      </c>
      <c r="V46" t="s">
        <v>41</v>
      </c>
      <c r="W46" t="s">
        <v>1412</v>
      </c>
      <c r="X46" t="s">
        <v>1413</v>
      </c>
    </row>
    <row r="47" spans="1:24" x14ac:dyDescent="0.25">
      <c r="A47">
        <v>200882</v>
      </c>
      <c r="B47" t="s">
        <v>291</v>
      </c>
      <c r="C47">
        <v>9</v>
      </c>
      <c r="D47" t="s">
        <v>1414</v>
      </c>
      <c r="E47" t="s">
        <v>1415</v>
      </c>
      <c r="F47" t="s">
        <v>27</v>
      </c>
      <c r="G47" t="s">
        <v>1416</v>
      </c>
      <c r="H47" t="s">
        <v>1417</v>
      </c>
      <c r="I47" t="s">
        <v>30</v>
      </c>
      <c r="J47">
        <v>9</v>
      </c>
      <c r="K47" t="s">
        <v>1418</v>
      </c>
      <c r="L47" t="s">
        <v>238</v>
      </c>
      <c r="N47" t="s">
        <v>1419</v>
      </c>
      <c r="O47" t="s">
        <v>35</v>
      </c>
      <c r="P47" t="s">
        <v>36</v>
      </c>
      <c r="Q47" t="s">
        <v>1420</v>
      </c>
      <c r="R47">
        <v>0</v>
      </c>
      <c r="S47" t="s">
        <v>1421</v>
      </c>
      <c r="T47" t="s">
        <v>113</v>
      </c>
      <c r="U47" t="s">
        <v>1422</v>
      </c>
      <c r="V47" t="s">
        <v>41</v>
      </c>
      <c r="W47" t="s">
        <v>51</v>
      </c>
      <c r="X47" t="s">
        <v>51</v>
      </c>
    </row>
    <row r="48" spans="1:24" x14ac:dyDescent="0.25">
      <c r="A48">
        <v>174333</v>
      </c>
      <c r="B48" t="s">
        <v>291</v>
      </c>
      <c r="C48">
        <v>10</v>
      </c>
      <c r="D48" t="s">
        <v>1423</v>
      </c>
      <c r="E48" t="s">
        <v>1424</v>
      </c>
      <c r="F48" t="s">
        <v>27</v>
      </c>
      <c r="G48" t="s">
        <v>1343</v>
      </c>
      <c r="H48" t="s">
        <v>1425</v>
      </c>
      <c r="I48" t="s">
        <v>30</v>
      </c>
      <c r="J48">
        <v>10</v>
      </c>
      <c r="K48" t="s">
        <v>1426</v>
      </c>
      <c r="N48" t="s">
        <v>1427</v>
      </c>
      <c r="O48" t="s">
        <v>35</v>
      </c>
      <c r="P48" t="s">
        <v>50</v>
      </c>
      <c r="Q48" t="s">
        <v>51</v>
      </c>
      <c r="R48" t="s">
        <v>51</v>
      </c>
      <c r="S48" t="s">
        <v>1428</v>
      </c>
      <c r="T48" t="s">
        <v>113</v>
      </c>
      <c r="U48" t="s">
        <v>745</v>
      </c>
      <c r="V48" t="s">
        <v>41</v>
      </c>
      <c r="W48" t="s">
        <v>51</v>
      </c>
      <c r="X48" t="s">
        <v>51</v>
      </c>
    </row>
    <row r="49" spans="1:24" x14ac:dyDescent="0.25">
      <c r="A49">
        <v>111768</v>
      </c>
      <c r="B49" t="s">
        <v>357</v>
      </c>
      <c r="C49">
        <v>1</v>
      </c>
      <c r="D49" t="s">
        <v>1429</v>
      </c>
      <c r="E49" t="s">
        <v>1430</v>
      </c>
      <c r="F49" t="s">
        <v>27</v>
      </c>
      <c r="G49" t="s">
        <v>985</v>
      </c>
      <c r="H49" t="s">
        <v>1431</v>
      </c>
      <c r="I49" t="s">
        <v>30</v>
      </c>
      <c r="J49">
        <v>1</v>
      </c>
      <c r="K49" t="s">
        <v>1432</v>
      </c>
      <c r="L49" t="s">
        <v>238</v>
      </c>
      <c r="N49" t="s">
        <v>1433</v>
      </c>
      <c r="O49" t="s">
        <v>35</v>
      </c>
      <c r="P49" t="s">
        <v>36</v>
      </c>
      <c r="Q49" t="s">
        <v>1434</v>
      </c>
      <c r="R49">
        <v>7</v>
      </c>
      <c r="S49" t="s">
        <v>1435</v>
      </c>
      <c r="T49" t="s">
        <v>113</v>
      </c>
      <c r="U49" t="s">
        <v>40</v>
      </c>
      <c r="V49" t="s">
        <v>41</v>
      </c>
      <c r="W49" t="s">
        <v>1436</v>
      </c>
      <c r="X49" t="s">
        <v>1437</v>
      </c>
    </row>
    <row r="50" spans="1:24" x14ac:dyDescent="0.25">
      <c r="A50">
        <v>90353</v>
      </c>
      <c r="B50" t="s">
        <v>357</v>
      </c>
      <c r="C50">
        <v>2</v>
      </c>
      <c r="D50" t="s">
        <v>1438</v>
      </c>
      <c r="E50" t="s">
        <v>1439</v>
      </c>
      <c r="F50" t="s">
        <v>27</v>
      </c>
      <c r="G50" t="s">
        <v>59</v>
      </c>
      <c r="H50" t="s">
        <v>1440</v>
      </c>
      <c r="I50" t="s">
        <v>30</v>
      </c>
      <c r="J50">
        <v>2</v>
      </c>
      <c r="K50" t="s">
        <v>1441</v>
      </c>
      <c r="N50" t="s">
        <v>1442</v>
      </c>
      <c r="O50" t="s">
        <v>35</v>
      </c>
      <c r="P50" t="s">
        <v>36</v>
      </c>
      <c r="Q50" t="s">
        <v>1443</v>
      </c>
      <c r="R50">
        <v>5</v>
      </c>
      <c r="S50" t="s">
        <v>1444</v>
      </c>
      <c r="T50" t="s">
        <v>39</v>
      </c>
      <c r="U50" t="s">
        <v>1445</v>
      </c>
      <c r="V50" t="s">
        <v>41</v>
      </c>
      <c r="W50" t="s">
        <v>367</v>
      </c>
    </row>
    <row r="51" spans="1:24" x14ac:dyDescent="0.25">
      <c r="A51">
        <v>107159</v>
      </c>
      <c r="B51" t="s">
        <v>357</v>
      </c>
      <c r="C51">
        <v>3</v>
      </c>
      <c r="D51" t="s">
        <v>1446</v>
      </c>
      <c r="E51" t="s">
        <v>1447</v>
      </c>
      <c r="F51" t="s">
        <v>44</v>
      </c>
      <c r="G51" t="s">
        <v>964</v>
      </c>
      <c r="H51" t="s">
        <v>1448</v>
      </c>
      <c r="I51" t="s">
        <v>30</v>
      </c>
      <c r="J51">
        <v>3</v>
      </c>
      <c r="K51" t="s">
        <v>1449</v>
      </c>
      <c r="N51" t="s">
        <v>1450</v>
      </c>
      <c r="O51" t="s">
        <v>35</v>
      </c>
      <c r="P51" t="s">
        <v>36</v>
      </c>
      <c r="Q51" t="s">
        <v>1451</v>
      </c>
      <c r="R51">
        <v>3</v>
      </c>
      <c r="S51" t="s">
        <v>1452</v>
      </c>
      <c r="T51" t="s">
        <v>113</v>
      </c>
      <c r="U51" t="s">
        <v>1012</v>
      </c>
      <c r="V51" t="s">
        <v>41</v>
      </c>
      <c r="W51" t="s">
        <v>367</v>
      </c>
      <c r="X51" t="e">
        <f>- Membangun organisasi untuk menampung aspirasi masyarakat  - melibatkan civitas akademika diberbagai kampus untuk mengkaji UU yang sudah disahkan tapi terindekasi tidak memberikan keadilan social - mengkaji RUU yang akan dan atau sedang dibahas di DPR - mengkaji aspirasi masyarakat untuk dibuatkan kanal perjuangan  - melalui organisasi mengawal dan mendampingi generasi muda untuk menempuh pendidikan setinggi-tingginya</f>
        <v>#NAME?</v>
      </c>
    </row>
    <row r="52" spans="1:24" x14ac:dyDescent="0.25">
      <c r="A52">
        <v>94430</v>
      </c>
      <c r="B52" t="s">
        <v>357</v>
      </c>
      <c r="C52">
        <v>4</v>
      </c>
      <c r="D52" t="s">
        <v>1453</v>
      </c>
      <c r="E52" t="s">
        <v>1454</v>
      </c>
      <c r="F52" t="s">
        <v>27</v>
      </c>
      <c r="G52" t="s">
        <v>1455</v>
      </c>
      <c r="H52" t="s">
        <v>1456</v>
      </c>
      <c r="I52" t="s">
        <v>30</v>
      </c>
      <c r="J52">
        <v>4</v>
      </c>
      <c r="K52" t="s">
        <v>1457</v>
      </c>
      <c r="M52" t="s">
        <v>141</v>
      </c>
      <c r="N52" t="s">
        <v>1458</v>
      </c>
      <c r="O52" t="s">
        <v>35</v>
      </c>
      <c r="P52" t="s">
        <v>36</v>
      </c>
      <c r="Q52" t="s">
        <v>1459</v>
      </c>
      <c r="R52">
        <v>5</v>
      </c>
      <c r="S52" t="s">
        <v>1460</v>
      </c>
      <c r="T52" t="s">
        <v>113</v>
      </c>
      <c r="U52" t="s">
        <v>54</v>
      </c>
      <c r="V52" t="s">
        <v>41</v>
      </c>
    </row>
    <row r="53" spans="1:24" x14ac:dyDescent="0.25">
      <c r="A53">
        <v>107138</v>
      </c>
      <c r="B53" t="s">
        <v>357</v>
      </c>
      <c r="C53">
        <v>5</v>
      </c>
      <c r="D53" t="s">
        <v>1461</v>
      </c>
      <c r="E53" t="s">
        <v>1462</v>
      </c>
      <c r="F53" t="s">
        <v>44</v>
      </c>
      <c r="G53" t="s">
        <v>964</v>
      </c>
      <c r="H53" t="s">
        <v>1463</v>
      </c>
      <c r="I53" t="s">
        <v>30</v>
      </c>
      <c r="J53">
        <v>5</v>
      </c>
      <c r="K53" t="s">
        <v>1464</v>
      </c>
      <c r="L53" t="s">
        <v>170</v>
      </c>
      <c r="M53" t="s">
        <v>1465</v>
      </c>
      <c r="N53" t="s">
        <v>1466</v>
      </c>
      <c r="O53" t="s">
        <v>240</v>
      </c>
      <c r="P53" t="s">
        <v>36</v>
      </c>
      <c r="Q53" t="s">
        <v>1467</v>
      </c>
      <c r="R53">
        <v>4</v>
      </c>
      <c r="S53" t="s">
        <v>1468</v>
      </c>
      <c r="T53" t="s">
        <v>53</v>
      </c>
      <c r="U53" t="s">
        <v>54</v>
      </c>
      <c r="V53" t="s">
        <v>41</v>
      </c>
      <c r="W53" t="s">
        <v>1469</v>
      </c>
      <c r="X53" t="s">
        <v>1470</v>
      </c>
    </row>
    <row r="54" spans="1:24" x14ac:dyDescent="0.25">
      <c r="A54">
        <v>108037</v>
      </c>
      <c r="B54" t="s">
        <v>357</v>
      </c>
      <c r="C54">
        <v>6</v>
      </c>
      <c r="D54" t="s">
        <v>1471</v>
      </c>
      <c r="E54" t="s">
        <v>1472</v>
      </c>
      <c r="F54" t="s">
        <v>27</v>
      </c>
      <c r="G54" t="s">
        <v>1473</v>
      </c>
      <c r="H54" t="s">
        <v>1474</v>
      </c>
      <c r="I54" t="s">
        <v>30</v>
      </c>
      <c r="J54">
        <v>6</v>
      </c>
      <c r="K54" t="s">
        <v>1475</v>
      </c>
      <c r="L54" t="s">
        <v>218</v>
      </c>
      <c r="M54" t="s">
        <v>1476</v>
      </c>
      <c r="N54" t="s">
        <v>1477</v>
      </c>
      <c r="O54" t="s">
        <v>35</v>
      </c>
      <c r="P54" t="s">
        <v>36</v>
      </c>
      <c r="Q54" t="s">
        <v>1478</v>
      </c>
      <c r="R54">
        <v>2</v>
      </c>
      <c r="S54" t="s">
        <v>1479</v>
      </c>
      <c r="T54" t="s">
        <v>67</v>
      </c>
      <c r="U54" t="s">
        <v>1480</v>
      </c>
      <c r="V54" t="s">
        <v>41</v>
      </c>
      <c r="W54" t="s">
        <v>1481</v>
      </c>
    </row>
    <row r="55" spans="1:24" x14ac:dyDescent="0.25">
      <c r="A55">
        <v>295046</v>
      </c>
      <c r="B55" t="s">
        <v>357</v>
      </c>
      <c r="C55">
        <v>7</v>
      </c>
      <c r="D55" t="s">
        <v>1482</v>
      </c>
      <c r="E55" t="s">
        <v>1483</v>
      </c>
      <c r="F55" t="s">
        <v>27</v>
      </c>
      <c r="G55" t="s">
        <v>59</v>
      </c>
      <c r="H55" t="s">
        <v>1484</v>
      </c>
      <c r="I55" t="s">
        <v>30</v>
      </c>
      <c r="J55">
        <v>7</v>
      </c>
      <c r="K55" t="s">
        <v>1485</v>
      </c>
      <c r="N55" t="s">
        <v>1486</v>
      </c>
      <c r="O55" t="s">
        <v>240</v>
      </c>
      <c r="P55" t="s">
        <v>50</v>
      </c>
      <c r="Q55" t="s">
        <v>51</v>
      </c>
      <c r="R55" t="s">
        <v>51</v>
      </c>
      <c r="S55" t="s">
        <v>1487</v>
      </c>
      <c r="T55" t="s">
        <v>113</v>
      </c>
      <c r="U55" t="s">
        <v>1488</v>
      </c>
      <c r="V55" t="s">
        <v>41</v>
      </c>
      <c r="W55" t="s">
        <v>367</v>
      </c>
      <c r="X55" t="s">
        <v>1489</v>
      </c>
    </row>
    <row r="56" spans="1:24" x14ac:dyDescent="0.25">
      <c r="A56">
        <v>67099</v>
      </c>
      <c r="B56" t="s">
        <v>357</v>
      </c>
      <c r="C56">
        <v>8</v>
      </c>
      <c r="D56" t="s">
        <v>1490</v>
      </c>
      <c r="E56" t="s">
        <v>1491</v>
      </c>
      <c r="F56" t="s">
        <v>27</v>
      </c>
      <c r="G56" t="s">
        <v>1492</v>
      </c>
      <c r="H56" t="s">
        <v>1493</v>
      </c>
      <c r="I56" t="s">
        <v>30</v>
      </c>
      <c r="J56">
        <v>8</v>
      </c>
      <c r="K56" t="s">
        <v>1494</v>
      </c>
      <c r="M56" t="s">
        <v>759</v>
      </c>
      <c r="N56" t="s">
        <v>1495</v>
      </c>
      <c r="O56" t="s">
        <v>35</v>
      </c>
      <c r="P56" t="s">
        <v>36</v>
      </c>
      <c r="Q56" t="s">
        <v>1496</v>
      </c>
      <c r="R56">
        <v>2</v>
      </c>
      <c r="S56" t="s">
        <v>1497</v>
      </c>
      <c r="T56" t="s">
        <v>113</v>
      </c>
      <c r="U56" t="s">
        <v>420</v>
      </c>
      <c r="V56" t="s">
        <v>41</v>
      </c>
      <c r="W56" t="s">
        <v>367</v>
      </c>
      <c r="X56" t="s">
        <v>1498</v>
      </c>
    </row>
    <row r="57" spans="1:24" x14ac:dyDescent="0.25">
      <c r="A57">
        <v>87999</v>
      </c>
      <c r="B57" t="s">
        <v>357</v>
      </c>
      <c r="C57">
        <v>9</v>
      </c>
      <c r="D57" t="s">
        <v>1499</v>
      </c>
      <c r="E57" t="s">
        <v>1500</v>
      </c>
      <c r="F57" t="s">
        <v>44</v>
      </c>
      <c r="G57" t="s">
        <v>59</v>
      </c>
      <c r="H57" t="s">
        <v>1501</v>
      </c>
      <c r="I57" t="s">
        <v>30</v>
      </c>
      <c r="J57">
        <v>9</v>
      </c>
      <c r="K57" t="s">
        <v>1502</v>
      </c>
      <c r="N57" t="s">
        <v>1503</v>
      </c>
      <c r="O57" t="s">
        <v>35</v>
      </c>
      <c r="P57" t="s">
        <v>50</v>
      </c>
      <c r="Q57" t="s">
        <v>51</v>
      </c>
      <c r="R57" t="s">
        <v>51</v>
      </c>
      <c r="S57" t="s">
        <v>1504</v>
      </c>
      <c r="T57" t="s">
        <v>39</v>
      </c>
      <c r="U57" t="s">
        <v>1505</v>
      </c>
      <c r="V57" t="s">
        <v>41</v>
      </c>
      <c r="W57" t="s">
        <v>1506</v>
      </c>
      <c r="X57" t="s">
        <v>1507</v>
      </c>
    </row>
    <row r="58" spans="1:24" x14ac:dyDescent="0.25">
      <c r="A58">
        <v>238513</v>
      </c>
      <c r="B58" t="s">
        <v>357</v>
      </c>
      <c r="C58">
        <v>10</v>
      </c>
      <c r="D58" t="s">
        <v>1508</v>
      </c>
      <c r="E58" t="s">
        <v>1509</v>
      </c>
      <c r="F58" t="s">
        <v>27</v>
      </c>
      <c r="G58" t="s">
        <v>45</v>
      </c>
      <c r="H58" t="s">
        <v>1510</v>
      </c>
      <c r="I58" t="s">
        <v>30</v>
      </c>
      <c r="J58">
        <v>10</v>
      </c>
      <c r="K58" t="s">
        <v>1511</v>
      </c>
      <c r="N58" t="s">
        <v>1512</v>
      </c>
      <c r="O58" t="s">
        <v>35</v>
      </c>
      <c r="P58" t="s">
        <v>36</v>
      </c>
      <c r="Q58" t="s">
        <v>1513</v>
      </c>
      <c r="R58">
        <v>4</v>
      </c>
      <c r="S58" t="s">
        <v>1514</v>
      </c>
      <c r="T58" t="s">
        <v>53</v>
      </c>
      <c r="U58" t="s">
        <v>1515</v>
      </c>
      <c r="V58" t="s">
        <v>41</v>
      </c>
      <c r="W58" t="s">
        <v>367</v>
      </c>
    </row>
    <row r="59" spans="1:24" x14ac:dyDescent="0.25">
      <c r="A59">
        <v>109896</v>
      </c>
      <c r="B59" t="s">
        <v>423</v>
      </c>
      <c r="C59">
        <v>1</v>
      </c>
      <c r="D59" t="s">
        <v>1516</v>
      </c>
      <c r="E59" t="s">
        <v>1517</v>
      </c>
      <c r="F59" t="s">
        <v>27</v>
      </c>
      <c r="G59" t="s">
        <v>1518</v>
      </c>
      <c r="H59" t="s">
        <v>1519</v>
      </c>
      <c r="I59" t="s">
        <v>30</v>
      </c>
      <c r="J59">
        <v>1</v>
      </c>
      <c r="K59" t="s">
        <v>1520</v>
      </c>
      <c r="N59" t="s">
        <v>1521</v>
      </c>
      <c r="O59" t="s">
        <v>35</v>
      </c>
      <c r="P59" t="s">
        <v>50</v>
      </c>
      <c r="Q59" t="s">
        <v>51</v>
      </c>
      <c r="R59" t="s">
        <v>51</v>
      </c>
      <c r="S59" t="s">
        <v>1522</v>
      </c>
      <c r="T59" t="s">
        <v>39</v>
      </c>
      <c r="U59" t="s">
        <v>54</v>
      </c>
      <c r="V59" t="s">
        <v>41</v>
      </c>
    </row>
    <row r="60" spans="1:24" x14ac:dyDescent="0.25">
      <c r="A60">
        <v>296441</v>
      </c>
      <c r="B60" t="s">
        <v>423</v>
      </c>
      <c r="C60">
        <v>2</v>
      </c>
      <c r="D60" t="s">
        <v>1523</v>
      </c>
      <c r="E60" t="s">
        <v>1524</v>
      </c>
      <c r="F60" t="s">
        <v>44</v>
      </c>
      <c r="G60" t="s">
        <v>719</v>
      </c>
      <c r="H60" t="s">
        <v>1525</v>
      </c>
      <c r="I60" t="s">
        <v>30</v>
      </c>
      <c r="J60">
        <v>2</v>
      </c>
      <c r="K60" t="s">
        <v>1526</v>
      </c>
      <c r="M60" t="s">
        <v>474</v>
      </c>
      <c r="N60" t="s">
        <v>1527</v>
      </c>
      <c r="O60" t="s">
        <v>35</v>
      </c>
      <c r="P60" t="s">
        <v>36</v>
      </c>
      <c r="Q60" t="s">
        <v>1528</v>
      </c>
      <c r="R60">
        <v>1</v>
      </c>
      <c r="S60" t="s">
        <v>1529</v>
      </c>
      <c r="T60" t="s">
        <v>51</v>
      </c>
      <c r="U60" t="s">
        <v>54</v>
      </c>
      <c r="V60" t="s">
        <v>41</v>
      </c>
      <c r="W60" t="s">
        <v>1530</v>
      </c>
      <c r="X60" t="s">
        <v>1531</v>
      </c>
    </row>
    <row r="61" spans="1:24" x14ac:dyDescent="0.25">
      <c r="A61">
        <v>299443</v>
      </c>
      <c r="B61" t="s">
        <v>423</v>
      </c>
      <c r="C61">
        <v>3</v>
      </c>
      <c r="D61" t="s">
        <v>1532</v>
      </c>
      <c r="E61" t="s">
        <v>1533</v>
      </c>
      <c r="F61" t="s">
        <v>44</v>
      </c>
      <c r="G61" t="s">
        <v>1534</v>
      </c>
      <c r="H61" t="s">
        <v>1535</v>
      </c>
      <c r="I61" t="s">
        <v>30</v>
      </c>
      <c r="J61">
        <v>3</v>
      </c>
      <c r="K61" t="s">
        <v>1536</v>
      </c>
      <c r="N61" t="s">
        <v>1537</v>
      </c>
      <c r="O61" t="s">
        <v>35</v>
      </c>
      <c r="P61" t="s">
        <v>94</v>
      </c>
      <c r="Q61" t="s">
        <v>1538</v>
      </c>
      <c r="R61">
        <v>2</v>
      </c>
      <c r="S61" t="s">
        <v>1539</v>
      </c>
      <c r="T61" t="s">
        <v>39</v>
      </c>
      <c r="U61" t="s">
        <v>725</v>
      </c>
      <c r="V61" t="s">
        <v>41</v>
      </c>
      <c r="W61" t="s">
        <v>1540</v>
      </c>
      <c r="X61" t="s">
        <v>1541</v>
      </c>
    </row>
    <row r="62" spans="1:24" x14ac:dyDescent="0.25">
      <c r="A62">
        <v>31866</v>
      </c>
      <c r="B62" t="s">
        <v>458</v>
      </c>
      <c r="C62">
        <v>1</v>
      </c>
      <c r="D62" t="s">
        <v>1542</v>
      </c>
      <c r="E62" t="s">
        <v>1543</v>
      </c>
      <c r="F62" t="s">
        <v>27</v>
      </c>
      <c r="G62" t="s">
        <v>1544</v>
      </c>
      <c r="H62" t="s">
        <v>1545</v>
      </c>
      <c r="I62" t="s">
        <v>30</v>
      </c>
      <c r="J62">
        <v>1</v>
      </c>
      <c r="K62" t="s">
        <v>1546</v>
      </c>
      <c r="N62" t="s">
        <v>1547</v>
      </c>
      <c r="O62" t="s">
        <v>35</v>
      </c>
      <c r="P62" t="s">
        <v>36</v>
      </c>
      <c r="Q62" t="s">
        <v>1548</v>
      </c>
      <c r="R62">
        <v>2</v>
      </c>
      <c r="S62" t="s">
        <v>1549</v>
      </c>
      <c r="T62" t="s">
        <v>67</v>
      </c>
      <c r="U62" t="s">
        <v>40</v>
      </c>
      <c r="V62" t="s">
        <v>41</v>
      </c>
      <c r="W62" t="s">
        <v>1550</v>
      </c>
      <c r="X62" t="s">
        <v>1551</v>
      </c>
    </row>
    <row r="63" spans="1:24" x14ac:dyDescent="0.25">
      <c r="A63">
        <v>237288</v>
      </c>
      <c r="B63" t="s">
        <v>458</v>
      </c>
      <c r="C63">
        <v>2</v>
      </c>
      <c r="D63" t="s">
        <v>1552</v>
      </c>
      <c r="E63" t="s">
        <v>1553</v>
      </c>
      <c r="F63" t="s">
        <v>27</v>
      </c>
      <c r="G63" t="s">
        <v>964</v>
      </c>
      <c r="H63" t="s">
        <v>1554</v>
      </c>
      <c r="I63" t="s">
        <v>30</v>
      </c>
      <c r="J63">
        <v>2</v>
      </c>
      <c r="K63" t="s">
        <v>1555</v>
      </c>
      <c r="L63" t="s">
        <v>62</v>
      </c>
      <c r="M63" t="s">
        <v>1556</v>
      </c>
      <c r="N63" t="s">
        <v>1557</v>
      </c>
      <c r="O63" t="s">
        <v>35</v>
      </c>
      <c r="P63" t="s">
        <v>36</v>
      </c>
      <c r="Q63" t="s">
        <v>1558</v>
      </c>
      <c r="R63">
        <v>2</v>
      </c>
      <c r="S63" t="s">
        <v>1559</v>
      </c>
      <c r="T63" t="s">
        <v>67</v>
      </c>
      <c r="U63" t="s">
        <v>1560</v>
      </c>
      <c r="V63" t="s">
        <v>41</v>
      </c>
      <c r="W63" t="s">
        <v>1561</v>
      </c>
      <c r="X63" t="s">
        <v>1562</v>
      </c>
    </row>
    <row r="64" spans="1:24" x14ac:dyDescent="0.25">
      <c r="A64">
        <v>236209</v>
      </c>
      <c r="B64" t="s">
        <v>458</v>
      </c>
      <c r="C64">
        <v>3</v>
      </c>
      <c r="D64" t="s">
        <v>1563</v>
      </c>
      <c r="E64" t="s">
        <v>1564</v>
      </c>
      <c r="F64" t="s">
        <v>44</v>
      </c>
      <c r="G64" t="s">
        <v>59</v>
      </c>
      <c r="H64" t="s">
        <v>1565</v>
      </c>
      <c r="I64" t="s">
        <v>30</v>
      </c>
      <c r="J64">
        <v>3</v>
      </c>
      <c r="K64" t="s">
        <v>1566</v>
      </c>
      <c r="M64" t="s">
        <v>1567</v>
      </c>
      <c r="N64" t="s">
        <v>1568</v>
      </c>
      <c r="O64" t="s">
        <v>35</v>
      </c>
      <c r="P64" t="s">
        <v>36</v>
      </c>
      <c r="Q64" t="s">
        <v>51</v>
      </c>
      <c r="R64">
        <v>2</v>
      </c>
      <c r="S64" t="s">
        <v>1569</v>
      </c>
      <c r="T64" t="s">
        <v>113</v>
      </c>
      <c r="U64" t="s">
        <v>1570</v>
      </c>
      <c r="V64" t="s">
        <v>41</v>
      </c>
      <c r="W64" t="s">
        <v>1571</v>
      </c>
      <c r="X64" t="s">
        <v>1572</v>
      </c>
    </row>
    <row r="65" spans="1:24" x14ac:dyDescent="0.25">
      <c r="A65">
        <v>236825</v>
      </c>
      <c r="B65" t="s">
        <v>458</v>
      </c>
      <c r="C65">
        <v>4</v>
      </c>
      <c r="D65" t="s">
        <v>1573</v>
      </c>
      <c r="E65" t="s">
        <v>1574</v>
      </c>
      <c r="F65" t="s">
        <v>44</v>
      </c>
      <c r="G65" t="s">
        <v>964</v>
      </c>
      <c r="H65" t="s">
        <v>1575</v>
      </c>
      <c r="I65" t="s">
        <v>30</v>
      </c>
      <c r="J65">
        <v>4</v>
      </c>
      <c r="K65" t="s">
        <v>1576</v>
      </c>
      <c r="N65" t="s">
        <v>1577</v>
      </c>
      <c r="O65" t="s">
        <v>35</v>
      </c>
      <c r="P65" t="s">
        <v>94</v>
      </c>
      <c r="Q65" t="s">
        <v>51</v>
      </c>
      <c r="R65">
        <v>0</v>
      </c>
      <c r="S65" t="s">
        <v>1578</v>
      </c>
      <c r="T65" t="s">
        <v>53</v>
      </c>
      <c r="U65" t="s">
        <v>54</v>
      </c>
      <c r="V65" t="s">
        <v>41</v>
      </c>
      <c r="W65" t="s">
        <v>1579</v>
      </c>
      <c r="X65" t="s">
        <v>1580</v>
      </c>
    </row>
    <row r="66" spans="1:24" x14ac:dyDescent="0.25">
      <c r="A66">
        <v>235569</v>
      </c>
      <c r="B66" t="s">
        <v>458</v>
      </c>
      <c r="C66">
        <v>5</v>
      </c>
      <c r="D66" t="s">
        <v>1581</v>
      </c>
      <c r="E66" t="s">
        <v>1582</v>
      </c>
      <c r="F66" t="s">
        <v>27</v>
      </c>
      <c r="G66" t="s">
        <v>964</v>
      </c>
      <c r="H66" t="s">
        <v>1583</v>
      </c>
      <c r="I66" t="s">
        <v>30</v>
      </c>
      <c r="J66">
        <v>5</v>
      </c>
      <c r="K66" t="s">
        <v>1584</v>
      </c>
      <c r="M66" t="s">
        <v>1585</v>
      </c>
      <c r="N66" t="s">
        <v>1586</v>
      </c>
      <c r="O66" t="s">
        <v>288</v>
      </c>
      <c r="P66" t="s">
        <v>50</v>
      </c>
      <c r="Q66" t="s">
        <v>51</v>
      </c>
      <c r="R66" t="s">
        <v>51</v>
      </c>
      <c r="S66" t="s">
        <v>1587</v>
      </c>
      <c r="T66" t="s">
        <v>53</v>
      </c>
      <c r="U66" t="s">
        <v>555</v>
      </c>
      <c r="V66" t="s">
        <v>41</v>
      </c>
      <c r="W66" t="s">
        <v>1588</v>
      </c>
      <c r="X66" t="s">
        <v>1589</v>
      </c>
    </row>
    <row r="67" spans="1:24" x14ac:dyDescent="0.25">
      <c r="A67">
        <v>236639</v>
      </c>
      <c r="B67" t="s">
        <v>458</v>
      </c>
      <c r="C67">
        <v>6</v>
      </c>
      <c r="D67" t="s">
        <v>1590</v>
      </c>
      <c r="E67" t="s">
        <v>1591</v>
      </c>
      <c r="F67" t="s">
        <v>27</v>
      </c>
      <c r="G67" t="s">
        <v>1492</v>
      </c>
      <c r="H67" t="s">
        <v>1592</v>
      </c>
      <c r="I67" t="s">
        <v>30</v>
      </c>
      <c r="J67">
        <v>6</v>
      </c>
      <c r="K67" t="s">
        <v>1593</v>
      </c>
      <c r="M67" t="s">
        <v>1594</v>
      </c>
      <c r="N67" t="s">
        <v>1595</v>
      </c>
      <c r="O67" t="s">
        <v>35</v>
      </c>
      <c r="P67" t="s">
        <v>36</v>
      </c>
      <c r="Q67" t="s">
        <v>1596</v>
      </c>
      <c r="R67">
        <v>2</v>
      </c>
      <c r="S67" t="s">
        <v>1597</v>
      </c>
      <c r="T67" t="s">
        <v>113</v>
      </c>
      <c r="U67" t="s">
        <v>54</v>
      </c>
      <c r="V67" t="s">
        <v>41</v>
      </c>
      <c r="W67" t="s">
        <v>1598</v>
      </c>
      <c r="X67" t="s">
        <v>1599</v>
      </c>
    </row>
    <row r="68" spans="1:24" x14ac:dyDescent="0.25">
      <c r="A68">
        <v>237820</v>
      </c>
      <c r="B68" t="s">
        <v>458</v>
      </c>
      <c r="C68">
        <v>7</v>
      </c>
      <c r="D68" t="s">
        <v>1600</v>
      </c>
      <c r="E68" t="s">
        <v>1601</v>
      </c>
      <c r="F68" t="s">
        <v>44</v>
      </c>
      <c r="G68" t="s">
        <v>964</v>
      </c>
      <c r="H68" t="s">
        <v>1602</v>
      </c>
      <c r="I68" t="s">
        <v>30</v>
      </c>
      <c r="J68">
        <v>7</v>
      </c>
      <c r="K68" t="s">
        <v>1603</v>
      </c>
      <c r="M68" t="s">
        <v>862</v>
      </c>
      <c r="N68" t="s">
        <v>1604</v>
      </c>
      <c r="O68" t="s">
        <v>35</v>
      </c>
      <c r="P68" t="s">
        <v>50</v>
      </c>
      <c r="Q68" t="s">
        <v>51</v>
      </c>
      <c r="R68" t="s">
        <v>51</v>
      </c>
      <c r="S68" t="s">
        <v>1605</v>
      </c>
      <c r="T68" t="s">
        <v>53</v>
      </c>
      <c r="U68" t="s">
        <v>222</v>
      </c>
      <c r="V68" t="s">
        <v>41</v>
      </c>
      <c r="W68" t="s">
        <v>1606</v>
      </c>
      <c r="X68" t="s">
        <v>1607</v>
      </c>
    </row>
    <row r="69" spans="1:24" x14ac:dyDescent="0.25">
      <c r="A69">
        <v>239149</v>
      </c>
      <c r="B69" t="s">
        <v>458</v>
      </c>
      <c r="C69">
        <v>8</v>
      </c>
      <c r="D69" t="s">
        <v>1608</v>
      </c>
      <c r="E69" t="s">
        <v>1609</v>
      </c>
      <c r="F69" t="s">
        <v>27</v>
      </c>
      <c r="G69" t="s">
        <v>964</v>
      </c>
      <c r="H69" t="s">
        <v>1610</v>
      </c>
      <c r="I69" t="s">
        <v>30</v>
      </c>
      <c r="J69">
        <v>8</v>
      </c>
      <c r="K69" t="s">
        <v>1611</v>
      </c>
      <c r="M69" t="s">
        <v>1612</v>
      </c>
      <c r="N69" t="s">
        <v>1613</v>
      </c>
      <c r="O69" t="s">
        <v>35</v>
      </c>
      <c r="P69" t="s">
        <v>36</v>
      </c>
      <c r="Q69" t="s">
        <v>1614</v>
      </c>
      <c r="R69">
        <v>2</v>
      </c>
      <c r="S69" t="s">
        <v>1615</v>
      </c>
      <c r="T69" t="s">
        <v>113</v>
      </c>
      <c r="U69" t="s">
        <v>54</v>
      </c>
      <c r="V69" t="s">
        <v>41</v>
      </c>
      <c r="W69" t="s">
        <v>1616</v>
      </c>
      <c r="X69" t="s">
        <v>1617</v>
      </c>
    </row>
    <row r="70" spans="1:24" x14ac:dyDescent="0.25">
      <c r="A70">
        <v>238281</v>
      </c>
      <c r="B70" t="s">
        <v>458</v>
      </c>
      <c r="C70">
        <v>9</v>
      </c>
      <c r="D70" t="s">
        <v>1618</v>
      </c>
      <c r="E70" t="s">
        <v>1619</v>
      </c>
      <c r="F70" t="s">
        <v>44</v>
      </c>
      <c r="G70" t="s">
        <v>964</v>
      </c>
      <c r="H70" t="s">
        <v>1620</v>
      </c>
      <c r="I70" t="s">
        <v>30</v>
      </c>
      <c r="J70">
        <v>9</v>
      </c>
      <c r="K70" t="s">
        <v>1621</v>
      </c>
      <c r="N70" t="s">
        <v>1622</v>
      </c>
      <c r="O70" t="s">
        <v>35</v>
      </c>
      <c r="P70" t="s">
        <v>36</v>
      </c>
      <c r="Q70" t="s">
        <v>1623</v>
      </c>
      <c r="R70">
        <v>5</v>
      </c>
      <c r="S70" t="s">
        <v>1624</v>
      </c>
      <c r="T70" t="s">
        <v>113</v>
      </c>
      <c r="U70" t="s">
        <v>54</v>
      </c>
      <c r="V70" t="s">
        <v>41</v>
      </c>
      <c r="W70" t="s">
        <v>1625</v>
      </c>
      <c r="X70" t="s">
        <v>1626</v>
      </c>
    </row>
    <row r="71" spans="1:24" x14ac:dyDescent="0.25">
      <c r="A71">
        <v>250029</v>
      </c>
      <c r="B71" t="s">
        <v>458</v>
      </c>
      <c r="C71">
        <v>10</v>
      </c>
      <c r="D71" t="s">
        <v>1627</v>
      </c>
      <c r="E71" t="s">
        <v>1628</v>
      </c>
      <c r="F71" t="s">
        <v>27</v>
      </c>
      <c r="G71" t="s">
        <v>324</v>
      </c>
      <c r="H71" t="s">
        <v>1629</v>
      </c>
      <c r="I71" t="s">
        <v>30</v>
      </c>
      <c r="J71">
        <v>10</v>
      </c>
      <c r="K71" t="s">
        <v>1630</v>
      </c>
      <c r="M71" t="s">
        <v>1585</v>
      </c>
      <c r="N71" t="s">
        <v>1631</v>
      </c>
      <c r="O71" t="s">
        <v>240</v>
      </c>
      <c r="P71" t="s">
        <v>36</v>
      </c>
      <c r="Q71" t="s">
        <v>1632</v>
      </c>
      <c r="R71">
        <v>3</v>
      </c>
      <c r="S71" t="s">
        <v>1633</v>
      </c>
      <c r="T71" t="s">
        <v>53</v>
      </c>
      <c r="U71" t="s">
        <v>555</v>
      </c>
      <c r="V71" t="s">
        <v>41</v>
      </c>
      <c r="W71" t="s">
        <v>1634</v>
      </c>
      <c r="X71" t="s">
        <v>1635</v>
      </c>
    </row>
    <row r="72" spans="1:24" x14ac:dyDescent="0.25">
      <c r="A72">
        <v>302824</v>
      </c>
      <c r="B72" t="s">
        <v>530</v>
      </c>
      <c r="C72">
        <v>1</v>
      </c>
      <c r="D72" t="s">
        <v>1636</v>
      </c>
      <c r="E72" t="s">
        <v>1637</v>
      </c>
      <c r="F72" t="s">
        <v>27</v>
      </c>
      <c r="G72" t="s">
        <v>1638</v>
      </c>
      <c r="H72" t="s">
        <v>1639</v>
      </c>
      <c r="I72" t="s">
        <v>30</v>
      </c>
      <c r="J72">
        <v>1</v>
      </c>
      <c r="K72" t="s">
        <v>1640</v>
      </c>
      <c r="N72" t="s">
        <v>1641</v>
      </c>
      <c r="O72" t="s">
        <v>35</v>
      </c>
      <c r="P72" t="s">
        <v>50</v>
      </c>
      <c r="Q72" t="s">
        <v>51</v>
      </c>
      <c r="R72" t="s">
        <v>51</v>
      </c>
      <c r="S72" t="s">
        <v>1642</v>
      </c>
      <c r="T72" t="s">
        <v>51</v>
      </c>
      <c r="U72" t="s">
        <v>745</v>
      </c>
      <c r="V72" t="s">
        <v>41</v>
      </c>
    </row>
    <row r="73" spans="1:24" x14ac:dyDescent="0.25">
      <c r="A73">
        <v>302826</v>
      </c>
      <c r="B73" t="s">
        <v>530</v>
      </c>
      <c r="C73">
        <v>2</v>
      </c>
      <c r="D73" t="s">
        <v>1643</v>
      </c>
      <c r="E73" t="s">
        <v>1644</v>
      </c>
      <c r="F73" t="s">
        <v>27</v>
      </c>
      <c r="G73" t="s">
        <v>1128</v>
      </c>
      <c r="H73" t="s">
        <v>1645</v>
      </c>
      <c r="I73" t="s">
        <v>30</v>
      </c>
      <c r="J73">
        <v>2</v>
      </c>
      <c r="K73" t="s">
        <v>1646</v>
      </c>
      <c r="M73" t="s">
        <v>120</v>
      </c>
      <c r="N73" t="s">
        <v>1647</v>
      </c>
      <c r="O73" t="s">
        <v>35</v>
      </c>
      <c r="P73" t="s">
        <v>50</v>
      </c>
      <c r="Q73" t="s">
        <v>51</v>
      </c>
      <c r="R73" t="s">
        <v>51</v>
      </c>
      <c r="S73" t="s">
        <v>1648</v>
      </c>
      <c r="T73" t="s">
        <v>51</v>
      </c>
      <c r="U73" t="s">
        <v>506</v>
      </c>
      <c r="V73" t="s">
        <v>41</v>
      </c>
    </row>
    <row r="74" spans="1:24" x14ac:dyDescent="0.25">
      <c r="A74">
        <v>302821</v>
      </c>
      <c r="B74" t="s">
        <v>530</v>
      </c>
      <c r="C74">
        <v>3</v>
      </c>
      <c r="D74" t="s">
        <v>1649</v>
      </c>
      <c r="E74" t="s">
        <v>1650</v>
      </c>
      <c r="F74" t="s">
        <v>44</v>
      </c>
      <c r="G74" t="s">
        <v>719</v>
      </c>
      <c r="H74" t="s">
        <v>1651</v>
      </c>
      <c r="I74" t="s">
        <v>30</v>
      </c>
      <c r="J74">
        <v>3</v>
      </c>
      <c r="K74" t="s">
        <v>1652</v>
      </c>
      <c r="M74" t="s">
        <v>1653</v>
      </c>
      <c r="N74" t="s">
        <v>1654</v>
      </c>
      <c r="O74" t="s">
        <v>35</v>
      </c>
      <c r="P74" t="s">
        <v>36</v>
      </c>
      <c r="Q74" t="s">
        <v>1655</v>
      </c>
      <c r="R74">
        <v>0</v>
      </c>
      <c r="S74" t="s">
        <v>1656</v>
      </c>
      <c r="T74" t="s">
        <v>51</v>
      </c>
      <c r="U74" t="s">
        <v>745</v>
      </c>
      <c r="V74" t="s">
        <v>41</v>
      </c>
    </row>
    <row r="75" spans="1:24" x14ac:dyDescent="0.25">
      <c r="A75">
        <v>284620</v>
      </c>
      <c r="B75" t="s">
        <v>530</v>
      </c>
      <c r="C75">
        <v>4</v>
      </c>
      <c r="D75" t="s">
        <v>1657</v>
      </c>
      <c r="E75" t="s">
        <v>1658</v>
      </c>
      <c r="F75" t="s">
        <v>27</v>
      </c>
      <c r="G75" t="s">
        <v>1659</v>
      </c>
      <c r="H75" t="s">
        <v>1660</v>
      </c>
      <c r="I75" t="s">
        <v>30</v>
      </c>
      <c r="J75">
        <v>4</v>
      </c>
      <c r="K75" t="s">
        <v>1661</v>
      </c>
      <c r="L75" t="s">
        <v>62</v>
      </c>
      <c r="N75" t="s">
        <v>1662</v>
      </c>
      <c r="O75" t="s">
        <v>240</v>
      </c>
      <c r="P75" t="s">
        <v>36</v>
      </c>
      <c r="Q75" t="s">
        <v>1663</v>
      </c>
      <c r="R75">
        <v>1</v>
      </c>
      <c r="S75" t="s">
        <v>1664</v>
      </c>
      <c r="T75" t="s">
        <v>113</v>
      </c>
      <c r="U75" t="s">
        <v>54</v>
      </c>
      <c r="V75" t="s">
        <v>41</v>
      </c>
    </row>
    <row r="76" spans="1:24" x14ac:dyDescent="0.25">
      <c r="A76">
        <v>302880</v>
      </c>
      <c r="B76" t="s">
        <v>530</v>
      </c>
      <c r="C76">
        <v>5</v>
      </c>
      <c r="D76" t="s">
        <v>1665</v>
      </c>
      <c r="E76" t="s">
        <v>1666</v>
      </c>
      <c r="F76" t="s">
        <v>44</v>
      </c>
      <c r="G76" t="s">
        <v>533</v>
      </c>
      <c r="H76" t="s">
        <v>1667</v>
      </c>
      <c r="I76" t="s">
        <v>30</v>
      </c>
      <c r="J76">
        <v>5</v>
      </c>
      <c r="K76" t="s">
        <v>1668</v>
      </c>
      <c r="N76" t="s">
        <v>1669</v>
      </c>
      <c r="O76" t="s">
        <v>35</v>
      </c>
      <c r="P76" t="s">
        <v>50</v>
      </c>
      <c r="Q76" t="s">
        <v>51</v>
      </c>
      <c r="R76" t="s">
        <v>51</v>
      </c>
      <c r="S76" t="s">
        <v>1670</v>
      </c>
      <c r="T76" t="s">
        <v>51</v>
      </c>
      <c r="U76" t="s">
        <v>1671</v>
      </c>
      <c r="V76" t="s">
        <v>41</v>
      </c>
    </row>
    <row r="77" spans="1:24" x14ac:dyDescent="0.25">
      <c r="A77">
        <v>302882</v>
      </c>
      <c r="B77" t="s">
        <v>530</v>
      </c>
      <c r="C77">
        <v>6</v>
      </c>
      <c r="D77" t="s">
        <v>1672</v>
      </c>
      <c r="E77" t="s">
        <v>1673</v>
      </c>
      <c r="F77" t="s">
        <v>27</v>
      </c>
      <c r="G77" t="s">
        <v>1674</v>
      </c>
      <c r="H77" t="s">
        <v>1675</v>
      </c>
      <c r="I77" t="s">
        <v>30</v>
      </c>
      <c r="J77">
        <v>6</v>
      </c>
      <c r="K77" t="s">
        <v>1676</v>
      </c>
      <c r="M77" t="s">
        <v>1677</v>
      </c>
      <c r="N77" t="s">
        <v>1678</v>
      </c>
      <c r="O77" t="s">
        <v>35</v>
      </c>
      <c r="P77" t="s">
        <v>36</v>
      </c>
      <c r="Q77" t="s">
        <v>1679</v>
      </c>
      <c r="R77">
        <v>3</v>
      </c>
      <c r="S77" t="s">
        <v>1680</v>
      </c>
      <c r="T77" t="s">
        <v>51</v>
      </c>
      <c r="U77" t="s">
        <v>420</v>
      </c>
      <c r="V77" t="s">
        <v>41</v>
      </c>
    </row>
    <row r="78" spans="1:24" x14ac:dyDescent="0.25">
      <c r="A78">
        <v>94892</v>
      </c>
      <c r="B78" t="s">
        <v>620</v>
      </c>
      <c r="C78">
        <v>1</v>
      </c>
      <c r="D78" t="s">
        <v>1681</v>
      </c>
      <c r="E78" t="s">
        <v>1682</v>
      </c>
      <c r="F78" t="s">
        <v>27</v>
      </c>
      <c r="G78" t="s">
        <v>964</v>
      </c>
      <c r="H78" t="s">
        <v>1683</v>
      </c>
      <c r="I78" t="s">
        <v>30</v>
      </c>
      <c r="J78">
        <v>1</v>
      </c>
      <c r="K78" t="s">
        <v>1684</v>
      </c>
      <c r="L78" t="s">
        <v>238</v>
      </c>
      <c r="N78" t="s">
        <v>1685</v>
      </c>
      <c r="O78" t="s">
        <v>35</v>
      </c>
      <c r="P78" t="s">
        <v>36</v>
      </c>
      <c r="Q78" t="s">
        <v>1686</v>
      </c>
      <c r="R78">
        <v>7</v>
      </c>
      <c r="S78" t="s">
        <v>1687</v>
      </c>
      <c r="T78" t="s">
        <v>113</v>
      </c>
      <c r="U78" t="s">
        <v>40</v>
      </c>
      <c r="V78" t="s">
        <v>41</v>
      </c>
      <c r="W78" t="s">
        <v>1688</v>
      </c>
      <c r="X78" t="s">
        <v>1689</v>
      </c>
    </row>
    <row r="79" spans="1:24" x14ac:dyDescent="0.25">
      <c r="A79">
        <v>134240</v>
      </c>
      <c r="B79" t="s">
        <v>620</v>
      </c>
      <c r="C79">
        <v>2</v>
      </c>
      <c r="D79" t="s">
        <v>1690</v>
      </c>
      <c r="E79" t="s">
        <v>1691</v>
      </c>
      <c r="F79" t="s">
        <v>44</v>
      </c>
      <c r="G79" t="s">
        <v>1692</v>
      </c>
      <c r="H79" t="s">
        <v>1693</v>
      </c>
      <c r="I79" t="s">
        <v>30</v>
      </c>
      <c r="J79">
        <v>2</v>
      </c>
      <c r="K79" t="s">
        <v>1694</v>
      </c>
      <c r="N79" t="s">
        <v>1695</v>
      </c>
      <c r="O79" t="s">
        <v>35</v>
      </c>
      <c r="P79" t="s">
        <v>36</v>
      </c>
      <c r="Q79" t="s">
        <v>1696</v>
      </c>
      <c r="R79">
        <v>6</v>
      </c>
      <c r="S79" t="s">
        <v>1697</v>
      </c>
      <c r="T79" t="s">
        <v>53</v>
      </c>
      <c r="U79" t="s">
        <v>54</v>
      </c>
      <c r="V79" t="s">
        <v>41</v>
      </c>
      <c r="W79" t="s">
        <v>1698</v>
      </c>
      <c r="X79" t="s">
        <v>1699</v>
      </c>
    </row>
    <row r="80" spans="1:24" x14ac:dyDescent="0.25">
      <c r="A80">
        <v>135321</v>
      </c>
      <c r="B80" t="s">
        <v>620</v>
      </c>
      <c r="C80">
        <v>3</v>
      </c>
      <c r="D80" t="s">
        <v>1700</v>
      </c>
      <c r="E80" t="s">
        <v>1701</v>
      </c>
      <c r="F80" t="s">
        <v>27</v>
      </c>
      <c r="G80" t="s">
        <v>45</v>
      </c>
      <c r="H80" t="s">
        <v>1702</v>
      </c>
      <c r="I80" t="s">
        <v>30</v>
      </c>
      <c r="J80">
        <v>3</v>
      </c>
      <c r="K80" t="s">
        <v>1703</v>
      </c>
      <c r="N80" t="s">
        <v>1390</v>
      </c>
      <c r="O80" t="s">
        <v>35</v>
      </c>
      <c r="P80" t="s">
        <v>36</v>
      </c>
      <c r="Q80" t="s">
        <v>1704</v>
      </c>
      <c r="R80">
        <v>3</v>
      </c>
      <c r="S80" t="s">
        <v>1705</v>
      </c>
      <c r="T80" t="s">
        <v>113</v>
      </c>
      <c r="U80" t="s">
        <v>54</v>
      </c>
      <c r="V80" t="s">
        <v>41</v>
      </c>
      <c r="W80" t="s">
        <v>1706</v>
      </c>
      <c r="X80" t="s">
        <v>1707</v>
      </c>
    </row>
    <row r="81" spans="1:24" x14ac:dyDescent="0.25">
      <c r="A81">
        <v>250619</v>
      </c>
      <c r="B81" t="s">
        <v>620</v>
      </c>
      <c r="C81">
        <v>4</v>
      </c>
      <c r="D81" t="s">
        <v>1708</v>
      </c>
      <c r="E81" t="s">
        <v>1709</v>
      </c>
      <c r="F81" t="s">
        <v>27</v>
      </c>
      <c r="G81" t="s">
        <v>1492</v>
      </c>
      <c r="H81" t="s">
        <v>1710</v>
      </c>
      <c r="I81" t="s">
        <v>30</v>
      </c>
      <c r="J81">
        <v>4</v>
      </c>
      <c r="K81" t="s">
        <v>1711</v>
      </c>
      <c r="N81" t="s">
        <v>1712</v>
      </c>
      <c r="O81" t="s">
        <v>35</v>
      </c>
      <c r="P81" t="s">
        <v>36</v>
      </c>
      <c r="Q81" t="s">
        <v>1713</v>
      </c>
      <c r="R81">
        <v>6</v>
      </c>
      <c r="S81" t="s">
        <v>1714</v>
      </c>
      <c r="T81" t="s">
        <v>113</v>
      </c>
      <c r="U81" t="s">
        <v>54</v>
      </c>
      <c r="V81" t="s">
        <v>41</v>
      </c>
    </row>
    <row r="82" spans="1:24" x14ac:dyDescent="0.25">
      <c r="A82">
        <v>134972</v>
      </c>
      <c r="B82" t="s">
        <v>620</v>
      </c>
      <c r="C82">
        <v>5</v>
      </c>
      <c r="D82" t="s">
        <v>1715</v>
      </c>
      <c r="E82" t="s">
        <v>1716</v>
      </c>
      <c r="F82" t="s">
        <v>27</v>
      </c>
      <c r="G82" t="s">
        <v>1455</v>
      </c>
      <c r="H82" t="s">
        <v>1717</v>
      </c>
      <c r="I82" t="s">
        <v>30</v>
      </c>
      <c r="J82">
        <v>5</v>
      </c>
      <c r="K82" t="s">
        <v>1718</v>
      </c>
      <c r="N82" t="s">
        <v>1719</v>
      </c>
      <c r="O82" t="s">
        <v>35</v>
      </c>
      <c r="P82" t="s">
        <v>36</v>
      </c>
      <c r="Q82" t="s">
        <v>1720</v>
      </c>
      <c r="R82">
        <v>5</v>
      </c>
      <c r="S82" t="s">
        <v>1721</v>
      </c>
      <c r="T82" t="s">
        <v>67</v>
      </c>
      <c r="U82" t="s">
        <v>54</v>
      </c>
      <c r="V82" t="s">
        <v>41</v>
      </c>
      <c r="W82" t="s">
        <v>1722</v>
      </c>
      <c r="X82" t="s">
        <v>1723</v>
      </c>
    </row>
    <row r="83" spans="1:24" x14ac:dyDescent="0.25">
      <c r="A83">
        <v>132797</v>
      </c>
      <c r="B83" t="s">
        <v>620</v>
      </c>
      <c r="C83">
        <v>6</v>
      </c>
      <c r="D83" t="s">
        <v>1724</v>
      </c>
      <c r="E83" t="s">
        <v>1725</v>
      </c>
      <c r="F83" t="s">
        <v>44</v>
      </c>
      <c r="G83" t="s">
        <v>1492</v>
      </c>
      <c r="H83" t="s">
        <v>1726</v>
      </c>
      <c r="I83" t="s">
        <v>30</v>
      </c>
      <c r="J83">
        <v>6</v>
      </c>
      <c r="K83" t="s">
        <v>1727</v>
      </c>
      <c r="N83" t="s">
        <v>1728</v>
      </c>
      <c r="O83" t="s">
        <v>35</v>
      </c>
      <c r="P83" t="s">
        <v>36</v>
      </c>
      <c r="Q83" t="s">
        <v>1729</v>
      </c>
      <c r="R83">
        <v>2</v>
      </c>
      <c r="S83" t="s">
        <v>1730</v>
      </c>
      <c r="T83" t="s">
        <v>53</v>
      </c>
      <c r="U83" t="s">
        <v>54</v>
      </c>
      <c r="V83" t="s">
        <v>41</v>
      </c>
      <c r="W83" t="s">
        <v>1731</v>
      </c>
      <c r="X83" t="s">
        <v>1732</v>
      </c>
    </row>
    <row r="84" spans="1:24" x14ac:dyDescent="0.25">
      <c r="A84">
        <v>298072</v>
      </c>
      <c r="B84" t="s">
        <v>620</v>
      </c>
      <c r="C84">
        <v>7</v>
      </c>
      <c r="D84" t="s">
        <v>1733</v>
      </c>
      <c r="E84" t="s">
        <v>1734</v>
      </c>
      <c r="F84" t="s">
        <v>27</v>
      </c>
      <c r="G84" t="s">
        <v>1343</v>
      </c>
      <c r="H84" t="s">
        <v>1735</v>
      </c>
      <c r="I84" t="s">
        <v>30</v>
      </c>
      <c r="J84">
        <v>7</v>
      </c>
      <c r="K84" t="s">
        <v>1736</v>
      </c>
      <c r="N84" t="s">
        <v>1737</v>
      </c>
      <c r="O84" t="s">
        <v>35</v>
      </c>
      <c r="P84" t="s">
        <v>36</v>
      </c>
      <c r="Q84" t="s">
        <v>1738</v>
      </c>
      <c r="R84">
        <v>2</v>
      </c>
      <c r="S84" t="s">
        <v>1739</v>
      </c>
      <c r="T84" t="s">
        <v>113</v>
      </c>
      <c r="U84" t="s">
        <v>420</v>
      </c>
      <c r="V84" t="s">
        <v>41</v>
      </c>
      <c r="W84" t="s">
        <v>1740</v>
      </c>
      <c r="X84" t="s">
        <v>1741</v>
      </c>
    </row>
    <row r="85" spans="1:24" x14ac:dyDescent="0.25">
      <c r="A85">
        <v>135602</v>
      </c>
      <c r="B85" t="s">
        <v>620</v>
      </c>
      <c r="C85">
        <v>8</v>
      </c>
      <c r="D85" t="s">
        <v>1742</v>
      </c>
      <c r="E85" t="s">
        <v>1743</v>
      </c>
      <c r="F85" t="s">
        <v>27</v>
      </c>
      <c r="G85" t="s">
        <v>45</v>
      </c>
      <c r="H85" t="s">
        <v>1744</v>
      </c>
      <c r="I85" t="s">
        <v>30</v>
      </c>
      <c r="J85">
        <v>8</v>
      </c>
      <c r="K85" t="s">
        <v>1745</v>
      </c>
      <c r="N85" t="s">
        <v>1746</v>
      </c>
      <c r="O85" t="s">
        <v>35</v>
      </c>
      <c r="P85" t="s">
        <v>36</v>
      </c>
      <c r="Q85" t="s">
        <v>1747</v>
      </c>
      <c r="R85">
        <v>3</v>
      </c>
      <c r="S85" t="s">
        <v>1748</v>
      </c>
      <c r="T85" t="s">
        <v>39</v>
      </c>
      <c r="U85" t="s">
        <v>54</v>
      </c>
      <c r="V85" t="s">
        <v>41</v>
      </c>
      <c r="W85" t="s">
        <v>1749</v>
      </c>
      <c r="X85" t="s">
        <v>1750</v>
      </c>
    </row>
    <row r="86" spans="1:24" x14ac:dyDescent="0.25">
      <c r="A86">
        <v>134605</v>
      </c>
      <c r="B86" t="s">
        <v>620</v>
      </c>
      <c r="C86">
        <v>9</v>
      </c>
      <c r="D86" t="s">
        <v>1751</v>
      </c>
      <c r="E86" t="s">
        <v>1752</v>
      </c>
      <c r="F86" t="s">
        <v>44</v>
      </c>
      <c r="G86" t="s">
        <v>1219</v>
      </c>
      <c r="H86" t="s">
        <v>1753</v>
      </c>
      <c r="I86" t="s">
        <v>30</v>
      </c>
      <c r="J86">
        <v>9</v>
      </c>
      <c r="K86" t="s">
        <v>1754</v>
      </c>
      <c r="M86" t="s">
        <v>1755</v>
      </c>
      <c r="N86" t="s">
        <v>1756</v>
      </c>
      <c r="O86" t="s">
        <v>35</v>
      </c>
      <c r="P86" t="s">
        <v>36</v>
      </c>
      <c r="Q86" t="s">
        <v>1757</v>
      </c>
      <c r="R86">
        <v>1</v>
      </c>
      <c r="S86" t="s">
        <v>1758</v>
      </c>
      <c r="T86" t="s">
        <v>53</v>
      </c>
      <c r="U86" t="s">
        <v>54</v>
      </c>
      <c r="V86" t="s">
        <v>41</v>
      </c>
      <c r="W86" t="s">
        <v>1759</v>
      </c>
      <c r="X86" t="s">
        <v>1760</v>
      </c>
    </row>
    <row r="87" spans="1:24" x14ac:dyDescent="0.25">
      <c r="A87">
        <v>133260</v>
      </c>
      <c r="B87" t="s">
        <v>620</v>
      </c>
      <c r="C87">
        <v>10</v>
      </c>
      <c r="D87" t="s">
        <v>1761</v>
      </c>
      <c r="E87" t="s">
        <v>1762</v>
      </c>
      <c r="F87" t="s">
        <v>44</v>
      </c>
      <c r="G87" t="s">
        <v>1763</v>
      </c>
      <c r="H87" t="s">
        <v>1764</v>
      </c>
      <c r="I87" t="s">
        <v>30</v>
      </c>
      <c r="J87">
        <v>10</v>
      </c>
      <c r="K87" t="s">
        <v>1765</v>
      </c>
      <c r="N87" t="s">
        <v>1766</v>
      </c>
      <c r="O87" t="s">
        <v>35</v>
      </c>
      <c r="P87" t="s">
        <v>36</v>
      </c>
      <c r="Q87" t="s">
        <v>1767</v>
      </c>
      <c r="R87">
        <v>7</v>
      </c>
      <c r="S87" t="s">
        <v>1768</v>
      </c>
      <c r="T87" t="s">
        <v>113</v>
      </c>
      <c r="U87" t="s">
        <v>54</v>
      </c>
      <c r="V87" t="s">
        <v>41</v>
      </c>
      <c r="W87" t="s">
        <v>1769</v>
      </c>
      <c r="X87" t="s">
        <v>1770</v>
      </c>
    </row>
    <row r="88" spans="1:24" x14ac:dyDescent="0.25">
      <c r="A88">
        <v>40674</v>
      </c>
      <c r="B88" t="s">
        <v>696</v>
      </c>
      <c r="C88">
        <v>1</v>
      </c>
      <c r="D88" t="s">
        <v>1771</v>
      </c>
      <c r="E88" t="s">
        <v>1772</v>
      </c>
      <c r="F88" t="s">
        <v>27</v>
      </c>
      <c r="G88" t="s">
        <v>1082</v>
      </c>
      <c r="H88" t="s">
        <v>1773</v>
      </c>
      <c r="I88" t="s">
        <v>30</v>
      </c>
      <c r="J88">
        <v>1</v>
      </c>
      <c r="K88" t="s">
        <v>1774</v>
      </c>
      <c r="M88" t="s">
        <v>1775</v>
      </c>
      <c r="N88" t="s">
        <v>1776</v>
      </c>
      <c r="O88" t="s">
        <v>35</v>
      </c>
      <c r="P88" t="s">
        <v>36</v>
      </c>
      <c r="Q88" t="s">
        <v>1777</v>
      </c>
      <c r="R88">
        <v>2</v>
      </c>
      <c r="S88" t="s">
        <v>1778</v>
      </c>
      <c r="T88" t="s">
        <v>53</v>
      </c>
      <c r="U88" t="s">
        <v>40</v>
      </c>
      <c r="V88" t="s">
        <v>41</v>
      </c>
    </row>
    <row r="89" spans="1:24" x14ac:dyDescent="0.25">
      <c r="A89">
        <v>46338</v>
      </c>
      <c r="B89" t="s">
        <v>696</v>
      </c>
      <c r="C89">
        <v>2</v>
      </c>
      <c r="D89" t="s">
        <v>1779</v>
      </c>
      <c r="E89" t="s">
        <v>1780</v>
      </c>
      <c r="F89" t="s">
        <v>44</v>
      </c>
      <c r="G89" t="s">
        <v>1781</v>
      </c>
      <c r="H89" t="s">
        <v>1782</v>
      </c>
      <c r="I89" t="s">
        <v>30</v>
      </c>
      <c r="J89">
        <v>2</v>
      </c>
      <c r="K89" t="s">
        <v>1783</v>
      </c>
      <c r="M89" t="s">
        <v>1784</v>
      </c>
      <c r="N89" t="s">
        <v>1785</v>
      </c>
      <c r="O89" t="s">
        <v>35</v>
      </c>
      <c r="P89" t="s">
        <v>36</v>
      </c>
      <c r="Q89" t="s">
        <v>1786</v>
      </c>
      <c r="R89">
        <v>3</v>
      </c>
      <c r="S89" t="s">
        <v>1787</v>
      </c>
      <c r="T89" t="s">
        <v>53</v>
      </c>
      <c r="U89" t="s">
        <v>40</v>
      </c>
      <c r="V89" t="s">
        <v>41</v>
      </c>
      <c r="W89" t="s">
        <v>1788</v>
      </c>
      <c r="X89" t="s">
        <v>1789</v>
      </c>
    </row>
    <row r="90" spans="1:24" x14ac:dyDescent="0.25">
      <c r="A90">
        <v>175921</v>
      </c>
      <c r="B90" t="s">
        <v>696</v>
      </c>
      <c r="C90">
        <v>3</v>
      </c>
      <c r="D90" t="s">
        <v>1790</v>
      </c>
      <c r="E90" t="s">
        <v>1791</v>
      </c>
      <c r="F90" t="s">
        <v>27</v>
      </c>
      <c r="G90" t="s">
        <v>1792</v>
      </c>
      <c r="H90" t="s">
        <v>1793</v>
      </c>
      <c r="I90" t="s">
        <v>30</v>
      </c>
      <c r="J90">
        <v>3</v>
      </c>
      <c r="K90" t="s">
        <v>1794</v>
      </c>
      <c r="L90" t="s">
        <v>238</v>
      </c>
      <c r="N90" t="s">
        <v>1795</v>
      </c>
      <c r="O90" t="s">
        <v>35</v>
      </c>
      <c r="P90" t="s">
        <v>36</v>
      </c>
      <c r="Q90" t="s">
        <v>1796</v>
      </c>
      <c r="R90">
        <v>3</v>
      </c>
      <c r="S90" t="s">
        <v>1797</v>
      </c>
      <c r="T90" t="s">
        <v>113</v>
      </c>
      <c r="U90" t="s">
        <v>420</v>
      </c>
      <c r="V90" t="s">
        <v>41</v>
      </c>
      <c r="W90" t="s">
        <v>1798</v>
      </c>
      <c r="X90" t="s">
        <v>1799</v>
      </c>
    </row>
    <row r="91" spans="1:24" x14ac:dyDescent="0.25">
      <c r="A91">
        <v>31568</v>
      </c>
      <c r="B91" t="s">
        <v>696</v>
      </c>
      <c r="C91">
        <v>4</v>
      </c>
      <c r="D91" t="s">
        <v>1800</v>
      </c>
      <c r="E91" t="s">
        <v>1801</v>
      </c>
      <c r="F91" t="s">
        <v>44</v>
      </c>
      <c r="G91" t="s">
        <v>59</v>
      </c>
      <c r="H91" t="s">
        <v>1802</v>
      </c>
      <c r="I91" t="s">
        <v>30</v>
      </c>
      <c r="J91">
        <v>4</v>
      </c>
      <c r="K91" t="s">
        <v>1803</v>
      </c>
      <c r="L91" t="s">
        <v>218</v>
      </c>
      <c r="M91" t="s">
        <v>1804</v>
      </c>
      <c r="N91" t="s">
        <v>1805</v>
      </c>
      <c r="O91" t="s">
        <v>35</v>
      </c>
      <c r="P91" t="s">
        <v>36</v>
      </c>
      <c r="Q91" t="s">
        <v>1806</v>
      </c>
      <c r="R91">
        <v>1</v>
      </c>
      <c r="S91" t="s">
        <v>1807</v>
      </c>
      <c r="T91" t="s">
        <v>67</v>
      </c>
      <c r="U91" t="s">
        <v>222</v>
      </c>
      <c r="V91" t="s">
        <v>41</v>
      </c>
      <c r="W91" t="s">
        <v>1808</v>
      </c>
      <c r="X91" t="s">
        <v>1809</v>
      </c>
    </row>
    <row r="92" spans="1:24" x14ac:dyDescent="0.25">
      <c r="A92">
        <v>299982</v>
      </c>
      <c r="B92" t="s">
        <v>696</v>
      </c>
      <c r="C92">
        <v>5</v>
      </c>
      <c r="D92" t="s">
        <v>1810</v>
      </c>
      <c r="E92" t="s">
        <v>1811</v>
      </c>
      <c r="F92" t="s">
        <v>44</v>
      </c>
      <c r="G92" t="s">
        <v>964</v>
      </c>
      <c r="H92" t="s">
        <v>1812</v>
      </c>
      <c r="I92" t="s">
        <v>30</v>
      </c>
      <c r="J92">
        <v>5</v>
      </c>
      <c r="K92" t="s">
        <v>1813</v>
      </c>
      <c r="N92" t="s">
        <v>1814</v>
      </c>
      <c r="O92" t="s">
        <v>35</v>
      </c>
      <c r="P92" t="s">
        <v>50</v>
      </c>
      <c r="Q92" t="s">
        <v>51</v>
      </c>
      <c r="R92" t="s">
        <v>51</v>
      </c>
      <c r="S92" t="s">
        <v>1815</v>
      </c>
      <c r="T92" t="s">
        <v>39</v>
      </c>
      <c r="U92" t="s">
        <v>1505</v>
      </c>
      <c r="V92" t="s">
        <v>41</v>
      </c>
      <c r="W92" t="s">
        <v>1816</v>
      </c>
      <c r="X92" t="s">
        <v>1817</v>
      </c>
    </row>
    <row r="93" spans="1:24" x14ac:dyDescent="0.25">
      <c r="A93">
        <v>166078</v>
      </c>
      <c r="B93" t="s">
        <v>696</v>
      </c>
      <c r="C93">
        <v>6</v>
      </c>
      <c r="D93" t="s">
        <v>1818</v>
      </c>
      <c r="E93" t="s">
        <v>1819</v>
      </c>
      <c r="F93" t="s">
        <v>27</v>
      </c>
      <c r="G93" t="s">
        <v>45</v>
      </c>
      <c r="H93" t="s">
        <v>1820</v>
      </c>
      <c r="I93" t="s">
        <v>30</v>
      </c>
      <c r="J93">
        <v>6</v>
      </c>
      <c r="K93" t="s">
        <v>1821</v>
      </c>
      <c r="M93" t="s">
        <v>1822</v>
      </c>
      <c r="N93" t="s">
        <v>1823</v>
      </c>
      <c r="O93" t="s">
        <v>35</v>
      </c>
      <c r="P93" t="s">
        <v>50</v>
      </c>
      <c r="Q93" t="s">
        <v>51</v>
      </c>
      <c r="R93" t="s">
        <v>51</v>
      </c>
      <c r="S93" t="s">
        <v>1824</v>
      </c>
      <c r="T93" t="s">
        <v>113</v>
      </c>
      <c r="U93" t="s">
        <v>54</v>
      </c>
      <c r="V93" t="s">
        <v>41</v>
      </c>
      <c r="W93" t="s">
        <v>1825</v>
      </c>
      <c r="X93" t="s">
        <v>1809</v>
      </c>
    </row>
    <row r="94" spans="1:24" x14ac:dyDescent="0.25">
      <c r="A94">
        <v>38154</v>
      </c>
      <c r="B94" t="s">
        <v>696</v>
      </c>
      <c r="C94">
        <v>7</v>
      </c>
      <c r="D94" t="s">
        <v>1826</v>
      </c>
      <c r="E94" t="s">
        <v>1827</v>
      </c>
      <c r="F94" t="s">
        <v>27</v>
      </c>
      <c r="G94" t="s">
        <v>964</v>
      </c>
      <c r="H94" t="s">
        <v>1828</v>
      </c>
      <c r="I94" t="s">
        <v>30</v>
      </c>
      <c r="J94">
        <v>7</v>
      </c>
      <c r="K94" t="s">
        <v>1829</v>
      </c>
      <c r="L94" t="s">
        <v>1830</v>
      </c>
      <c r="M94" t="s">
        <v>1160</v>
      </c>
      <c r="N94" t="s">
        <v>1831</v>
      </c>
      <c r="O94" t="s">
        <v>35</v>
      </c>
      <c r="P94" t="s">
        <v>36</v>
      </c>
      <c r="Q94" t="s">
        <v>1832</v>
      </c>
      <c r="R94">
        <v>4</v>
      </c>
      <c r="S94" t="s">
        <v>1833</v>
      </c>
      <c r="T94" t="s">
        <v>53</v>
      </c>
      <c r="U94" t="s">
        <v>1366</v>
      </c>
      <c r="V94" t="s">
        <v>41</v>
      </c>
      <c r="W94" t="s">
        <v>1834</v>
      </c>
      <c r="X94" t="s">
        <v>1809</v>
      </c>
    </row>
    <row r="95" spans="1:24" x14ac:dyDescent="0.25">
      <c r="A95">
        <v>28460</v>
      </c>
      <c r="B95" t="s">
        <v>696</v>
      </c>
      <c r="C95">
        <v>8</v>
      </c>
      <c r="D95" t="s">
        <v>1835</v>
      </c>
      <c r="E95" t="s">
        <v>1836</v>
      </c>
      <c r="F95" t="s">
        <v>27</v>
      </c>
      <c r="G95" t="s">
        <v>964</v>
      </c>
      <c r="H95" t="s">
        <v>1837</v>
      </c>
      <c r="I95" t="s">
        <v>30</v>
      </c>
      <c r="J95">
        <v>8</v>
      </c>
      <c r="K95" t="s">
        <v>1838</v>
      </c>
      <c r="N95" t="s">
        <v>1839</v>
      </c>
      <c r="O95" t="s">
        <v>35</v>
      </c>
      <c r="P95" t="s">
        <v>36</v>
      </c>
      <c r="Q95" t="s">
        <v>1840</v>
      </c>
      <c r="R95">
        <v>4</v>
      </c>
      <c r="S95" t="s">
        <v>1841</v>
      </c>
      <c r="T95" t="s">
        <v>39</v>
      </c>
      <c r="U95" t="s">
        <v>54</v>
      </c>
      <c r="V95" t="s">
        <v>41</v>
      </c>
      <c r="W95" t="s">
        <v>1842</v>
      </c>
      <c r="X95" t="s">
        <v>1034</v>
      </c>
    </row>
    <row r="96" spans="1:24" x14ac:dyDescent="0.25">
      <c r="A96">
        <v>28560</v>
      </c>
      <c r="B96" t="s">
        <v>696</v>
      </c>
      <c r="C96">
        <v>9</v>
      </c>
      <c r="D96" t="s">
        <v>1843</v>
      </c>
      <c r="E96" t="s">
        <v>1844</v>
      </c>
      <c r="F96" t="s">
        <v>44</v>
      </c>
      <c r="G96" t="s">
        <v>964</v>
      </c>
      <c r="H96" t="s">
        <v>1845</v>
      </c>
      <c r="I96" t="s">
        <v>30</v>
      </c>
      <c r="J96">
        <v>9</v>
      </c>
      <c r="K96" t="s">
        <v>1846</v>
      </c>
      <c r="M96" t="s">
        <v>1847</v>
      </c>
      <c r="N96" t="s">
        <v>1848</v>
      </c>
      <c r="O96" t="s">
        <v>35</v>
      </c>
      <c r="P96" t="s">
        <v>50</v>
      </c>
      <c r="Q96" t="s">
        <v>51</v>
      </c>
      <c r="R96" t="s">
        <v>51</v>
      </c>
      <c r="S96" t="s">
        <v>1849</v>
      </c>
      <c r="T96" t="s">
        <v>53</v>
      </c>
      <c r="U96" t="s">
        <v>54</v>
      </c>
      <c r="V96" t="s">
        <v>41</v>
      </c>
      <c r="W96" t="s">
        <v>1850</v>
      </c>
      <c r="X96" t="s">
        <v>1851</v>
      </c>
    </row>
    <row r="97" spans="1:24" x14ac:dyDescent="0.25">
      <c r="A97">
        <v>223596</v>
      </c>
      <c r="B97" t="s">
        <v>696</v>
      </c>
      <c r="C97">
        <v>10</v>
      </c>
      <c r="D97" t="s">
        <v>1852</v>
      </c>
      <c r="E97" t="s">
        <v>1853</v>
      </c>
      <c r="F97" t="s">
        <v>27</v>
      </c>
      <c r="G97" t="s">
        <v>1854</v>
      </c>
      <c r="H97" t="s">
        <v>1855</v>
      </c>
      <c r="I97" t="s">
        <v>30</v>
      </c>
      <c r="J97">
        <v>10</v>
      </c>
      <c r="K97" t="s">
        <v>1856</v>
      </c>
      <c r="N97" t="s">
        <v>1857</v>
      </c>
      <c r="O97" t="s">
        <v>35</v>
      </c>
      <c r="P97" t="s">
        <v>36</v>
      </c>
      <c r="Q97" t="s">
        <v>1858</v>
      </c>
      <c r="R97">
        <v>2</v>
      </c>
      <c r="S97" t="s">
        <v>1859</v>
      </c>
      <c r="T97" t="s">
        <v>53</v>
      </c>
      <c r="U97" t="s">
        <v>1860</v>
      </c>
      <c r="V97" t="s">
        <v>41</v>
      </c>
      <c r="W97" t="s">
        <v>1861</v>
      </c>
      <c r="X97" t="s">
        <v>1862</v>
      </c>
    </row>
    <row r="98" spans="1:24" x14ac:dyDescent="0.25">
      <c r="A98">
        <v>25332</v>
      </c>
      <c r="B98" t="s">
        <v>764</v>
      </c>
      <c r="C98">
        <v>1</v>
      </c>
      <c r="D98" t="s">
        <v>1863</v>
      </c>
      <c r="E98" t="s">
        <v>1864</v>
      </c>
      <c r="F98" t="s">
        <v>27</v>
      </c>
      <c r="G98" t="s">
        <v>1865</v>
      </c>
      <c r="H98" t="s">
        <v>1866</v>
      </c>
      <c r="I98" t="s">
        <v>30</v>
      </c>
      <c r="J98">
        <v>1</v>
      </c>
      <c r="K98" t="s">
        <v>1867</v>
      </c>
      <c r="N98" t="s">
        <v>1868</v>
      </c>
      <c r="O98" t="s">
        <v>35</v>
      </c>
      <c r="P98" t="s">
        <v>36</v>
      </c>
      <c r="Q98" t="s">
        <v>1869</v>
      </c>
      <c r="R98">
        <v>3</v>
      </c>
      <c r="S98" t="s">
        <v>1870</v>
      </c>
      <c r="T98" t="s">
        <v>113</v>
      </c>
      <c r="U98" t="s">
        <v>54</v>
      </c>
      <c r="V98" t="s">
        <v>41</v>
      </c>
      <c r="W98" t="s">
        <v>1871</v>
      </c>
      <c r="X98" t="s">
        <v>1872</v>
      </c>
    </row>
    <row r="99" spans="1:24" x14ac:dyDescent="0.25">
      <c r="A99">
        <v>12005</v>
      </c>
      <c r="B99" t="s">
        <v>764</v>
      </c>
      <c r="C99">
        <v>2</v>
      </c>
      <c r="D99" t="s">
        <v>1873</v>
      </c>
      <c r="E99" t="s">
        <v>1874</v>
      </c>
      <c r="F99" t="s">
        <v>27</v>
      </c>
      <c r="G99" t="s">
        <v>294</v>
      </c>
      <c r="H99" t="s">
        <v>1875</v>
      </c>
      <c r="I99" t="s">
        <v>30</v>
      </c>
      <c r="J99">
        <v>2</v>
      </c>
      <c r="K99" t="s">
        <v>1876</v>
      </c>
      <c r="M99" t="s">
        <v>1877</v>
      </c>
      <c r="N99" t="s">
        <v>1878</v>
      </c>
      <c r="O99" t="s">
        <v>240</v>
      </c>
      <c r="P99" t="s">
        <v>36</v>
      </c>
      <c r="Q99" t="s">
        <v>1879</v>
      </c>
      <c r="R99">
        <v>3</v>
      </c>
      <c r="S99" t="s">
        <v>1880</v>
      </c>
      <c r="T99" t="s">
        <v>53</v>
      </c>
      <c r="U99" t="s">
        <v>1881</v>
      </c>
      <c r="V99" t="s">
        <v>41</v>
      </c>
      <c r="W99" t="s">
        <v>1882</v>
      </c>
      <c r="X99" t="s">
        <v>1883</v>
      </c>
    </row>
    <row r="100" spans="1:24" x14ac:dyDescent="0.25">
      <c r="A100">
        <v>157491</v>
      </c>
      <c r="B100" t="s">
        <v>764</v>
      </c>
      <c r="C100">
        <v>3</v>
      </c>
      <c r="D100" t="s">
        <v>1884</v>
      </c>
      <c r="E100" t="s">
        <v>1885</v>
      </c>
      <c r="F100" t="s">
        <v>44</v>
      </c>
      <c r="G100" t="s">
        <v>45</v>
      </c>
      <c r="H100" t="s">
        <v>1886</v>
      </c>
      <c r="I100" t="s">
        <v>30</v>
      </c>
      <c r="J100">
        <v>3</v>
      </c>
      <c r="K100" t="s">
        <v>1887</v>
      </c>
      <c r="M100" t="s">
        <v>1888</v>
      </c>
      <c r="N100" t="s">
        <v>1889</v>
      </c>
      <c r="O100" t="s">
        <v>1890</v>
      </c>
      <c r="P100" t="s">
        <v>36</v>
      </c>
      <c r="Q100" t="s">
        <v>1891</v>
      </c>
      <c r="R100">
        <v>1</v>
      </c>
      <c r="S100" t="s">
        <v>1892</v>
      </c>
      <c r="T100" t="s">
        <v>53</v>
      </c>
      <c r="U100" t="s">
        <v>1893</v>
      </c>
      <c r="V100" t="s">
        <v>41</v>
      </c>
      <c r="W100" t="s">
        <v>1894</v>
      </c>
      <c r="X100" t="s">
        <v>1895</v>
      </c>
    </row>
    <row r="101" spans="1:24" x14ac:dyDescent="0.25">
      <c r="A101">
        <v>41982</v>
      </c>
      <c r="B101" t="s">
        <v>764</v>
      </c>
      <c r="C101">
        <v>4</v>
      </c>
      <c r="D101" t="s">
        <v>1896</v>
      </c>
      <c r="E101" t="s">
        <v>1897</v>
      </c>
      <c r="F101" t="s">
        <v>27</v>
      </c>
      <c r="G101" t="s">
        <v>1898</v>
      </c>
      <c r="H101" t="s">
        <v>1899</v>
      </c>
      <c r="I101" t="s">
        <v>30</v>
      </c>
      <c r="J101">
        <v>4</v>
      </c>
      <c r="K101" t="s">
        <v>1900</v>
      </c>
      <c r="N101" t="s">
        <v>1901</v>
      </c>
      <c r="O101" t="s">
        <v>35</v>
      </c>
      <c r="P101" t="s">
        <v>36</v>
      </c>
      <c r="Q101" t="s">
        <v>1902</v>
      </c>
      <c r="R101">
        <v>2</v>
      </c>
      <c r="S101" t="s">
        <v>1903</v>
      </c>
      <c r="T101" t="s">
        <v>113</v>
      </c>
      <c r="U101" t="s">
        <v>1904</v>
      </c>
      <c r="V101" t="s">
        <v>41</v>
      </c>
      <c r="W101" t="s">
        <v>1905</v>
      </c>
      <c r="X101" t="s">
        <v>1906</v>
      </c>
    </row>
    <row r="102" spans="1:24" x14ac:dyDescent="0.25">
      <c r="A102">
        <v>113924</v>
      </c>
      <c r="B102" t="s">
        <v>764</v>
      </c>
      <c r="C102">
        <v>5</v>
      </c>
      <c r="D102" t="s">
        <v>1907</v>
      </c>
      <c r="E102" t="s">
        <v>1908</v>
      </c>
      <c r="F102" t="s">
        <v>27</v>
      </c>
      <c r="G102" t="s">
        <v>1909</v>
      </c>
      <c r="H102" t="s">
        <v>1910</v>
      </c>
      <c r="I102" t="s">
        <v>30</v>
      </c>
      <c r="J102">
        <v>5</v>
      </c>
      <c r="K102" t="s">
        <v>1911</v>
      </c>
      <c r="N102" t="s">
        <v>1912</v>
      </c>
      <c r="O102" t="s">
        <v>288</v>
      </c>
      <c r="P102" t="s">
        <v>36</v>
      </c>
      <c r="Q102" t="s">
        <v>1913</v>
      </c>
      <c r="R102">
        <v>2</v>
      </c>
      <c r="S102" t="s">
        <v>1914</v>
      </c>
      <c r="T102" t="s">
        <v>113</v>
      </c>
      <c r="U102" t="s">
        <v>1480</v>
      </c>
      <c r="V102" t="s">
        <v>41</v>
      </c>
      <c r="W102" t="s">
        <v>1915</v>
      </c>
      <c r="X102" t="s">
        <v>1916</v>
      </c>
    </row>
    <row r="103" spans="1:24" x14ac:dyDescent="0.25">
      <c r="A103">
        <v>122963</v>
      </c>
      <c r="B103" t="s">
        <v>764</v>
      </c>
      <c r="C103">
        <v>6</v>
      </c>
      <c r="D103" t="s">
        <v>1917</v>
      </c>
      <c r="E103" t="s">
        <v>1918</v>
      </c>
      <c r="F103" t="s">
        <v>44</v>
      </c>
      <c r="G103" t="s">
        <v>59</v>
      </c>
      <c r="H103" t="s">
        <v>1919</v>
      </c>
      <c r="I103" t="s">
        <v>30</v>
      </c>
      <c r="J103">
        <v>6</v>
      </c>
      <c r="K103" t="s">
        <v>1920</v>
      </c>
      <c r="N103" t="s">
        <v>1921</v>
      </c>
      <c r="O103" t="s">
        <v>35</v>
      </c>
      <c r="P103" t="s">
        <v>50</v>
      </c>
      <c r="Q103" t="s">
        <v>51</v>
      </c>
      <c r="R103" t="s">
        <v>51</v>
      </c>
      <c r="S103" t="s">
        <v>1922</v>
      </c>
      <c r="T103" t="s">
        <v>39</v>
      </c>
      <c r="U103" t="s">
        <v>54</v>
      </c>
      <c r="V103" t="s">
        <v>41</v>
      </c>
      <c r="W103" t="s">
        <v>1923</v>
      </c>
      <c r="X103" t="s">
        <v>1924</v>
      </c>
    </row>
    <row r="104" spans="1:24" x14ac:dyDescent="0.25">
      <c r="A104">
        <v>123456</v>
      </c>
      <c r="B104" t="s">
        <v>764</v>
      </c>
      <c r="C104">
        <v>7</v>
      </c>
      <c r="D104" t="s">
        <v>1925</v>
      </c>
      <c r="E104" t="s">
        <v>1926</v>
      </c>
      <c r="F104" t="s">
        <v>27</v>
      </c>
      <c r="G104" t="s">
        <v>1927</v>
      </c>
      <c r="H104" t="s">
        <v>1928</v>
      </c>
      <c r="I104" t="s">
        <v>30</v>
      </c>
      <c r="J104">
        <v>7</v>
      </c>
      <c r="K104" t="s">
        <v>1929</v>
      </c>
      <c r="M104" t="s">
        <v>1930</v>
      </c>
      <c r="N104" t="s">
        <v>1931</v>
      </c>
      <c r="O104" t="s">
        <v>288</v>
      </c>
      <c r="P104" t="s">
        <v>36</v>
      </c>
      <c r="Q104" t="s">
        <v>1932</v>
      </c>
      <c r="R104">
        <v>3</v>
      </c>
      <c r="S104" t="s">
        <v>1933</v>
      </c>
      <c r="T104" t="s">
        <v>113</v>
      </c>
      <c r="U104" t="s">
        <v>54</v>
      </c>
      <c r="V104" t="s">
        <v>41</v>
      </c>
      <c r="W104" t="s">
        <v>1934</v>
      </c>
      <c r="X104" t="s">
        <v>1935</v>
      </c>
    </row>
    <row r="105" spans="1:24" x14ac:dyDescent="0.25">
      <c r="A105">
        <v>293882</v>
      </c>
      <c r="B105" t="s">
        <v>764</v>
      </c>
      <c r="C105">
        <v>8</v>
      </c>
      <c r="D105" t="s">
        <v>1936</v>
      </c>
      <c r="E105" t="s">
        <v>1937</v>
      </c>
      <c r="F105" t="s">
        <v>27</v>
      </c>
      <c r="G105" t="s">
        <v>245</v>
      </c>
      <c r="H105" t="s">
        <v>1938</v>
      </c>
      <c r="I105" t="s">
        <v>30</v>
      </c>
      <c r="J105">
        <v>8</v>
      </c>
      <c r="K105" t="s">
        <v>1939</v>
      </c>
      <c r="N105" t="s">
        <v>1940</v>
      </c>
      <c r="O105" t="s">
        <v>35</v>
      </c>
      <c r="P105" t="s">
        <v>36</v>
      </c>
      <c r="Q105" t="s">
        <v>1941</v>
      </c>
      <c r="R105">
        <v>2</v>
      </c>
      <c r="S105" t="s">
        <v>1942</v>
      </c>
      <c r="T105" t="s">
        <v>39</v>
      </c>
      <c r="U105" t="s">
        <v>54</v>
      </c>
      <c r="V105" t="s">
        <v>41</v>
      </c>
    </row>
    <row r="106" spans="1:24" x14ac:dyDescent="0.25">
      <c r="A106">
        <v>204324</v>
      </c>
      <c r="B106" t="s">
        <v>764</v>
      </c>
      <c r="C106">
        <v>9</v>
      </c>
      <c r="D106" t="s">
        <v>1943</v>
      </c>
      <c r="E106" t="s">
        <v>1944</v>
      </c>
      <c r="F106" t="s">
        <v>44</v>
      </c>
      <c r="G106" t="s">
        <v>45</v>
      </c>
      <c r="H106" t="s">
        <v>1945</v>
      </c>
      <c r="I106" t="s">
        <v>30</v>
      </c>
      <c r="J106">
        <v>9</v>
      </c>
      <c r="K106" t="s">
        <v>1946</v>
      </c>
      <c r="N106" t="s">
        <v>1947</v>
      </c>
      <c r="O106" t="s">
        <v>35</v>
      </c>
      <c r="P106" t="s">
        <v>94</v>
      </c>
      <c r="Q106" t="s">
        <v>1948</v>
      </c>
      <c r="R106">
        <v>0</v>
      </c>
      <c r="S106" t="s">
        <v>1949</v>
      </c>
      <c r="T106" t="s">
        <v>51</v>
      </c>
      <c r="U106" t="s">
        <v>745</v>
      </c>
      <c r="V106" t="s">
        <v>41</v>
      </c>
    </row>
    <row r="107" spans="1:24" x14ac:dyDescent="0.25">
      <c r="A107">
        <v>121204</v>
      </c>
      <c r="B107" t="s">
        <v>764</v>
      </c>
      <c r="C107">
        <v>10</v>
      </c>
      <c r="D107" t="s">
        <v>1950</v>
      </c>
      <c r="E107" t="s">
        <v>1951</v>
      </c>
      <c r="F107" t="s">
        <v>27</v>
      </c>
      <c r="G107" t="s">
        <v>964</v>
      </c>
      <c r="H107" t="s">
        <v>1952</v>
      </c>
      <c r="I107" t="s">
        <v>30</v>
      </c>
      <c r="J107">
        <v>10</v>
      </c>
      <c r="K107" t="s">
        <v>1953</v>
      </c>
      <c r="M107" t="s">
        <v>1954</v>
      </c>
      <c r="N107" t="s">
        <v>1955</v>
      </c>
      <c r="O107" t="s">
        <v>35</v>
      </c>
      <c r="P107" t="s">
        <v>36</v>
      </c>
      <c r="Q107" t="s">
        <v>1956</v>
      </c>
      <c r="R107">
        <v>3</v>
      </c>
      <c r="S107" t="s">
        <v>1957</v>
      </c>
      <c r="T107" t="s">
        <v>113</v>
      </c>
      <c r="U107" t="s">
        <v>54</v>
      </c>
      <c r="V107" t="s">
        <v>41</v>
      </c>
      <c r="W107" t="s">
        <v>1958</v>
      </c>
      <c r="X107" t="s">
        <v>1959</v>
      </c>
    </row>
    <row r="108" spans="1:24" x14ac:dyDescent="0.25">
      <c r="A108">
        <v>95735</v>
      </c>
      <c r="B108" t="s">
        <v>829</v>
      </c>
      <c r="C108">
        <v>1</v>
      </c>
      <c r="D108" t="s">
        <v>1960</v>
      </c>
      <c r="E108" t="s">
        <v>1961</v>
      </c>
      <c r="F108" t="s">
        <v>27</v>
      </c>
      <c r="G108" t="s">
        <v>1962</v>
      </c>
      <c r="H108" t="s">
        <v>1963</v>
      </c>
    </row>
    <row r="109" spans="1:24" x14ac:dyDescent="0.25">
      <c r="A109">
        <v>297610</v>
      </c>
      <c r="B109" t="s">
        <v>829</v>
      </c>
      <c r="C109">
        <v>2</v>
      </c>
      <c r="D109" t="s">
        <v>1964</v>
      </c>
      <c r="E109" t="s">
        <v>1965</v>
      </c>
      <c r="F109" t="s">
        <v>27</v>
      </c>
      <c r="G109" t="s">
        <v>1082</v>
      </c>
      <c r="H109" t="s">
        <v>1966</v>
      </c>
      <c r="I109" t="s">
        <v>30</v>
      </c>
      <c r="J109">
        <v>2</v>
      </c>
      <c r="K109" t="s">
        <v>1967</v>
      </c>
      <c r="L109" t="s">
        <v>218</v>
      </c>
      <c r="N109" t="s">
        <v>1968</v>
      </c>
      <c r="O109" t="s">
        <v>35</v>
      </c>
      <c r="P109" t="s">
        <v>36</v>
      </c>
      <c r="Q109" t="s">
        <v>1969</v>
      </c>
      <c r="R109">
        <v>3</v>
      </c>
      <c r="S109" t="s">
        <v>1970</v>
      </c>
      <c r="T109" t="s">
        <v>67</v>
      </c>
      <c r="U109" t="s">
        <v>640</v>
      </c>
      <c r="V109" t="s">
        <v>41</v>
      </c>
      <c r="W109" t="s">
        <v>1971</v>
      </c>
      <c r="X109" t="s">
        <v>1972</v>
      </c>
    </row>
    <row r="110" spans="1:24" x14ac:dyDescent="0.25">
      <c r="A110">
        <v>278596</v>
      </c>
      <c r="B110" t="s">
        <v>829</v>
      </c>
      <c r="C110">
        <v>3</v>
      </c>
      <c r="D110" t="s">
        <v>1973</v>
      </c>
      <c r="E110" t="s">
        <v>1974</v>
      </c>
      <c r="F110" t="s">
        <v>44</v>
      </c>
      <c r="G110" t="s">
        <v>1975</v>
      </c>
      <c r="H110" t="s">
        <v>1976</v>
      </c>
      <c r="I110" t="s">
        <v>30</v>
      </c>
      <c r="J110">
        <v>3</v>
      </c>
      <c r="K110" t="s">
        <v>1977</v>
      </c>
      <c r="N110" t="s">
        <v>1978</v>
      </c>
      <c r="O110" t="s">
        <v>35</v>
      </c>
      <c r="P110" t="s">
        <v>50</v>
      </c>
      <c r="Q110" t="s">
        <v>51</v>
      </c>
      <c r="R110" t="s">
        <v>51</v>
      </c>
      <c r="S110" t="s">
        <v>1979</v>
      </c>
      <c r="T110" t="s">
        <v>39</v>
      </c>
      <c r="U110" t="s">
        <v>54</v>
      </c>
      <c r="V110" t="s">
        <v>41</v>
      </c>
    </row>
    <row r="111" spans="1:24" x14ac:dyDescent="0.25">
      <c r="A111">
        <v>101206</v>
      </c>
      <c r="B111" t="s">
        <v>829</v>
      </c>
      <c r="C111">
        <v>4</v>
      </c>
      <c r="D111" t="s">
        <v>1980</v>
      </c>
      <c r="E111" t="s">
        <v>1981</v>
      </c>
      <c r="F111" t="s">
        <v>27</v>
      </c>
      <c r="G111" t="s">
        <v>1082</v>
      </c>
      <c r="H111" t="s">
        <v>1982</v>
      </c>
      <c r="I111" t="s">
        <v>30</v>
      </c>
      <c r="J111">
        <v>4</v>
      </c>
      <c r="K111" t="s">
        <v>1983</v>
      </c>
      <c r="M111" t="s">
        <v>141</v>
      </c>
      <c r="N111" t="s">
        <v>1984</v>
      </c>
      <c r="O111" t="s">
        <v>35</v>
      </c>
      <c r="P111" t="s">
        <v>36</v>
      </c>
      <c r="Q111" t="s">
        <v>1985</v>
      </c>
      <c r="R111">
        <v>3</v>
      </c>
      <c r="S111" t="s">
        <v>1986</v>
      </c>
      <c r="T111" t="s">
        <v>113</v>
      </c>
      <c r="U111" t="s">
        <v>1987</v>
      </c>
      <c r="V111" t="s">
        <v>41</v>
      </c>
    </row>
    <row r="112" spans="1:24" x14ac:dyDescent="0.25">
      <c r="A112">
        <v>179805</v>
      </c>
      <c r="B112" t="s">
        <v>829</v>
      </c>
      <c r="C112">
        <v>5</v>
      </c>
      <c r="D112" t="s">
        <v>1988</v>
      </c>
      <c r="E112" t="s">
        <v>1989</v>
      </c>
      <c r="F112" t="s">
        <v>27</v>
      </c>
      <c r="G112" t="s">
        <v>1492</v>
      </c>
      <c r="H112" t="s">
        <v>1990</v>
      </c>
      <c r="I112" t="s">
        <v>30</v>
      </c>
      <c r="J112">
        <v>5</v>
      </c>
      <c r="K112" t="s">
        <v>1991</v>
      </c>
      <c r="N112" t="s">
        <v>1992</v>
      </c>
      <c r="O112" t="s">
        <v>35</v>
      </c>
      <c r="P112" t="s">
        <v>36</v>
      </c>
      <c r="Q112" t="s">
        <v>1993</v>
      </c>
      <c r="R112">
        <v>1</v>
      </c>
      <c r="S112" t="s">
        <v>1994</v>
      </c>
      <c r="T112" t="s">
        <v>53</v>
      </c>
      <c r="U112" t="s">
        <v>1995</v>
      </c>
      <c r="V112" t="s">
        <v>41</v>
      </c>
      <c r="W112" t="s">
        <v>1996</v>
      </c>
      <c r="X112" t="s">
        <v>1997</v>
      </c>
    </row>
    <row r="113" spans="1:24" x14ac:dyDescent="0.25">
      <c r="A113">
        <v>107855</v>
      </c>
      <c r="B113" t="s">
        <v>829</v>
      </c>
      <c r="C113">
        <v>6</v>
      </c>
      <c r="D113" t="s">
        <v>1998</v>
      </c>
      <c r="E113" t="s">
        <v>1999</v>
      </c>
      <c r="F113" t="s">
        <v>44</v>
      </c>
      <c r="G113" t="s">
        <v>2000</v>
      </c>
      <c r="H113" t="s">
        <v>2001</v>
      </c>
      <c r="I113" t="s">
        <v>30</v>
      </c>
      <c r="J113">
        <v>6</v>
      </c>
      <c r="K113" t="s">
        <v>2002</v>
      </c>
      <c r="M113" t="s">
        <v>2003</v>
      </c>
      <c r="N113" t="s">
        <v>2004</v>
      </c>
      <c r="O113" t="s">
        <v>35</v>
      </c>
      <c r="P113" t="s">
        <v>36</v>
      </c>
      <c r="Q113" t="s">
        <v>2005</v>
      </c>
      <c r="R113">
        <v>0</v>
      </c>
      <c r="S113" t="s">
        <v>2006</v>
      </c>
      <c r="T113" t="s">
        <v>39</v>
      </c>
      <c r="U113" t="s">
        <v>54</v>
      </c>
      <c r="V113" t="s">
        <v>41</v>
      </c>
      <c r="W113" t="s">
        <v>2007</v>
      </c>
      <c r="X113" t="s">
        <v>2008</v>
      </c>
    </row>
    <row r="114" spans="1:24" x14ac:dyDescent="0.25">
      <c r="A114">
        <v>297706</v>
      </c>
      <c r="B114" t="s">
        <v>829</v>
      </c>
      <c r="C114">
        <v>7</v>
      </c>
      <c r="D114" t="s">
        <v>2009</v>
      </c>
      <c r="E114" t="s">
        <v>2010</v>
      </c>
      <c r="F114" t="s">
        <v>27</v>
      </c>
      <c r="G114" t="s">
        <v>59</v>
      </c>
      <c r="H114" t="s">
        <v>2011</v>
      </c>
      <c r="I114" t="s">
        <v>30</v>
      </c>
      <c r="J114">
        <v>7</v>
      </c>
      <c r="K114" t="s">
        <v>2012</v>
      </c>
      <c r="N114" t="s">
        <v>2013</v>
      </c>
      <c r="O114" t="s">
        <v>35</v>
      </c>
      <c r="P114" t="s">
        <v>50</v>
      </c>
      <c r="Q114" t="s">
        <v>2014</v>
      </c>
      <c r="R114">
        <v>1</v>
      </c>
      <c r="S114" t="s">
        <v>2015</v>
      </c>
      <c r="T114" t="s">
        <v>39</v>
      </c>
      <c r="U114" t="s">
        <v>54</v>
      </c>
      <c r="V114" t="s">
        <v>41</v>
      </c>
    </row>
    <row r="115" spans="1:24" x14ac:dyDescent="0.25">
      <c r="A115">
        <v>276576</v>
      </c>
      <c r="B115" t="s">
        <v>829</v>
      </c>
      <c r="C115">
        <v>8</v>
      </c>
      <c r="D115" t="s">
        <v>2016</v>
      </c>
      <c r="E115" t="s">
        <v>2017</v>
      </c>
      <c r="F115" t="s">
        <v>44</v>
      </c>
      <c r="G115" t="s">
        <v>1927</v>
      </c>
      <c r="H115" t="s">
        <v>2018</v>
      </c>
      <c r="I115" t="s">
        <v>30</v>
      </c>
      <c r="J115">
        <v>8</v>
      </c>
      <c r="K115" t="s">
        <v>2019</v>
      </c>
      <c r="N115" t="s">
        <v>2020</v>
      </c>
      <c r="O115" t="s">
        <v>35</v>
      </c>
      <c r="P115" t="s">
        <v>50</v>
      </c>
      <c r="Q115" t="s">
        <v>51</v>
      </c>
      <c r="R115" t="s">
        <v>51</v>
      </c>
      <c r="S115" t="s">
        <v>2021</v>
      </c>
      <c r="T115" t="s">
        <v>39</v>
      </c>
      <c r="U115" t="s">
        <v>54</v>
      </c>
      <c r="V115" t="s">
        <v>41</v>
      </c>
      <c r="W115" t="s">
        <v>2022</v>
      </c>
      <c r="X115" t="s">
        <v>2023</v>
      </c>
    </row>
    <row r="116" spans="1:24" x14ac:dyDescent="0.25">
      <c r="A116">
        <v>286544</v>
      </c>
      <c r="B116" t="s">
        <v>829</v>
      </c>
      <c r="C116">
        <v>9</v>
      </c>
      <c r="D116" t="s">
        <v>2024</v>
      </c>
      <c r="E116" t="s">
        <v>2025</v>
      </c>
      <c r="F116" t="s">
        <v>27</v>
      </c>
      <c r="G116" t="s">
        <v>2000</v>
      </c>
      <c r="H116" t="s">
        <v>2026</v>
      </c>
      <c r="I116" t="s">
        <v>30</v>
      </c>
      <c r="J116">
        <v>9</v>
      </c>
      <c r="K116" t="s">
        <v>2027</v>
      </c>
      <c r="N116" t="s">
        <v>2028</v>
      </c>
      <c r="O116" t="s">
        <v>35</v>
      </c>
      <c r="P116" t="s">
        <v>50</v>
      </c>
      <c r="Q116" t="s">
        <v>51</v>
      </c>
      <c r="R116" t="s">
        <v>51</v>
      </c>
      <c r="S116" t="s">
        <v>2029</v>
      </c>
      <c r="T116" t="s">
        <v>51</v>
      </c>
      <c r="U116" t="s">
        <v>2030</v>
      </c>
      <c r="V116" t="s">
        <v>41</v>
      </c>
    </row>
    <row r="117" spans="1:24" x14ac:dyDescent="0.25">
      <c r="A117">
        <v>42340</v>
      </c>
      <c r="B117" t="s">
        <v>898</v>
      </c>
      <c r="C117">
        <v>1</v>
      </c>
      <c r="D117" t="s">
        <v>2031</v>
      </c>
      <c r="E117" t="s">
        <v>2032</v>
      </c>
      <c r="F117" t="s">
        <v>27</v>
      </c>
      <c r="G117" t="s">
        <v>2033</v>
      </c>
      <c r="H117" t="s">
        <v>2034</v>
      </c>
      <c r="I117" t="s">
        <v>30</v>
      </c>
      <c r="J117">
        <v>1</v>
      </c>
      <c r="K117" t="s">
        <v>2035</v>
      </c>
      <c r="M117" t="s">
        <v>227</v>
      </c>
      <c r="N117" t="s">
        <v>2036</v>
      </c>
      <c r="O117" t="s">
        <v>35</v>
      </c>
      <c r="P117" t="s">
        <v>36</v>
      </c>
      <c r="Q117" t="s">
        <v>2037</v>
      </c>
      <c r="R117">
        <v>0</v>
      </c>
      <c r="S117" t="s">
        <v>2038</v>
      </c>
      <c r="T117" t="s">
        <v>113</v>
      </c>
      <c r="U117" t="s">
        <v>54</v>
      </c>
      <c r="V117" t="s">
        <v>41</v>
      </c>
      <c r="W117" t="s">
        <v>2039</v>
      </c>
      <c r="X117" t="s">
        <v>2040</v>
      </c>
    </row>
    <row r="118" spans="1:24" x14ac:dyDescent="0.25">
      <c r="A118">
        <v>37451</v>
      </c>
      <c r="B118" t="s">
        <v>898</v>
      </c>
      <c r="C118">
        <v>2</v>
      </c>
      <c r="D118" t="s">
        <v>2041</v>
      </c>
      <c r="E118" t="s">
        <v>2042</v>
      </c>
      <c r="F118" t="s">
        <v>27</v>
      </c>
      <c r="G118" t="s">
        <v>964</v>
      </c>
      <c r="H118" t="s">
        <v>2043</v>
      </c>
      <c r="I118" t="s">
        <v>30</v>
      </c>
      <c r="J118">
        <v>2</v>
      </c>
      <c r="K118" t="s">
        <v>2044</v>
      </c>
      <c r="M118" t="s">
        <v>2045</v>
      </c>
      <c r="N118" t="s">
        <v>2046</v>
      </c>
      <c r="O118" t="s">
        <v>288</v>
      </c>
      <c r="P118" t="s">
        <v>50</v>
      </c>
      <c r="Q118" t="s">
        <v>51</v>
      </c>
      <c r="R118" t="s">
        <v>51</v>
      </c>
      <c r="S118" t="s">
        <v>2047</v>
      </c>
      <c r="T118" t="s">
        <v>53</v>
      </c>
      <c r="U118" t="s">
        <v>54</v>
      </c>
      <c r="V118" t="s">
        <v>41</v>
      </c>
      <c r="W118" t="s">
        <v>2048</v>
      </c>
      <c r="X118" t="s">
        <v>2049</v>
      </c>
    </row>
    <row r="119" spans="1:24" x14ac:dyDescent="0.25">
      <c r="A119">
        <v>67551</v>
      </c>
      <c r="B119" t="s">
        <v>898</v>
      </c>
      <c r="C119">
        <v>3</v>
      </c>
      <c r="D119" t="s">
        <v>2050</v>
      </c>
      <c r="E119" t="s">
        <v>2051</v>
      </c>
      <c r="F119" t="s">
        <v>44</v>
      </c>
      <c r="G119" t="s">
        <v>709</v>
      </c>
      <c r="H119" t="s">
        <v>2052</v>
      </c>
      <c r="I119" t="s">
        <v>30</v>
      </c>
      <c r="J119">
        <v>3</v>
      </c>
      <c r="K119" t="s">
        <v>2053</v>
      </c>
      <c r="L119" t="s">
        <v>170</v>
      </c>
      <c r="M119" t="s">
        <v>2054</v>
      </c>
      <c r="N119" t="s">
        <v>2055</v>
      </c>
      <c r="O119" t="s">
        <v>35</v>
      </c>
      <c r="P119" t="s">
        <v>94</v>
      </c>
      <c r="Q119" t="s">
        <v>51</v>
      </c>
      <c r="R119">
        <v>1</v>
      </c>
      <c r="S119" t="s">
        <v>2056</v>
      </c>
      <c r="T119" t="s">
        <v>53</v>
      </c>
      <c r="U119" t="s">
        <v>2057</v>
      </c>
      <c r="V119" t="s">
        <v>41</v>
      </c>
      <c r="W119" t="s">
        <v>2058</v>
      </c>
      <c r="X119" t="s">
        <v>2059</v>
      </c>
    </row>
    <row r="120" spans="1:24" x14ac:dyDescent="0.25">
      <c r="A120">
        <v>105315</v>
      </c>
      <c r="B120" t="s">
        <v>898</v>
      </c>
      <c r="C120">
        <v>4</v>
      </c>
      <c r="D120" t="s">
        <v>2060</v>
      </c>
      <c r="E120" t="s">
        <v>2061</v>
      </c>
      <c r="F120" t="s">
        <v>27</v>
      </c>
      <c r="G120" t="s">
        <v>1266</v>
      </c>
      <c r="H120" t="s">
        <v>2062</v>
      </c>
      <c r="I120" t="s">
        <v>30</v>
      </c>
      <c r="J120">
        <v>4</v>
      </c>
      <c r="K120" t="s">
        <v>2063</v>
      </c>
      <c r="M120" t="s">
        <v>2064</v>
      </c>
      <c r="N120" t="s">
        <v>2065</v>
      </c>
      <c r="O120" t="s">
        <v>35</v>
      </c>
      <c r="P120" t="s">
        <v>36</v>
      </c>
      <c r="Q120" t="s">
        <v>2066</v>
      </c>
      <c r="R120">
        <v>0</v>
      </c>
      <c r="S120" t="s">
        <v>2067</v>
      </c>
      <c r="T120" t="s">
        <v>113</v>
      </c>
      <c r="U120" t="s">
        <v>54</v>
      </c>
      <c r="V120" t="s">
        <v>41</v>
      </c>
    </row>
    <row r="121" spans="1:24" x14ac:dyDescent="0.25">
      <c r="A121">
        <v>51796</v>
      </c>
      <c r="B121" t="s">
        <v>898</v>
      </c>
      <c r="C121">
        <v>5</v>
      </c>
      <c r="D121" t="s">
        <v>2068</v>
      </c>
      <c r="E121" t="s">
        <v>2069</v>
      </c>
      <c r="F121" t="s">
        <v>27</v>
      </c>
      <c r="G121" t="s">
        <v>1343</v>
      </c>
      <c r="H121" t="s">
        <v>2070</v>
      </c>
      <c r="I121" t="s">
        <v>30</v>
      </c>
      <c r="J121">
        <v>5</v>
      </c>
      <c r="K121" t="s">
        <v>2071</v>
      </c>
      <c r="L121" t="s">
        <v>2072</v>
      </c>
      <c r="M121" t="s">
        <v>2073</v>
      </c>
      <c r="N121" t="s">
        <v>2074</v>
      </c>
      <c r="O121" t="s">
        <v>35</v>
      </c>
      <c r="P121" t="s">
        <v>36</v>
      </c>
      <c r="Q121" t="s">
        <v>2075</v>
      </c>
      <c r="R121">
        <v>5</v>
      </c>
      <c r="S121" t="s">
        <v>2076</v>
      </c>
      <c r="T121" t="s">
        <v>67</v>
      </c>
      <c r="U121" t="s">
        <v>2077</v>
      </c>
      <c r="V121" t="s">
        <v>41</v>
      </c>
      <c r="W121" t="s">
        <v>2078</v>
      </c>
      <c r="X121" t="s">
        <v>2079</v>
      </c>
    </row>
    <row r="122" spans="1:24" x14ac:dyDescent="0.25">
      <c r="A122">
        <v>177387</v>
      </c>
      <c r="B122" t="s">
        <v>898</v>
      </c>
      <c r="C122">
        <v>6</v>
      </c>
      <c r="D122" t="s">
        <v>2080</v>
      </c>
      <c r="E122" t="s">
        <v>2081</v>
      </c>
      <c r="F122" t="s">
        <v>44</v>
      </c>
      <c r="G122" t="s">
        <v>1082</v>
      </c>
      <c r="H122" t="s">
        <v>2082</v>
      </c>
      <c r="I122" t="s">
        <v>30</v>
      </c>
      <c r="J122">
        <v>6</v>
      </c>
      <c r="K122" t="s">
        <v>2083</v>
      </c>
      <c r="N122" t="s">
        <v>2084</v>
      </c>
      <c r="O122" t="s">
        <v>35</v>
      </c>
      <c r="P122" t="s">
        <v>36</v>
      </c>
      <c r="Q122" t="s">
        <v>2085</v>
      </c>
      <c r="R122">
        <v>1</v>
      </c>
      <c r="S122" t="s">
        <v>2086</v>
      </c>
      <c r="T122" t="s">
        <v>51</v>
      </c>
      <c r="U122" t="s">
        <v>54</v>
      </c>
      <c r="V122" t="s">
        <v>41</v>
      </c>
    </row>
    <row r="123" spans="1:24" x14ac:dyDescent="0.25">
      <c r="A123">
        <v>65322</v>
      </c>
      <c r="B123" t="s">
        <v>898</v>
      </c>
      <c r="C123">
        <v>7</v>
      </c>
      <c r="D123" t="s">
        <v>2087</v>
      </c>
      <c r="E123" t="s">
        <v>2088</v>
      </c>
      <c r="F123" t="s">
        <v>27</v>
      </c>
      <c r="G123" t="s">
        <v>1082</v>
      </c>
      <c r="H123" t="s">
        <v>2089</v>
      </c>
      <c r="I123" t="s">
        <v>30</v>
      </c>
      <c r="J123">
        <v>7</v>
      </c>
      <c r="K123" t="s">
        <v>2090</v>
      </c>
      <c r="M123" t="s">
        <v>2091</v>
      </c>
      <c r="N123" t="s">
        <v>2092</v>
      </c>
      <c r="O123" t="s">
        <v>35</v>
      </c>
      <c r="P123" t="s">
        <v>36</v>
      </c>
      <c r="Q123" t="s">
        <v>2093</v>
      </c>
      <c r="R123">
        <v>1</v>
      </c>
      <c r="S123" t="s">
        <v>2094</v>
      </c>
      <c r="T123" t="s">
        <v>113</v>
      </c>
      <c r="U123" t="s">
        <v>54</v>
      </c>
      <c r="V123" t="s">
        <v>41</v>
      </c>
      <c r="W123" t="s">
        <v>2095</v>
      </c>
      <c r="X123" t="s">
        <v>2096</v>
      </c>
    </row>
    <row r="124" spans="1:24" x14ac:dyDescent="0.25">
      <c r="A124">
        <v>68054</v>
      </c>
      <c r="B124" t="s">
        <v>898</v>
      </c>
      <c r="C124">
        <v>8</v>
      </c>
      <c r="D124" t="s">
        <v>2097</v>
      </c>
      <c r="E124" t="s">
        <v>2098</v>
      </c>
      <c r="F124" t="s">
        <v>27</v>
      </c>
      <c r="G124" t="s">
        <v>45</v>
      </c>
      <c r="H124" t="s">
        <v>2099</v>
      </c>
      <c r="I124" t="s">
        <v>30</v>
      </c>
      <c r="J124">
        <v>8</v>
      </c>
      <c r="K124" t="s">
        <v>2100</v>
      </c>
      <c r="M124" t="s">
        <v>120</v>
      </c>
      <c r="N124" t="s">
        <v>2101</v>
      </c>
      <c r="O124" t="s">
        <v>240</v>
      </c>
      <c r="P124" t="s">
        <v>36</v>
      </c>
      <c r="Q124" t="s">
        <v>2102</v>
      </c>
      <c r="R124">
        <v>3</v>
      </c>
      <c r="S124" t="s">
        <v>2103</v>
      </c>
      <c r="T124" t="s">
        <v>113</v>
      </c>
      <c r="U124" t="s">
        <v>54</v>
      </c>
      <c r="V124" t="s">
        <v>41</v>
      </c>
    </row>
    <row r="125" spans="1:24" x14ac:dyDescent="0.25">
      <c r="A125">
        <v>181303</v>
      </c>
      <c r="B125" t="s">
        <v>898</v>
      </c>
      <c r="C125">
        <v>9</v>
      </c>
      <c r="D125" t="s">
        <v>2104</v>
      </c>
      <c r="E125" t="s">
        <v>2105</v>
      </c>
      <c r="F125" t="s">
        <v>44</v>
      </c>
      <c r="G125" t="s">
        <v>964</v>
      </c>
      <c r="H125" t="s">
        <v>2106</v>
      </c>
      <c r="I125" t="s">
        <v>30</v>
      </c>
      <c r="J125">
        <v>9</v>
      </c>
      <c r="K125" t="s">
        <v>2107</v>
      </c>
      <c r="N125" t="s">
        <v>2108</v>
      </c>
      <c r="O125" t="s">
        <v>35</v>
      </c>
      <c r="P125" t="s">
        <v>94</v>
      </c>
      <c r="Q125" t="s">
        <v>2085</v>
      </c>
      <c r="R125">
        <v>1</v>
      </c>
      <c r="S125" t="s">
        <v>2109</v>
      </c>
      <c r="T125" t="s">
        <v>39</v>
      </c>
      <c r="U125" t="s">
        <v>231</v>
      </c>
      <c r="V125" t="s">
        <v>41</v>
      </c>
    </row>
    <row r="126" spans="1:24" x14ac:dyDescent="0.25">
      <c r="A126">
        <v>190523</v>
      </c>
      <c r="B126" t="s">
        <v>898</v>
      </c>
      <c r="C126">
        <v>10</v>
      </c>
      <c r="D126" t="s">
        <v>2110</v>
      </c>
      <c r="E126" t="s">
        <v>2111</v>
      </c>
      <c r="F126" t="s">
        <v>27</v>
      </c>
      <c r="G126" t="s">
        <v>324</v>
      </c>
      <c r="H126" t="s">
        <v>2112</v>
      </c>
      <c r="I126" t="s">
        <v>30</v>
      </c>
      <c r="J126">
        <v>10</v>
      </c>
      <c r="K126" t="s">
        <v>2113</v>
      </c>
      <c r="M126" t="s">
        <v>120</v>
      </c>
      <c r="N126" t="s">
        <v>2114</v>
      </c>
      <c r="O126" t="s">
        <v>240</v>
      </c>
      <c r="P126" t="s">
        <v>36</v>
      </c>
      <c r="Q126" t="s">
        <v>2115</v>
      </c>
      <c r="R126">
        <v>3</v>
      </c>
      <c r="S126" t="s">
        <v>2116</v>
      </c>
      <c r="T126" t="s">
        <v>113</v>
      </c>
      <c r="U126" t="s">
        <v>2117</v>
      </c>
      <c r="V126" t="s">
        <v>41</v>
      </c>
      <c r="W126" t="s">
        <v>2118</v>
      </c>
      <c r="X126" t="s">
        <v>2119</v>
      </c>
    </row>
    <row r="127" spans="1:24" x14ac:dyDescent="0.25">
      <c r="A127">
        <v>206560</v>
      </c>
      <c r="B127" t="s">
        <v>961</v>
      </c>
      <c r="C127">
        <v>1</v>
      </c>
      <c r="D127" t="s">
        <v>2120</v>
      </c>
      <c r="E127" t="s">
        <v>2121</v>
      </c>
      <c r="F127" t="s">
        <v>44</v>
      </c>
      <c r="G127" t="s">
        <v>2122</v>
      </c>
      <c r="H127" t="s">
        <v>2123</v>
      </c>
      <c r="I127" t="s">
        <v>30</v>
      </c>
      <c r="J127">
        <v>1</v>
      </c>
      <c r="K127" t="s">
        <v>2124</v>
      </c>
      <c r="M127" t="s">
        <v>2125</v>
      </c>
      <c r="N127" t="s">
        <v>2126</v>
      </c>
      <c r="O127" t="s">
        <v>240</v>
      </c>
      <c r="P127" t="s">
        <v>36</v>
      </c>
      <c r="Q127" t="s">
        <v>2127</v>
      </c>
      <c r="R127">
        <v>2</v>
      </c>
      <c r="S127" t="s">
        <v>2128</v>
      </c>
      <c r="T127" t="s">
        <v>53</v>
      </c>
      <c r="U127" t="s">
        <v>2129</v>
      </c>
      <c r="V127" t="s">
        <v>41</v>
      </c>
      <c r="W127" t="s">
        <v>2130</v>
      </c>
      <c r="X127" t="s">
        <v>2131</v>
      </c>
    </row>
    <row r="128" spans="1:24" x14ac:dyDescent="0.25">
      <c r="A128">
        <v>69419</v>
      </c>
      <c r="B128" t="s">
        <v>961</v>
      </c>
      <c r="C128">
        <v>2</v>
      </c>
      <c r="D128" t="s">
        <v>2132</v>
      </c>
      <c r="E128" t="s">
        <v>2133</v>
      </c>
      <c r="F128" t="s">
        <v>27</v>
      </c>
      <c r="G128" t="s">
        <v>2134</v>
      </c>
      <c r="H128" t="s">
        <v>2135</v>
      </c>
      <c r="I128" t="s">
        <v>30</v>
      </c>
      <c r="J128">
        <v>2</v>
      </c>
      <c r="K128" t="s">
        <v>2136</v>
      </c>
      <c r="L128" t="s">
        <v>2137</v>
      </c>
      <c r="M128" t="s">
        <v>141</v>
      </c>
      <c r="N128" t="s">
        <v>1419</v>
      </c>
      <c r="O128" t="s">
        <v>240</v>
      </c>
      <c r="P128" t="s">
        <v>36</v>
      </c>
      <c r="Q128" t="s">
        <v>2138</v>
      </c>
      <c r="R128">
        <v>3</v>
      </c>
      <c r="S128" t="s">
        <v>2139</v>
      </c>
      <c r="T128" t="s">
        <v>113</v>
      </c>
      <c r="U128" t="s">
        <v>54</v>
      </c>
      <c r="V128" t="s">
        <v>41</v>
      </c>
      <c r="W128" t="s">
        <v>2140</v>
      </c>
      <c r="X128" t="s">
        <v>2141</v>
      </c>
    </row>
    <row r="129" spans="1:24" x14ac:dyDescent="0.25">
      <c r="A129">
        <v>68150</v>
      </c>
      <c r="B129" t="s">
        <v>961</v>
      </c>
      <c r="C129">
        <v>3</v>
      </c>
      <c r="D129" t="s">
        <v>2142</v>
      </c>
      <c r="E129" t="s">
        <v>2143</v>
      </c>
      <c r="F129" t="s">
        <v>27</v>
      </c>
      <c r="G129" t="s">
        <v>2144</v>
      </c>
      <c r="H129" t="s">
        <v>2145</v>
      </c>
      <c r="I129" t="s">
        <v>30</v>
      </c>
      <c r="J129">
        <v>3</v>
      </c>
      <c r="K129" t="s">
        <v>2146</v>
      </c>
      <c r="M129" t="s">
        <v>227</v>
      </c>
      <c r="N129" t="s">
        <v>2147</v>
      </c>
      <c r="O129" t="s">
        <v>35</v>
      </c>
      <c r="P129" t="s">
        <v>36</v>
      </c>
      <c r="Q129" t="s">
        <v>2148</v>
      </c>
      <c r="R129">
        <v>4</v>
      </c>
      <c r="S129" t="s">
        <v>2149</v>
      </c>
      <c r="T129" t="s">
        <v>113</v>
      </c>
      <c r="U129" t="s">
        <v>54</v>
      </c>
      <c r="V129" t="s">
        <v>41</v>
      </c>
    </row>
    <row r="130" spans="1:24" x14ac:dyDescent="0.25">
      <c r="A130">
        <v>67548</v>
      </c>
      <c r="B130" t="s">
        <v>961</v>
      </c>
      <c r="C130">
        <v>4</v>
      </c>
      <c r="D130" t="s">
        <v>2150</v>
      </c>
      <c r="E130" t="s">
        <v>2151</v>
      </c>
      <c r="F130" t="s">
        <v>27</v>
      </c>
      <c r="G130" t="s">
        <v>964</v>
      </c>
      <c r="H130" t="s">
        <v>2152</v>
      </c>
      <c r="I130" t="s">
        <v>30</v>
      </c>
      <c r="J130">
        <v>4</v>
      </c>
      <c r="K130" t="s">
        <v>2153</v>
      </c>
      <c r="L130" t="s">
        <v>62</v>
      </c>
      <c r="M130" t="s">
        <v>197</v>
      </c>
      <c r="N130" t="s">
        <v>2154</v>
      </c>
      <c r="O130" t="s">
        <v>240</v>
      </c>
      <c r="P130" t="s">
        <v>36</v>
      </c>
      <c r="Q130" t="s">
        <v>2155</v>
      </c>
      <c r="R130">
        <v>2</v>
      </c>
      <c r="S130" t="s">
        <v>2156</v>
      </c>
      <c r="T130" t="s">
        <v>67</v>
      </c>
      <c r="U130" t="s">
        <v>222</v>
      </c>
      <c r="V130" t="s">
        <v>41</v>
      </c>
      <c r="W130" t="s">
        <v>2157</v>
      </c>
      <c r="X130" t="s">
        <v>2158</v>
      </c>
    </row>
    <row r="131" spans="1:24" x14ac:dyDescent="0.25">
      <c r="A131">
        <v>69108</v>
      </c>
      <c r="B131" t="s">
        <v>961</v>
      </c>
      <c r="C131">
        <v>5</v>
      </c>
      <c r="D131" t="s">
        <v>2159</v>
      </c>
      <c r="E131" t="s">
        <v>2160</v>
      </c>
      <c r="F131" t="s">
        <v>27</v>
      </c>
      <c r="G131" t="s">
        <v>964</v>
      </c>
      <c r="H131" t="s">
        <v>2161</v>
      </c>
      <c r="I131" t="s">
        <v>30</v>
      </c>
      <c r="J131">
        <v>5</v>
      </c>
      <c r="K131" t="s">
        <v>2162</v>
      </c>
      <c r="N131" t="s">
        <v>2163</v>
      </c>
      <c r="O131" t="s">
        <v>35</v>
      </c>
      <c r="P131" t="s">
        <v>36</v>
      </c>
      <c r="Q131" t="s">
        <v>2164</v>
      </c>
      <c r="R131">
        <v>3</v>
      </c>
      <c r="S131" t="s">
        <v>2165</v>
      </c>
      <c r="T131" t="s">
        <v>39</v>
      </c>
      <c r="U131" t="s">
        <v>54</v>
      </c>
      <c r="V131" t="s">
        <v>41</v>
      </c>
      <c r="W131" t="s">
        <v>2166</v>
      </c>
      <c r="X131" t="s">
        <v>2167</v>
      </c>
    </row>
    <row r="132" spans="1:24" x14ac:dyDescent="0.25">
      <c r="A132">
        <v>116103</v>
      </c>
      <c r="B132" t="s">
        <v>961</v>
      </c>
      <c r="C132">
        <v>6</v>
      </c>
      <c r="D132" t="s">
        <v>2168</v>
      </c>
      <c r="E132" t="s">
        <v>2169</v>
      </c>
      <c r="F132" t="s">
        <v>44</v>
      </c>
      <c r="G132" t="s">
        <v>2170</v>
      </c>
      <c r="H132" t="s">
        <v>2171</v>
      </c>
      <c r="I132" t="s">
        <v>30</v>
      </c>
      <c r="J132">
        <v>6</v>
      </c>
      <c r="K132" t="s">
        <v>2172</v>
      </c>
      <c r="L132" t="s">
        <v>2173</v>
      </c>
      <c r="N132" t="s">
        <v>2174</v>
      </c>
      <c r="O132" t="s">
        <v>288</v>
      </c>
      <c r="P132" t="s">
        <v>36</v>
      </c>
      <c r="Q132" t="s">
        <v>2175</v>
      </c>
      <c r="R132">
        <v>3</v>
      </c>
      <c r="S132" t="s">
        <v>2176</v>
      </c>
      <c r="T132" t="s">
        <v>113</v>
      </c>
      <c r="U132" t="s">
        <v>201</v>
      </c>
      <c r="V132" t="s">
        <v>41</v>
      </c>
    </row>
    <row r="133" spans="1:24" x14ac:dyDescent="0.25">
      <c r="A133">
        <v>214352</v>
      </c>
      <c r="B133" t="s">
        <v>961</v>
      </c>
      <c r="C133">
        <v>7</v>
      </c>
      <c r="D133" t="s">
        <v>2177</v>
      </c>
      <c r="E133" t="s">
        <v>2178</v>
      </c>
      <c r="F133" t="s">
        <v>27</v>
      </c>
      <c r="G133" t="s">
        <v>2179</v>
      </c>
      <c r="H133" t="s">
        <v>2180</v>
      </c>
      <c r="I133" t="s">
        <v>30</v>
      </c>
      <c r="J133">
        <v>7</v>
      </c>
      <c r="K133" t="s">
        <v>2181</v>
      </c>
      <c r="N133" t="s">
        <v>2182</v>
      </c>
      <c r="O133" t="s">
        <v>240</v>
      </c>
      <c r="P133" t="s">
        <v>36</v>
      </c>
      <c r="Q133" t="s">
        <v>2183</v>
      </c>
      <c r="R133">
        <v>3</v>
      </c>
      <c r="S133" t="s">
        <v>2184</v>
      </c>
      <c r="T133" t="s">
        <v>113</v>
      </c>
      <c r="U133" t="s">
        <v>54</v>
      </c>
      <c r="V133" t="s">
        <v>41</v>
      </c>
    </row>
    <row r="134" spans="1:24" x14ac:dyDescent="0.25">
      <c r="A134">
        <v>153280</v>
      </c>
      <c r="B134" t="s">
        <v>961</v>
      </c>
      <c r="C134">
        <v>8</v>
      </c>
      <c r="D134" t="s">
        <v>2185</v>
      </c>
      <c r="E134" t="s">
        <v>2186</v>
      </c>
      <c r="F134" t="s">
        <v>27</v>
      </c>
      <c r="G134" t="s">
        <v>964</v>
      </c>
      <c r="H134" t="s">
        <v>2187</v>
      </c>
      <c r="I134" t="s">
        <v>30</v>
      </c>
      <c r="J134">
        <v>8</v>
      </c>
      <c r="K134" t="s">
        <v>2188</v>
      </c>
      <c r="L134" t="s">
        <v>238</v>
      </c>
      <c r="M134" t="s">
        <v>1804</v>
      </c>
      <c r="N134" t="s">
        <v>2189</v>
      </c>
      <c r="O134" t="s">
        <v>35</v>
      </c>
      <c r="P134" t="s">
        <v>36</v>
      </c>
      <c r="Q134" t="s">
        <v>2190</v>
      </c>
      <c r="R134">
        <v>1</v>
      </c>
      <c r="S134" t="s">
        <v>2191</v>
      </c>
      <c r="T134" t="s">
        <v>53</v>
      </c>
      <c r="U134" t="s">
        <v>191</v>
      </c>
      <c r="V134" t="s">
        <v>41</v>
      </c>
      <c r="W134" t="s">
        <v>2192</v>
      </c>
      <c r="X134" t="e">
        <f>- IDENTIFIKASI KEMAMPUAN dan PRODUKTIFITAS DAERAH. - MAMPU MENYELARASKAN DENGAN KEMAMPUAN untuk MENDAPATKAN PRIMADONA/UNGGULAN WILAYAH/DAERAH - SEBAGAI PENOPANG KESEJAHTERAAN dan PERKEMBANGAN DAERAH untuk DAPAT SEJAJAR DENGAN DAERAH yang sudah MAJU</f>
        <v>#NAME?</v>
      </c>
    </row>
    <row r="135" spans="1:24" x14ac:dyDescent="0.25">
      <c r="A135">
        <v>68300</v>
      </c>
      <c r="B135" t="s">
        <v>961</v>
      </c>
      <c r="C135">
        <v>9</v>
      </c>
      <c r="D135" t="s">
        <v>2193</v>
      </c>
      <c r="E135" t="s">
        <v>2194</v>
      </c>
      <c r="F135" t="s">
        <v>44</v>
      </c>
      <c r="G135" t="s">
        <v>1455</v>
      </c>
      <c r="H135" t="s">
        <v>2195</v>
      </c>
      <c r="I135" t="s">
        <v>30</v>
      </c>
      <c r="J135">
        <v>9</v>
      </c>
      <c r="K135" t="s">
        <v>2196</v>
      </c>
      <c r="N135" t="s">
        <v>2174</v>
      </c>
      <c r="O135" t="s">
        <v>288</v>
      </c>
      <c r="P135" t="s">
        <v>36</v>
      </c>
      <c r="Q135" t="s">
        <v>2197</v>
      </c>
      <c r="R135">
        <v>2</v>
      </c>
      <c r="S135" t="s">
        <v>2198</v>
      </c>
      <c r="T135" t="s">
        <v>113</v>
      </c>
      <c r="U135" t="s">
        <v>2199</v>
      </c>
      <c r="V135" t="s">
        <v>41</v>
      </c>
      <c r="W135" t="s">
        <v>2200</v>
      </c>
      <c r="X135" t="s">
        <v>2201</v>
      </c>
    </row>
    <row r="136" spans="1:24" x14ac:dyDescent="0.25">
      <c r="A136">
        <v>148601</v>
      </c>
      <c r="B136" t="s">
        <v>961</v>
      </c>
      <c r="C136">
        <v>10</v>
      </c>
      <c r="D136" t="s">
        <v>2202</v>
      </c>
      <c r="E136" t="s">
        <v>2203</v>
      </c>
      <c r="F136" t="s">
        <v>27</v>
      </c>
      <c r="G136" t="s">
        <v>2204</v>
      </c>
      <c r="H136" t="s">
        <v>2205</v>
      </c>
      <c r="I136" t="s">
        <v>30</v>
      </c>
      <c r="J136">
        <v>10</v>
      </c>
      <c r="K136" t="s">
        <v>2206</v>
      </c>
      <c r="M136" t="s">
        <v>2207</v>
      </c>
      <c r="N136" t="s">
        <v>2208</v>
      </c>
      <c r="O136" t="s">
        <v>35</v>
      </c>
      <c r="P136" t="s">
        <v>36</v>
      </c>
      <c r="Q136" t="s">
        <v>2209</v>
      </c>
      <c r="R136">
        <v>1</v>
      </c>
      <c r="S136" t="s">
        <v>2210</v>
      </c>
      <c r="T136" t="s">
        <v>113</v>
      </c>
      <c r="U136" t="s">
        <v>420</v>
      </c>
      <c r="V136" t="s">
        <v>41</v>
      </c>
      <c r="W136" t="s">
        <v>2211</v>
      </c>
      <c r="X136" t="s">
        <v>2212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5392-836C-46DC-872E-2606636622A3}">
  <dimension ref="A1:X120"/>
  <sheetViews>
    <sheetView topLeftCell="A97" workbookViewId="0">
      <selection activeCell="A2" sqref="A2:X120"/>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190357</v>
      </c>
      <c r="B2" t="s">
        <v>24</v>
      </c>
      <c r="C2">
        <v>1</v>
      </c>
      <c r="D2" t="s">
        <v>2215</v>
      </c>
      <c r="E2" t="s">
        <v>2216</v>
      </c>
      <c r="F2" t="s">
        <v>27</v>
      </c>
      <c r="G2" t="s">
        <v>964</v>
      </c>
      <c r="H2" t="s">
        <v>2217</v>
      </c>
      <c r="I2" t="s">
        <v>30</v>
      </c>
      <c r="J2">
        <v>1</v>
      </c>
      <c r="K2" t="s">
        <v>2218</v>
      </c>
      <c r="M2" t="s">
        <v>503</v>
      </c>
      <c r="N2" t="s">
        <v>2219</v>
      </c>
      <c r="O2" t="s">
        <v>35</v>
      </c>
      <c r="P2" t="s">
        <v>36</v>
      </c>
      <c r="Q2" t="s">
        <v>2220</v>
      </c>
      <c r="R2">
        <v>1</v>
      </c>
      <c r="S2" t="s">
        <v>2221</v>
      </c>
      <c r="T2" t="s">
        <v>113</v>
      </c>
      <c r="U2" t="s">
        <v>420</v>
      </c>
      <c r="V2" t="s">
        <v>41</v>
      </c>
      <c r="W2" t="s">
        <v>2222</v>
      </c>
      <c r="X2" t="s">
        <v>2223</v>
      </c>
    </row>
    <row r="3" spans="1:24" x14ac:dyDescent="0.25">
      <c r="A3">
        <v>191354</v>
      </c>
      <c r="B3" t="s">
        <v>24</v>
      </c>
      <c r="C3">
        <v>2</v>
      </c>
      <c r="D3" t="s">
        <v>2224</v>
      </c>
      <c r="E3" t="s">
        <v>2225</v>
      </c>
      <c r="F3" t="s">
        <v>27</v>
      </c>
      <c r="G3" t="s">
        <v>2226</v>
      </c>
      <c r="H3" t="s">
        <v>2227</v>
      </c>
      <c r="I3" t="s">
        <v>30</v>
      </c>
      <c r="J3">
        <v>2</v>
      </c>
      <c r="K3" t="s">
        <v>2228</v>
      </c>
      <c r="N3" t="s">
        <v>2229</v>
      </c>
      <c r="O3" t="s">
        <v>35</v>
      </c>
      <c r="P3" t="s">
        <v>36</v>
      </c>
      <c r="Q3" t="s">
        <v>2230</v>
      </c>
      <c r="R3">
        <v>2</v>
      </c>
      <c r="S3" t="s">
        <v>2231</v>
      </c>
      <c r="T3" t="s">
        <v>913</v>
      </c>
      <c r="U3" t="s">
        <v>420</v>
      </c>
      <c r="V3" t="s">
        <v>41</v>
      </c>
      <c r="W3" t="s">
        <v>2232</v>
      </c>
      <c r="X3" t="s">
        <v>2233</v>
      </c>
    </row>
    <row r="4" spans="1:24" x14ac:dyDescent="0.25">
      <c r="A4">
        <v>186976</v>
      </c>
      <c r="B4" t="s">
        <v>24</v>
      </c>
      <c r="C4">
        <v>3</v>
      </c>
      <c r="D4" t="s">
        <v>2234</v>
      </c>
      <c r="E4" t="s">
        <v>2235</v>
      </c>
      <c r="F4" t="s">
        <v>44</v>
      </c>
      <c r="G4" t="s">
        <v>1051</v>
      </c>
      <c r="H4" t="s">
        <v>2236</v>
      </c>
      <c r="I4" t="s">
        <v>30</v>
      </c>
      <c r="J4">
        <v>3</v>
      </c>
      <c r="K4" t="s">
        <v>2237</v>
      </c>
      <c r="M4" t="s">
        <v>2238</v>
      </c>
      <c r="N4" t="s">
        <v>2239</v>
      </c>
      <c r="O4" t="s">
        <v>35</v>
      </c>
      <c r="P4" t="s">
        <v>50</v>
      </c>
      <c r="Q4" t="s">
        <v>51</v>
      </c>
      <c r="R4" t="s">
        <v>51</v>
      </c>
      <c r="S4" t="s">
        <v>2240</v>
      </c>
      <c r="T4" t="s">
        <v>53</v>
      </c>
      <c r="U4" t="s">
        <v>222</v>
      </c>
      <c r="V4" t="s">
        <v>41</v>
      </c>
      <c r="W4" t="s">
        <v>2241</v>
      </c>
    </row>
    <row r="5" spans="1:24" x14ac:dyDescent="0.25">
      <c r="A5">
        <v>183330</v>
      </c>
      <c r="B5" t="s">
        <v>24</v>
      </c>
      <c r="C5">
        <v>4</v>
      </c>
      <c r="D5" t="s">
        <v>2242</v>
      </c>
      <c r="E5" t="s">
        <v>2243</v>
      </c>
      <c r="F5" t="s">
        <v>27</v>
      </c>
      <c r="G5" t="s">
        <v>964</v>
      </c>
      <c r="H5" t="s">
        <v>2244</v>
      </c>
      <c r="I5" t="s">
        <v>30</v>
      </c>
      <c r="J5">
        <v>4</v>
      </c>
      <c r="K5" t="s">
        <v>2245</v>
      </c>
      <c r="M5" t="s">
        <v>503</v>
      </c>
      <c r="N5" t="s">
        <v>2246</v>
      </c>
      <c r="O5" t="s">
        <v>35</v>
      </c>
      <c r="P5" t="s">
        <v>36</v>
      </c>
      <c r="Q5" t="s">
        <v>2247</v>
      </c>
      <c r="R5">
        <v>3</v>
      </c>
      <c r="S5" t="s">
        <v>2248</v>
      </c>
      <c r="T5" t="s">
        <v>113</v>
      </c>
      <c r="U5" t="s">
        <v>420</v>
      </c>
      <c r="V5" t="s">
        <v>41</v>
      </c>
      <c r="W5" t="s">
        <v>2249</v>
      </c>
      <c r="X5" t="s">
        <v>2250</v>
      </c>
    </row>
    <row r="6" spans="1:24" x14ac:dyDescent="0.25">
      <c r="A6">
        <v>190918</v>
      </c>
      <c r="B6" t="s">
        <v>24</v>
      </c>
      <c r="C6">
        <v>5</v>
      </c>
      <c r="D6" t="s">
        <v>2251</v>
      </c>
      <c r="E6" t="s">
        <v>2252</v>
      </c>
      <c r="F6" t="s">
        <v>44</v>
      </c>
      <c r="G6" t="s">
        <v>964</v>
      </c>
      <c r="H6" t="s">
        <v>2253</v>
      </c>
      <c r="I6" t="s">
        <v>30</v>
      </c>
      <c r="J6">
        <v>5</v>
      </c>
      <c r="K6" t="s">
        <v>2254</v>
      </c>
      <c r="M6" t="s">
        <v>2255</v>
      </c>
      <c r="N6" t="s">
        <v>2256</v>
      </c>
      <c r="O6" t="s">
        <v>35</v>
      </c>
      <c r="P6" t="s">
        <v>50</v>
      </c>
      <c r="Q6" t="s">
        <v>51</v>
      </c>
      <c r="R6" t="s">
        <v>51</v>
      </c>
      <c r="S6" t="s">
        <v>2257</v>
      </c>
      <c r="T6" t="s">
        <v>53</v>
      </c>
      <c r="U6" t="s">
        <v>54</v>
      </c>
      <c r="V6" t="s">
        <v>41</v>
      </c>
      <c r="W6" t="s">
        <v>2258</v>
      </c>
    </row>
    <row r="7" spans="1:24" x14ac:dyDescent="0.25">
      <c r="A7">
        <v>249916</v>
      </c>
      <c r="B7" t="s">
        <v>24</v>
      </c>
      <c r="C7">
        <v>6</v>
      </c>
      <c r="D7" t="s">
        <v>2259</v>
      </c>
      <c r="E7" t="s">
        <v>2260</v>
      </c>
      <c r="F7" t="s">
        <v>44</v>
      </c>
      <c r="G7" t="s">
        <v>964</v>
      </c>
      <c r="H7" t="s">
        <v>2261</v>
      </c>
      <c r="I7" t="s">
        <v>30</v>
      </c>
      <c r="J7">
        <v>6</v>
      </c>
      <c r="K7" t="s">
        <v>2262</v>
      </c>
      <c r="N7" t="s">
        <v>2263</v>
      </c>
      <c r="O7" t="s">
        <v>35</v>
      </c>
      <c r="P7" t="s">
        <v>50</v>
      </c>
      <c r="Q7" t="s">
        <v>51</v>
      </c>
      <c r="R7" t="s">
        <v>51</v>
      </c>
      <c r="S7" t="s">
        <v>2264</v>
      </c>
      <c r="T7" t="s">
        <v>39</v>
      </c>
      <c r="U7" t="s">
        <v>420</v>
      </c>
      <c r="V7" t="s">
        <v>41</v>
      </c>
      <c r="W7" t="s">
        <v>2265</v>
      </c>
      <c r="X7" t="s">
        <v>2266</v>
      </c>
    </row>
    <row r="8" spans="1:24" x14ac:dyDescent="0.25">
      <c r="A8">
        <v>179888</v>
      </c>
      <c r="B8" t="s">
        <v>24</v>
      </c>
      <c r="C8">
        <v>7</v>
      </c>
      <c r="D8" t="s">
        <v>2267</v>
      </c>
      <c r="E8" t="s">
        <v>2268</v>
      </c>
      <c r="F8" t="s">
        <v>44</v>
      </c>
      <c r="G8" t="s">
        <v>2269</v>
      </c>
      <c r="H8" t="s">
        <v>2270</v>
      </c>
      <c r="I8" t="s">
        <v>30</v>
      </c>
      <c r="J8">
        <v>7</v>
      </c>
      <c r="K8" t="s">
        <v>2271</v>
      </c>
      <c r="M8" t="s">
        <v>227</v>
      </c>
      <c r="N8" t="s">
        <v>2272</v>
      </c>
      <c r="O8" t="s">
        <v>35</v>
      </c>
      <c r="P8" t="s">
        <v>36</v>
      </c>
      <c r="Q8" t="s">
        <v>2273</v>
      </c>
      <c r="R8">
        <v>2</v>
      </c>
      <c r="S8" t="s">
        <v>2274</v>
      </c>
      <c r="T8" t="s">
        <v>113</v>
      </c>
      <c r="U8" t="s">
        <v>54</v>
      </c>
      <c r="V8" t="s">
        <v>41</v>
      </c>
      <c r="W8" t="s">
        <v>2258</v>
      </c>
    </row>
    <row r="9" spans="1:24" x14ac:dyDescent="0.25">
      <c r="A9">
        <v>188602</v>
      </c>
      <c r="B9" t="s">
        <v>24</v>
      </c>
      <c r="C9">
        <v>8</v>
      </c>
      <c r="D9" t="s">
        <v>2275</v>
      </c>
      <c r="E9" t="s">
        <v>2276</v>
      </c>
      <c r="F9" t="s">
        <v>27</v>
      </c>
      <c r="G9" t="s">
        <v>45</v>
      </c>
      <c r="H9" t="s">
        <v>2277</v>
      </c>
      <c r="I9" t="s">
        <v>30</v>
      </c>
      <c r="J9">
        <v>8</v>
      </c>
      <c r="K9" t="s">
        <v>2278</v>
      </c>
      <c r="N9" t="s">
        <v>2279</v>
      </c>
      <c r="O9" t="s">
        <v>35</v>
      </c>
      <c r="P9" t="s">
        <v>36</v>
      </c>
      <c r="Q9" t="s">
        <v>2280</v>
      </c>
      <c r="R9">
        <v>4</v>
      </c>
      <c r="S9" t="s">
        <v>2281</v>
      </c>
      <c r="T9" t="s">
        <v>39</v>
      </c>
      <c r="U9" t="s">
        <v>54</v>
      </c>
      <c r="V9" t="s">
        <v>41</v>
      </c>
      <c r="W9" t="s">
        <v>2282</v>
      </c>
      <c r="X9" t="s">
        <v>2283</v>
      </c>
    </row>
    <row r="10" spans="1:24" x14ac:dyDescent="0.25">
      <c r="A10">
        <v>94505</v>
      </c>
      <c r="B10" t="s">
        <v>104</v>
      </c>
      <c r="C10">
        <v>1</v>
      </c>
      <c r="D10" t="s">
        <v>2284</v>
      </c>
      <c r="E10" t="s">
        <v>2285</v>
      </c>
      <c r="F10" t="s">
        <v>44</v>
      </c>
      <c r="G10" t="s">
        <v>1792</v>
      </c>
      <c r="H10" t="s">
        <v>2286</v>
      </c>
      <c r="I10" t="s">
        <v>30</v>
      </c>
      <c r="J10">
        <v>1</v>
      </c>
      <c r="K10" t="s">
        <v>2287</v>
      </c>
      <c r="L10" t="s">
        <v>196</v>
      </c>
      <c r="N10" t="s">
        <v>2288</v>
      </c>
      <c r="O10" t="s">
        <v>35</v>
      </c>
      <c r="P10" t="s">
        <v>36</v>
      </c>
      <c r="Q10" t="s">
        <v>2289</v>
      </c>
      <c r="R10">
        <v>3</v>
      </c>
      <c r="S10" t="s">
        <v>2290</v>
      </c>
      <c r="T10" t="s">
        <v>39</v>
      </c>
      <c r="U10" t="s">
        <v>2291</v>
      </c>
      <c r="V10" t="s">
        <v>41</v>
      </c>
      <c r="W10" t="s">
        <v>2292</v>
      </c>
      <c r="X10" t="s">
        <v>2293</v>
      </c>
    </row>
    <row r="11" spans="1:24" x14ac:dyDescent="0.25">
      <c r="A11">
        <v>42458</v>
      </c>
      <c r="B11" t="s">
        <v>104</v>
      </c>
      <c r="C11">
        <v>2</v>
      </c>
      <c r="D11" t="s">
        <v>2294</v>
      </c>
      <c r="E11" t="s">
        <v>2295</v>
      </c>
      <c r="F11" t="s">
        <v>27</v>
      </c>
      <c r="G11" t="s">
        <v>918</v>
      </c>
      <c r="H11" t="s">
        <v>2296</v>
      </c>
      <c r="I11" t="s">
        <v>30</v>
      </c>
      <c r="J11">
        <v>2</v>
      </c>
      <c r="K11" t="s">
        <v>2297</v>
      </c>
      <c r="M11" t="s">
        <v>2298</v>
      </c>
      <c r="N11" t="s">
        <v>2299</v>
      </c>
      <c r="O11" t="s">
        <v>35</v>
      </c>
      <c r="P11" t="s">
        <v>36</v>
      </c>
      <c r="Q11" t="s">
        <v>2300</v>
      </c>
      <c r="R11">
        <v>2</v>
      </c>
      <c r="S11" t="s">
        <v>2301</v>
      </c>
      <c r="T11" t="s">
        <v>51</v>
      </c>
      <c r="U11" t="s">
        <v>222</v>
      </c>
      <c r="V11" t="s">
        <v>41</v>
      </c>
      <c r="W11" t="s">
        <v>2302</v>
      </c>
      <c r="X11" t="s">
        <v>2303</v>
      </c>
    </row>
    <row r="12" spans="1:24" x14ac:dyDescent="0.25">
      <c r="A12">
        <v>139999</v>
      </c>
      <c r="B12" t="s">
        <v>104</v>
      </c>
      <c r="C12">
        <v>3</v>
      </c>
      <c r="D12" t="s">
        <v>2304</v>
      </c>
      <c r="E12" t="s">
        <v>2305</v>
      </c>
      <c r="F12" t="s">
        <v>27</v>
      </c>
      <c r="G12" t="s">
        <v>2306</v>
      </c>
      <c r="H12" t="s">
        <v>2307</v>
      </c>
      <c r="I12" t="s">
        <v>30</v>
      </c>
      <c r="J12">
        <v>3</v>
      </c>
      <c r="K12" t="s">
        <v>2308</v>
      </c>
      <c r="N12" t="s">
        <v>2309</v>
      </c>
      <c r="O12" t="s">
        <v>35</v>
      </c>
      <c r="P12" t="s">
        <v>36</v>
      </c>
      <c r="Q12" t="s">
        <v>2310</v>
      </c>
      <c r="R12">
        <v>3</v>
      </c>
      <c r="S12" t="s">
        <v>2311</v>
      </c>
      <c r="T12" t="s">
        <v>113</v>
      </c>
      <c r="U12" t="s">
        <v>54</v>
      </c>
      <c r="V12" t="s">
        <v>41</v>
      </c>
      <c r="W12" t="s">
        <v>2312</v>
      </c>
      <c r="X12" t="s">
        <v>2313</v>
      </c>
    </row>
    <row r="13" spans="1:24" x14ac:dyDescent="0.25">
      <c r="A13">
        <v>66001</v>
      </c>
      <c r="B13" t="s">
        <v>104</v>
      </c>
      <c r="C13">
        <v>4</v>
      </c>
      <c r="D13" t="s">
        <v>2314</v>
      </c>
      <c r="E13" t="s">
        <v>2315</v>
      </c>
      <c r="F13" t="s">
        <v>27</v>
      </c>
      <c r="G13" t="s">
        <v>964</v>
      </c>
      <c r="H13" t="s">
        <v>2316</v>
      </c>
      <c r="I13" t="s">
        <v>30</v>
      </c>
      <c r="J13">
        <v>4</v>
      </c>
      <c r="K13" t="s">
        <v>2317</v>
      </c>
      <c r="L13" t="s">
        <v>2318</v>
      </c>
      <c r="M13" t="s">
        <v>2319</v>
      </c>
      <c r="N13" t="s">
        <v>2320</v>
      </c>
      <c r="O13" t="s">
        <v>35</v>
      </c>
      <c r="P13" t="s">
        <v>50</v>
      </c>
      <c r="Q13" t="s">
        <v>51</v>
      </c>
      <c r="R13" t="s">
        <v>51</v>
      </c>
      <c r="S13" t="s">
        <v>2321</v>
      </c>
      <c r="T13" t="s">
        <v>67</v>
      </c>
      <c r="U13" t="s">
        <v>222</v>
      </c>
      <c r="V13" t="s">
        <v>41</v>
      </c>
    </row>
    <row r="14" spans="1:24" x14ac:dyDescent="0.25">
      <c r="A14">
        <v>168488</v>
      </c>
      <c r="B14" t="s">
        <v>104</v>
      </c>
      <c r="C14">
        <v>6</v>
      </c>
      <c r="D14" t="s">
        <v>2322</v>
      </c>
      <c r="E14" t="s">
        <v>2323</v>
      </c>
      <c r="F14" t="s">
        <v>44</v>
      </c>
      <c r="G14" t="s">
        <v>964</v>
      </c>
      <c r="H14" t="s">
        <v>2324</v>
      </c>
      <c r="I14" t="s">
        <v>30</v>
      </c>
      <c r="J14">
        <v>6</v>
      </c>
      <c r="K14" t="s">
        <v>2325</v>
      </c>
      <c r="M14" t="s">
        <v>120</v>
      </c>
      <c r="N14" t="s">
        <v>2326</v>
      </c>
      <c r="O14" t="s">
        <v>35</v>
      </c>
      <c r="P14" t="s">
        <v>94</v>
      </c>
      <c r="Q14" t="s">
        <v>2327</v>
      </c>
      <c r="R14">
        <v>1</v>
      </c>
      <c r="S14" t="s">
        <v>2328</v>
      </c>
      <c r="T14" t="s">
        <v>913</v>
      </c>
      <c r="U14" t="s">
        <v>54</v>
      </c>
      <c r="V14" t="s">
        <v>41</v>
      </c>
      <c r="W14" t="s">
        <v>2329</v>
      </c>
      <c r="X14" t="s">
        <v>2330</v>
      </c>
    </row>
    <row r="15" spans="1:24" x14ac:dyDescent="0.25">
      <c r="A15">
        <v>84315</v>
      </c>
      <c r="B15" t="s">
        <v>104</v>
      </c>
      <c r="C15">
        <v>7</v>
      </c>
      <c r="D15" t="s">
        <v>2331</v>
      </c>
      <c r="E15" t="s">
        <v>2332</v>
      </c>
      <c r="F15" t="s">
        <v>44</v>
      </c>
      <c r="G15" t="s">
        <v>964</v>
      </c>
      <c r="H15" t="s">
        <v>2333</v>
      </c>
      <c r="I15" t="s">
        <v>30</v>
      </c>
      <c r="J15">
        <v>7</v>
      </c>
      <c r="K15" t="s">
        <v>2334</v>
      </c>
      <c r="N15" t="s">
        <v>2335</v>
      </c>
      <c r="O15" t="s">
        <v>35</v>
      </c>
      <c r="P15" t="s">
        <v>50</v>
      </c>
      <c r="Q15" t="s">
        <v>51</v>
      </c>
      <c r="R15" t="s">
        <v>51</v>
      </c>
      <c r="S15" t="s">
        <v>2336</v>
      </c>
      <c r="T15" t="s">
        <v>39</v>
      </c>
      <c r="U15" t="s">
        <v>54</v>
      </c>
      <c r="V15" t="s">
        <v>41</v>
      </c>
      <c r="W15" t="s">
        <v>2337</v>
      </c>
      <c r="X15" t="s">
        <v>2338</v>
      </c>
    </row>
    <row r="16" spans="1:24" x14ac:dyDescent="0.25">
      <c r="A16">
        <v>288633</v>
      </c>
      <c r="B16" t="s">
        <v>104</v>
      </c>
      <c r="C16">
        <v>8</v>
      </c>
      <c r="D16" t="s">
        <v>2339</v>
      </c>
      <c r="E16" t="s">
        <v>2340</v>
      </c>
      <c r="F16" t="s">
        <v>27</v>
      </c>
      <c r="G16" t="s">
        <v>45</v>
      </c>
      <c r="H16" t="s">
        <v>2341</v>
      </c>
      <c r="I16" t="s">
        <v>30</v>
      </c>
      <c r="J16">
        <v>8</v>
      </c>
      <c r="K16" t="s">
        <v>2342</v>
      </c>
      <c r="N16" t="s">
        <v>2343</v>
      </c>
      <c r="O16" t="s">
        <v>35</v>
      </c>
      <c r="P16" t="s">
        <v>36</v>
      </c>
      <c r="Q16" t="s">
        <v>2344</v>
      </c>
      <c r="R16">
        <v>0</v>
      </c>
      <c r="S16" t="s">
        <v>2345</v>
      </c>
      <c r="T16" t="s">
        <v>51</v>
      </c>
      <c r="U16" t="s">
        <v>54</v>
      </c>
      <c r="V16" t="s">
        <v>41</v>
      </c>
    </row>
    <row r="17" spans="1:24" x14ac:dyDescent="0.25">
      <c r="A17">
        <v>72371</v>
      </c>
      <c r="B17" t="s">
        <v>174</v>
      </c>
      <c r="C17">
        <v>1</v>
      </c>
      <c r="D17" t="s">
        <v>2346</v>
      </c>
      <c r="E17" t="s">
        <v>2347</v>
      </c>
      <c r="F17" t="s">
        <v>27</v>
      </c>
      <c r="G17" t="s">
        <v>2348</v>
      </c>
      <c r="H17" t="s">
        <v>2349</v>
      </c>
      <c r="I17" t="s">
        <v>30</v>
      </c>
      <c r="J17">
        <v>1</v>
      </c>
      <c r="K17" t="s">
        <v>2350</v>
      </c>
      <c r="M17" t="s">
        <v>2351</v>
      </c>
      <c r="N17" t="s">
        <v>2352</v>
      </c>
      <c r="O17" t="s">
        <v>35</v>
      </c>
      <c r="P17" t="s">
        <v>36</v>
      </c>
      <c r="Q17" t="s">
        <v>2353</v>
      </c>
      <c r="R17">
        <v>2</v>
      </c>
      <c r="S17" t="s">
        <v>2354</v>
      </c>
      <c r="T17" t="s">
        <v>113</v>
      </c>
      <c r="U17" t="s">
        <v>54</v>
      </c>
      <c r="V17" t="s">
        <v>41</v>
      </c>
    </row>
    <row r="18" spans="1:24" x14ac:dyDescent="0.25">
      <c r="A18">
        <v>72464</v>
      </c>
      <c r="B18" t="s">
        <v>174</v>
      </c>
      <c r="C18">
        <v>2</v>
      </c>
      <c r="D18" t="s">
        <v>2355</v>
      </c>
      <c r="E18" t="s">
        <v>2356</v>
      </c>
      <c r="F18" t="s">
        <v>27</v>
      </c>
      <c r="G18" t="s">
        <v>1051</v>
      </c>
      <c r="H18" t="s">
        <v>2357</v>
      </c>
      <c r="I18" t="s">
        <v>30</v>
      </c>
      <c r="J18">
        <v>2</v>
      </c>
      <c r="K18" t="s">
        <v>2358</v>
      </c>
      <c r="M18" t="s">
        <v>1677</v>
      </c>
      <c r="N18" t="s">
        <v>2359</v>
      </c>
      <c r="O18" t="s">
        <v>35</v>
      </c>
      <c r="P18" t="s">
        <v>36</v>
      </c>
      <c r="Q18" t="s">
        <v>2360</v>
      </c>
      <c r="R18">
        <v>3</v>
      </c>
      <c r="S18" t="s">
        <v>2361</v>
      </c>
      <c r="T18" t="s">
        <v>113</v>
      </c>
      <c r="U18" t="s">
        <v>54</v>
      </c>
      <c r="V18" t="s">
        <v>41</v>
      </c>
    </row>
    <row r="19" spans="1:24" x14ac:dyDescent="0.25">
      <c r="A19">
        <v>118375</v>
      </c>
      <c r="B19" t="s">
        <v>174</v>
      </c>
      <c r="C19">
        <v>3</v>
      </c>
      <c r="D19" t="s">
        <v>2362</v>
      </c>
      <c r="E19" t="s">
        <v>2363</v>
      </c>
      <c r="F19" t="s">
        <v>44</v>
      </c>
      <c r="G19" t="s">
        <v>59</v>
      </c>
      <c r="H19" t="s">
        <v>2364</v>
      </c>
      <c r="I19" t="s">
        <v>30</v>
      </c>
      <c r="J19">
        <v>3</v>
      </c>
      <c r="K19" t="s">
        <v>2365</v>
      </c>
      <c r="M19" t="s">
        <v>141</v>
      </c>
      <c r="N19" t="s">
        <v>2366</v>
      </c>
      <c r="O19" t="s">
        <v>35</v>
      </c>
      <c r="P19" t="s">
        <v>94</v>
      </c>
      <c r="Q19" t="s">
        <v>2367</v>
      </c>
      <c r="R19">
        <v>3</v>
      </c>
      <c r="S19" t="s">
        <v>2368</v>
      </c>
      <c r="T19" t="s">
        <v>113</v>
      </c>
      <c r="U19" t="s">
        <v>958</v>
      </c>
      <c r="V19" t="s">
        <v>41</v>
      </c>
      <c r="W19" t="s">
        <v>2369</v>
      </c>
      <c r="X19" t="s">
        <v>2370</v>
      </c>
    </row>
    <row r="20" spans="1:24" x14ac:dyDescent="0.25">
      <c r="A20">
        <v>53212</v>
      </c>
      <c r="B20" t="s">
        <v>174</v>
      </c>
      <c r="C20">
        <v>4</v>
      </c>
      <c r="D20" t="s">
        <v>2371</v>
      </c>
      <c r="E20" t="s">
        <v>2372</v>
      </c>
      <c r="F20" t="s">
        <v>27</v>
      </c>
      <c r="G20" t="s">
        <v>964</v>
      </c>
      <c r="H20" t="s">
        <v>2373</v>
      </c>
      <c r="I20" t="s">
        <v>30</v>
      </c>
      <c r="J20">
        <v>4</v>
      </c>
      <c r="K20" t="s">
        <v>2374</v>
      </c>
      <c r="M20" t="s">
        <v>120</v>
      </c>
      <c r="N20" t="s">
        <v>2375</v>
      </c>
      <c r="O20" t="s">
        <v>35</v>
      </c>
      <c r="P20" t="s">
        <v>36</v>
      </c>
      <c r="Q20" t="s">
        <v>2376</v>
      </c>
      <c r="R20">
        <v>4</v>
      </c>
      <c r="S20" t="s">
        <v>2377</v>
      </c>
      <c r="T20" t="s">
        <v>113</v>
      </c>
      <c r="U20" t="s">
        <v>54</v>
      </c>
      <c r="V20" t="s">
        <v>41</v>
      </c>
      <c r="W20" t="s">
        <v>2378</v>
      </c>
      <c r="X20" t="s">
        <v>2379</v>
      </c>
    </row>
    <row r="21" spans="1:24" x14ac:dyDescent="0.25">
      <c r="A21">
        <v>53155</v>
      </c>
      <c r="B21" t="s">
        <v>174</v>
      </c>
      <c r="C21">
        <v>5</v>
      </c>
      <c r="D21" t="s">
        <v>2380</v>
      </c>
      <c r="E21" t="s">
        <v>2381</v>
      </c>
      <c r="F21" t="s">
        <v>27</v>
      </c>
      <c r="G21" t="s">
        <v>2382</v>
      </c>
      <c r="H21" t="s">
        <v>2383</v>
      </c>
      <c r="I21" t="s">
        <v>30</v>
      </c>
      <c r="J21">
        <v>5</v>
      </c>
      <c r="K21" t="s">
        <v>2384</v>
      </c>
      <c r="L21" t="s">
        <v>238</v>
      </c>
      <c r="M21" t="s">
        <v>73</v>
      </c>
      <c r="N21" t="s">
        <v>2385</v>
      </c>
      <c r="O21" t="s">
        <v>35</v>
      </c>
      <c r="P21" t="s">
        <v>36</v>
      </c>
      <c r="Q21" t="s">
        <v>2386</v>
      </c>
      <c r="R21">
        <v>2</v>
      </c>
      <c r="S21" t="s">
        <v>2387</v>
      </c>
      <c r="T21" t="s">
        <v>53</v>
      </c>
      <c r="U21" t="s">
        <v>191</v>
      </c>
      <c r="V21" t="s">
        <v>41</v>
      </c>
      <c r="W21" t="s">
        <v>2388</v>
      </c>
      <c r="X21" t="s">
        <v>2389</v>
      </c>
    </row>
    <row r="22" spans="1:24" x14ac:dyDescent="0.25">
      <c r="A22">
        <v>45270</v>
      </c>
      <c r="B22" t="s">
        <v>174</v>
      </c>
      <c r="C22">
        <v>6</v>
      </c>
      <c r="D22" t="s">
        <v>2390</v>
      </c>
      <c r="E22" t="s">
        <v>2391</v>
      </c>
      <c r="F22" t="s">
        <v>44</v>
      </c>
      <c r="G22" t="s">
        <v>1792</v>
      </c>
      <c r="H22" t="s">
        <v>2392</v>
      </c>
      <c r="I22" t="s">
        <v>30</v>
      </c>
      <c r="J22">
        <v>6</v>
      </c>
      <c r="K22" t="s">
        <v>2393</v>
      </c>
      <c r="M22" t="s">
        <v>2394</v>
      </c>
      <c r="N22" t="s">
        <v>2395</v>
      </c>
      <c r="O22" t="s">
        <v>35</v>
      </c>
      <c r="P22" t="s">
        <v>36</v>
      </c>
      <c r="Q22" t="s">
        <v>2396</v>
      </c>
      <c r="R22">
        <v>3</v>
      </c>
      <c r="S22" t="s">
        <v>2397</v>
      </c>
      <c r="T22" t="s">
        <v>53</v>
      </c>
      <c r="U22" t="s">
        <v>2398</v>
      </c>
      <c r="V22" t="s">
        <v>41</v>
      </c>
      <c r="W22" t="s">
        <v>2399</v>
      </c>
      <c r="X22" t="s">
        <v>2400</v>
      </c>
    </row>
    <row r="23" spans="1:24" x14ac:dyDescent="0.25">
      <c r="A23">
        <v>53254</v>
      </c>
      <c r="B23" t="s">
        <v>174</v>
      </c>
      <c r="C23">
        <v>7</v>
      </c>
      <c r="D23" t="s">
        <v>2401</v>
      </c>
      <c r="E23" t="s">
        <v>2402</v>
      </c>
      <c r="F23" t="s">
        <v>44</v>
      </c>
      <c r="G23" t="s">
        <v>45</v>
      </c>
      <c r="H23" t="s">
        <v>2403</v>
      </c>
      <c r="I23" t="s">
        <v>30</v>
      </c>
      <c r="J23">
        <v>7</v>
      </c>
      <c r="K23" t="s">
        <v>2404</v>
      </c>
      <c r="N23" t="s">
        <v>2405</v>
      </c>
      <c r="O23" t="s">
        <v>35</v>
      </c>
      <c r="P23" t="s">
        <v>94</v>
      </c>
      <c r="Q23" t="s">
        <v>51</v>
      </c>
      <c r="R23">
        <v>1</v>
      </c>
      <c r="S23" t="s">
        <v>2406</v>
      </c>
      <c r="T23" t="s">
        <v>39</v>
      </c>
      <c r="U23" t="s">
        <v>54</v>
      </c>
      <c r="V23" t="s">
        <v>41</v>
      </c>
    </row>
    <row r="24" spans="1:24" x14ac:dyDescent="0.25">
      <c r="A24">
        <v>28899</v>
      </c>
      <c r="B24" t="s">
        <v>174</v>
      </c>
      <c r="C24">
        <v>8</v>
      </c>
      <c r="D24" t="s">
        <v>2407</v>
      </c>
      <c r="E24" t="s">
        <v>2408</v>
      </c>
      <c r="F24" t="s">
        <v>27</v>
      </c>
      <c r="G24" t="s">
        <v>1082</v>
      </c>
      <c r="H24" t="s">
        <v>2409</v>
      </c>
      <c r="I24" t="s">
        <v>30</v>
      </c>
      <c r="J24">
        <v>8</v>
      </c>
      <c r="K24" t="s">
        <v>2410</v>
      </c>
      <c r="M24" t="s">
        <v>2003</v>
      </c>
      <c r="N24" t="s">
        <v>2411</v>
      </c>
      <c r="O24" t="s">
        <v>35</v>
      </c>
      <c r="P24" t="s">
        <v>50</v>
      </c>
      <c r="Q24" t="s">
        <v>51</v>
      </c>
      <c r="R24" t="s">
        <v>51</v>
      </c>
      <c r="S24" t="s">
        <v>2412</v>
      </c>
      <c r="T24" t="s">
        <v>113</v>
      </c>
      <c r="U24" t="s">
        <v>54</v>
      </c>
      <c r="V24" t="s">
        <v>41</v>
      </c>
      <c r="W24" t="s">
        <v>2413</v>
      </c>
      <c r="X24" t="s">
        <v>2414</v>
      </c>
    </row>
    <row r="25" spans="1:24" x14ac:dyDescent="0.25">
      <c r="A25">
        <v>267261</v>
      </c>
      <c r="B25" t="s">
        <v>232</v>
      </c>
      <c r="C25">
        <v>1</v>
      </c>
      <c r="D25" t="s">
        <v>2415</v>
      </c>
      <c r="E25" t="s">
        <v>2416</v>
      </c>
      <c r="F25" t="s">
        <v>27</v>
      </c>
      <c r="G25" t="s">
        <v>45</v>
      </c>
      <c r="H25" t="s">
        <v>2417</v>
      </c>
      <c r="I25" t="s">
        <v>30</v>
      </c>
      <c r="J25">
        <v>1</v>
      </c>
      <c r="K25" t="s">
        <v>2418</v>
      </c>
      <c r="L25" t="s">
        <v>238</v>
      </c>
      <c r="M25" t="s">
        <v>2419</v>
      </c>
      <c r="N25" t="s">
        <v>2420</v>
      </c>
      <c r="O25" t="s">
        <v>35</v>
      </c>
      <c r="P25" t="s">
        <v>36</v>
      </c>
      <c r="Q25" t="s">
        <v>2421</v>
      </c>
      <c r="R25">
        <v>3</v>
      </c>
      <c r="S25" t="s">
        <v>2422</v>
      </c>
      <c r="T25" t="s">
        <v>53</v>
      </c>
      <c r="U25" t="s">
        <v>1480</v>
      </c>
      <c r="V25" t="s">
        <v>41</v>
      </c>
    </row>
    <row r="26" spans="1:24" x14ac:dyDescent="0.25">
      <c r="A26">
        <v>273101</v>
      </c>
      <c r="B26" t="s">
        <v>232</v>
      </c>
      <c r="C26">
        <v>2</v>
      </c>
      <c r="D26" t="s">
        <v>2423</v>
      </c>
      <c r="E26" t="s">
        <v>2424</v>
      </c>
      <c r="F26" t="s">
        <v>27</v>
      </c>
      <c r="G26" t="s">
        <v>964</v>
      </c>
      <c r="H26" t="s">
        <v>2425</v>
      </c>
      <c r="I26" t="s">
        <v>30</v>
      </c>
      <c r="J26">
        <v>2</v>
      </c>
      <c r="K26" t="s">
        <v>2426</v>
      </c>
      <c r="M26" t="s">
        <v>2427</v>
      </c>
      <c r="N26" t="s">
        <v>2428</v>
      </c>
      <c r="O26" t="s">
        <v>240</v>
      </c>
      <c r="P26" t="s">
        <v>36</v>
      </c>
      <c r="Q26" t="s">
        <v>2429</v>
      </c>
      <c r="R26">
        <v>1</v>
      </c>
      <c r="S26" t="s">
        <v>2430</v>
      </c>
      <c r="T26" t="s">
        <v>53</v>
      </c>
      <c r="U26" t="s">
        <v>640</v>
      </c>
      <c r="V26" t="s">
        <v>41</v>
      </c>
      <c r="W26" t="s">
        <v>2431</v>
      </c>
      <c r="X26" t="s">
        <v>2432</v>
      </c>
    </row>
    <row r="27" spans="1:24" x14ac:dyDescent="0.25">
      <c r="A27">
        <v>255239</v>
      </c>
      <c r="B27" t="s">
        <v>232</v>
      </c>
      <c r="C27">
        <v>3</v>
      </c>
      <c r="D27" t="s">
        <v>2433</v>
      </c>
      <c r="E27" t="s">
        <v>2434</v>
      </c>
      <c r="F27" t="s">
        <v>44</v>
      </c>
      <c r="G27" t="s">
        <v>45</v>
      </c>
      <c r="H27" t="s">
        <v>2435</v>
      </c>
    </row>
    <row r="28" spans="1:24" x14ac:dyDescent="0.25">
      <c r="A28">
        <v>258580</v>
      </c>
      <c r="B28" t="s">
        <v>232</v>
      </c>
      <c r="C28">
        <v>4</v>
      </c>
      <c r="D28" t="s">
        <v>2436</v>
      </c>
      <c r="E28" t="s">
        <v>2437</v>
      </c>
      <c r="F28" t="s">
        <v>44</v>
      </c>
      <c r="G28" t="s">
        <v>2438</v>
      </c>
      <c r="H28" t="s">
        <v>2439</v>
      </c>
      <c r="I28" t="s">
        <v>30</v>
      </c>
      <c r="J28">
        <v>4</v>
      </c>
      <c r="K28" t="s">
        <v>2440</v>
      </c>
      <c r="M28" t="s">
        <v>2441</v>
      </c>
      <c r="N28" t="s">
        <v>2442</v>
      </c>
      <c r="O28" t="s">
        <v>35</v>
      </c>
      <c r="P28" t="s">
        <v>50</v>
      </c>
      <c r="Q28" t="s">
        <v>51</v>
      </c>
      <c r="R28" t="s">
        <v>51</v>
      </c>
      <c r="S28" t="s">
        <v>2443</v>
      </c>
      <c r="T28" t="s">
        <v>53</v>
      </c>
      <c r="U28" t="s">
        <v>54</v>
      </c>
      <c r="V28" t="s">
        <v>41</v>
      </c>
    </row>
    <row r="29" spans="1:24" x14ac:dyDescent="0.25">
      <c r="A29">
        <v>253222</v>
      </c>
      <c r="B29" t="s">
        <v>232</v>
      </c>
      <c r="C29">
        <v>5</v>
      </c>
      <c r="D29" t="s">
        <v>2444</v>
      </c>
      <c r="E29" t="s">
        <v>2445</v>
      </c>
      <c r="F29" t="s">
        <v>27</v>
      </c>
      <c r="G29" t="s">
        <v>2446</v>
      </c>
      <c r="H29" t="s">
        <v>2447</v>
      </c>
      <c r="I29" t="s">
        <v>30</v>
      </c>
      <c r="J29">
        <v>5</v>
      </c>
      <c r="K29" t="s">
        <v>2448</v>
      </c>
      <c r="M29" t="s">
        <v>263</v>
      </c>
      <c r="N29" t="s">
        <v>2449</v>
      </c>
      <c r="O29" t="s">
        <v>798</v>
      </c>
      <c r="P29" t="s">
        <v>36</v>
      </c>
      <c r="Q29" t="s">
        <v>2450</v>
      </c>
      <c r="R29">
        <v>2</v>
      </c>
      <c r="S29" t="s">
        <v>2451</v>
      </c>
      <c r="T29" t="s">
        <v>53</v>
      </c>
      <c r="U29" t="s">
        <v>54</v>
      </c>
      <c r="V29" t="s">
        <v>41</v>
      </c>
      <c r="W29" t="s">
        <v>2452</v>
      </c>
      <c r="X29" t="s">
        <v>2453</v>
      </c>
    </row>
    <row r="30" spans="1:24" x14ac:dyDescent="0.25">
      <c r="A30">
        <v>268055</v>
      </c>
      <c r="B30" t="s">
        <v>232</v>
      </c>
      <c r="C30">
        <v>6</v>
      </c>
      <c r="D30" t="s">
        <v>2454</v>
      </c>
      <c r="E30" t="s">
        <v>2455</v>
      </c>
      <c r="F30" t="s">
        <v>44</v>
      </c>
      <c r="G30" t="s">
        <v>45</v>
      </c>
      <c r="H30" t="s">
        <v>2456</v>
      </c>
      <c r="I30" t="s">
        <v>30</v>
      </c>
      <c r="J30">
        <v>6</v>
      </c>
      <c r="K30" t="s">
        <v>2457</v>
      </c>
      <c r="L30" t="s">
        <v>196</v>
      </c>
      <c r="M30" t="s">
        <v>63</v>
      </c>
      <c r="N30" t="s">
        <v>2458</v>
      </c>
      <c r="O30" t="s">
        <v>35</v>
      </c>
      <c r="P30" t="s">
        <v>36</v>
      </c>
      <c r="Q30" t="s">
        <v>2459</v>
      </c>
      <c r="R30">
        <v>2</v>
      </c>
      <c r="S30" t="s">
        <v>2460</v>
      </c>
      <c r="T30" t="s">
        <v>53</v>
      </c>
      <c r="U30" t="s">
        <v>1480</v>
      </c>
      <c r="V30" t="s">
        <v>41</v>
      </c>
    </row>
    <row r="31" spans="1:24" x14ac:dyDescent="0.25">
      <c r="A31">
        <v>244136</v>
      </c>
      <c r="B31" t="s">
        <v>232</v>
      </c>
      <c r="C31">
        <v>7</v>
      </c>
      <c r="D31" t="s">
        <v>2461</v>
      </c>
      <c r="E31" t="s">
        <v>2462</v>
      </c>
      <c r="F31" t="s">
        <v>27</v>
      </c>
      <c r="G31" t="s">
        <v>45</v>
      </c>
      <c r="H31" t="s">
        <v>2463</v>
      </c>
    </row>
    <row r="32" spans="1:24" x14ac:dyDescent="0.25">
      <c r="A32">
        <v>241047</v>
      </c>
      <c r="B32" t="s">
        <v>232</v>
      </c>
      <c r="C32">
        <v>8</v>
      </c>
      <c r="D32" t="s">
        <v>2464</v>
      </c>
      <c r="E32" t="s">
        <v>2465</v>
      </c>
      <c r="F32" t="s">
        <v>27</v>
      </c>
      <c r="G32" t="s">
        <v>45</v>
      </c>
      <c r="H32" t="s">
        <v>2466</v>
      </c>
      <c r="I32" t="s">
        <v>30</v>
      </c>
      <c r="J32">
        <v>8</v>
      </c>
      <c r="K32" t="s">
        <v>2467</v>
      </c>
      <c r="M32" t="s">
        <v>2468</v>
      </c>
      <c r="N32" t="s">
        <v>2469</v>
      </c>
      <c r="O32" t="s">
        <v>35</v>
      </c>
      <c r="P32" t="s">
        <v>50</v>
      </c>
      <c r="Q32" t="s">
        <v>51</v>
      </c>
      <c r="R32" t="s">
        <v>51</v>
      </c>
      <c r="S32" t="s">
        <v>2470</v>
      </c>
      <c r="T32" t="s">
        <v>113</v>
      </c>
      <c r="U32" t="s">
        <v>40</v>
      </c>
      <c r="V32" t="s">
        <v>41</v>
      </c>
      <c r="W32" t="s">
        <v>2471</v>
      </c>
      <c r="X32" t="s">
        <v>2472</v>
      </c>
    </row>
    <row r="33" spans="1:23" x14ac:dyDescent="0.25">
      <c r="A33">
        <v>45134</v>
      </c>
      <c r="B33" t="s">
        <v>291</v>
      </c>
      <c r="C33">
        <v>1</v>
      </c>
      <c r="D33" t="s">
        <v>2473</v>
      </c>
      <c r="E33" t="s">
        <v>2474</v>
      </c>
      <c r="F33" t="s">
        <v>27</v>
      </c>
      <c r="G33" t="s">
        <v>45</v>
      </c>
      <c r="H33" t="s">
        <v>2475</v>
      </c>
      <c r="I33" t="s">
        <v>30</v>
      </c>
      <c r="J33">
        <v>1</v>
      </c>
      <c r="K33" t="s">
        <v>2476</v>
      </c>
      <c r="M33" t="s">
        <v>2477</v>
      </c>
      <c r="N33" t="s">
        <v>2478</v>
      </c>
      <c r="O33" t="s">
        <v>35</v>
      </c>
      <c r="P33" t="s">
        <v>36</v>
      </c>
      <c r="Q33" t="s">
        <v>2479</v>
      </c>
      <c r="R33">
        <v>2</v>
      </c>
      <c r="S33" t="s">
        <v>2480</v>
      </c>
      <c r="T33" t="s">
        <v>53</v>
      </c>
      <c r="U33" t="s">
        <v>309</v>
      </c>
      <c r="V33" t="s">
        <v>41</v>
      </c>
    </row>
    <row r="34" spans="1:23" x14ac:dyDescent="0.25">
      <c r="A34">
        <v>36538</v>
      </c>
      <c r="B34" t="s">
        <v>291</v>
      </c>
      <c r="C34">
        <v>2</v>
      </c>
      <c r="D34" t="s">
        <v>2481</v>
      </c>
      <c r="E34" t="s">
        <v>2482</v>
      </c>
      <c r="F34" t="s">
        <v>44</v>
      </c>
      <c r="G34" t="s">
        <v>45</v>
      </c>
      <c r="H34" t="s">
        <v>2483</v>
      </c>
      <c r="I34" t="s">
        <v>30</v>
      </c>
      <c r="J34">
        <v>2</v>
      </c>
      <c r="K34" t="s">
        <v>2484</v>
      </c>
      <c r="M34" t="s">
        <v>141</v>
      </c>
      <c r="N34" t="s">
        <v>2485</v>
      </c>
      <c r="O34" t="s">
        <v>35</v>
      </c>
      <c r="P34" t="s">
        <v>36</v>
      </c>
      <c r="Q34" t="s">
        <v>2486</v>
      </c>
      <c r="R34">
        <v>3</v>
      </c>
      <c r="S34" t="s">
        <v>2487</v>
      </c>
      <c r="T34" t="s">
        <v>113</v>
      </c>
      <c r="U34" t="s">
        <v>54</v>
      </c>
      <c r="V34" t="s">
        <v>41</v>
      </c>
    </row>
    <row r="35" spans="1:23" x14ac:dyDescent="0.25">
      <c r="A35">
        <v>43560</v>
      </c>
      <c r="B35" t="s">
        <v>291</v>
      </c>
      <c r="C35">
        <v>3</v>
      </c>
      <c r="D35" t="s">
        <v>2488</v>
      </c>
      <c r="E35" t="s">
        <v>2489</v>
      </c>
      <c r="F35" t="s">
        <v>27</v>
      </c>
      <c r="G35" t="s">
        <v>45</v>
      </c>
      <c r="H35" t="s">
        <v>2490</v>
      </c>
      <c r="I35" t="s">
        <v>30</v>
      </c>
      <c r="J35">
        <v>3</v>
      </c>
      <c r="K35" t="s">
        <v>2491</v>
      </c>
      <c r="M35" t="s">
        <v>2492</v>
      </c>
      <c r="N35" t="s">
        <v>2493</v>
      </c>
      <c r="O35" t="s">
        <v>35</v>
      </c>
      <c r="P35" t="s">
        <v>36</v>
      </c>
      <c r="Q35" t="s">
        <v>2494</v>
      </c>
      <c r="R35">
        <v>3</v>
      </c>
      <c r="S35" t="s">
        <v>2495</v>
      </c>
      <c r="T35" t="s">
        <v>53</v>
      </c>
      <c r="U35" t="s">
        <v>2496</v>
      </c>
      <c r="V35" t="s">
        <v>41</v>
      </c>
    </row>
    <row r="36" spans="1:23" x14ac:dyDescent="0.25">
      <c r="A36">
        <v>294566</v>
      </c>
      <c r="B36" t="s">
        <v>291</v>
      </c>
      <c r="C36">
        <v>4</v>
      </c>
      <c r="D36" t="s">
        <v>2497</v>
      </c>
      <c r="E36" t="s">
        <v>2498</v>
      </c>
      <c r="F36" t="s">
        <v>27</v>
      </c>
      <c r="G36" t="s">
        <v>709</v>
      </c>
      <c r="H36" t="s">
        <v>2499</v>
      </c>
      <c r="I36" t="s">
        <v>30</v>
      </c>
      <c r="J36">
        <v>4</v>
      </c>
      <c r="K36" t="s">
        <v>2500</v>
      </c>
      <c r="N36" t="s">
        <v>2501</v>
      </c>
      <c r="O36" t="s">
        <v>35</v>
      </c>
      <c r="P36" t="s">
        <v>94</v>
      </c>
      <c r="Q36" t="s">
        <v>2502</v>
      </c>
      <c r="R36">
        <v>4</v>
      </c>
      <c r="S36" t="s">
        <v>2503</v>
      </c>
      <c r="T36" t="s">
        <v>39</v>
      </c>
      <c r="U36" t="s">
        <v>2504</v>
      </c>
      <c r="V36" t="s">
        <v>41</v>
      </c>
    </row>
    <row r="37" spans="1:23" x14ac:dyDescent="0.25">
      <c r="A37">
        <v>43640</v>
      </c>
      <c r="B37" t="s">
        <v>291</v>
      </c>
      <c r="C37">
        <v>5</v>
      </c>
      <c r="D37" t="s">
        <v>2505</v>
      </c>
      <c r="E37" t="s">
        <v>2506</v>
      </c>
      <c r="F37" t="s">
        <v>44</v>
      </c>
      <c r="G37" t="s">
        <v>45</v>
      </c>
      <c r="H37" t="s">
        <v>2507</v>
      </c>
      <c r="I37" t="s">
        <v>30</v>
      </c>
      <c r="J37">
        <v>5</v>
      </c>
      <c r="K37" t="s">
        <v>2508</v>
      </c>
      <c r="M37" t="s">
        <v>141</v>
      </c>
      <c r="N37" t="s">
        <v>2509</v>
      </c>
      <c r="O37" t="s">
        <v>240</v>
      </c>
      <c r="P37" t="s">
        <v>94</v>
      </c>
      <c r="Q37" t="s">
        <v>2510</v>
      </c>
      <c r="R37">
        <v>1</v>
      </c>
      <c r="S37" t="s">
        <v>2511</v>
      </c>
      <c r="T37" t="s">
        <v>113</v>
      </c>
      <c r="U37" t="s">
        <v>54</v>
      </c>
      <c r="V37" t="s">
        <v>41</v>
      </c>
    </row>
    <row r="38" spans="1:23" x14ac:dyDescent="0.25">
      <c r="A38">
        <v>120040</v>
      </c>
      <c r="B38" t="s">
        <v>291</v>
      </c>
      <c r="C38">
        <v>6</v>
      </c>
      <c r="D38" t="s">
        <v>2512</v>
      </c>
      <c r="E38" t="s">
        <v>2513</v>
      </c>
      <c r="F38" t="s">
        <v>27</v>
      </c>
      <c r="G38" t="s">
        <v>45</v>
      </c>
      <c r="H38" t="s">
        <v>2514</v>
      </c>
      <c r="I38" t="s">
        <v>30</v>
      </c>
      <c r="J38">
        <v>6</v>
      </c>
      <c r="K38" t="s">
        <v>2515</v>
      </c>
      <c r="M38" t="s">
        <v>2516</v>
      </c>
      <c r="N38" t="s">
        <v>2517</v>
      </c>
      <c r="O38" t="s">
        <v>35</v>
      </c>
      <c r="P38" t="s">
        <v>36</v>
      </c>
      <c r="Q38" t="s">
        <v>2518</v>
      </c>
      <c r="R38">
        <v>3</v>
      </c>
      <c r="S38" t="s">
        <v>2519</v>
      </c>
      <c r="T38" t="s">
        <v>113</v>
      </c>
      <c r="U38" t="s">
        <v>222</v>
      </c>
      <c r="V38" t="s">
        <v>41</v>
      </c>
    </row>
    <row r="39" spans="1:23" x14ac:dyDescent="0.25">
      <c r="A39">
        <v>44165</v>
      </c>
      <c r="B39" t="s">
        <v>291</v>
      </c>
      <c r="C39">
        <v>7</v>
      </c>
      <c r="D39" t="s">
        <v>2520</v>
      </c>
      <c r="E39" t="s">
        <v>2521</v>
      </c>
      <c r="F39" t="s">
        <v>27</v>
      </c>
      <c r="G39" t="s">
        <v>45</v>
      </c>
      <c r="H39" t="s">
        <v>2522</v>
      </c>
      <c r="I39" t="s">
        <v>30</v>
      </c>
      <c r="J39">
        <v>7</v>
      </c>
      <c r="K39" t="s">
        <v>2523</v>
      </c>
      <c r="M39" t="s">
        <v>141</v>
      </c>
      <c r="N39" t="s">
        <v>2524</v>
      </c>
      <c r="O39" t="s">
        <v>35</v>
      </c>
      <c r="P39" t="s">
        <v>36</v>
      </c>
      <c r="Q39" t="s">
        <v>2525</v>
      </c>
      <c r="R39">
        <v>2</v>
      </c>
      <c r="S39" t="s">
        <v>2526</v>
      </c>
      <c r="T39" t="s">
        <v>113</v>
      </c>
      <c r="U39" t="s">
        <v>54</v>
      </c>
      <c r="V39" t="s">
        <v>41</v>
      </c>
    </row>
    <row r="40" spans="1:23" x14ac:dyDescent="0.25">
      <c r="A40">
        <v>43736</v>
      </c>
      <c r="B40" t="s">
        <v>291</v>
      </c>
      <c r="C40">
        <v>8</v>
      </c>
      <c r="D40" t="s">
        <v>2527</v>
      </c>
      <c r="E40" t="s">
        <v>2528</v>
      </c>
      <c r="F40" t="s">
        <v>44</v>
      </c>
      <c r="G40" t="s">
        <v>45</v>
      </c>
      <c r="H40" t="s">
        <v>2529</v>
      </c>
      <c r="I40" t="s">
        <v>30</v>
      </c>
      <c r="J40">
        <v>8</v>
      </c>
      <c r="K40" t="s">
        <v>2530</v>
      </c>
      <c r="M40" t="s">
        <v>2531</v>
      </c>
      <c r="N40" t="s">
        <v>2532</v>
      </c>
      <c r="O40" t="s">
        <v>35</v>
      </c>
      <c r="P40" t="s">
        <v>94</v>
      </c>
      <c r="Q40" t="s">
        <v>2533</v>
      </c>
      <c r="R40">
        <v>2</v>
      </c>
      <c r="S40" t="s">
        <v>2534</v>
      </c>
      <c r="T40" t="s">
        <v>53</v>
      </c>
      <c r="U40" t="s">
        <v>54</v>
      </c>
      <c r="V40" t="s">
        <v>41</v>
      </c>
    </row>
    <row r="41" spans="1:23" x14ac:dyDescent="0.25">
      <c r="A41">
        <v>1089</v>
      </c>
      <c r="B41" t="s">
        <v>357</v>
      </c>
      <c r="C41">
        <v>1</v>
      </c>
      <c r="D41" t="s">
        <v>2535</v>
      </c>
      <c r="E41" t="s">
        <v>2536</v>
      </c>
      <c r="F41" t="s">
        <v>27</v>
      </c>
      <c r="G41" t="s">
        <v>435</v>
      </c>
      <c r="H41" t="s">
        <v>2537</v>
      </c>
      <c r="I41" t="s">
        <v>30</v>
      </c>
      <c r="J41">
        <v>1</v>
      </c>
      <c r="K41" t="s">
        <v>2538</v>
      </c>
      <c r="M41" t="s">
        <v>2539</v>
      </c>
      <c r="N41" t="s">
        <v>2540</v>
      </c>
      <c r="O41" t="s">
        <v>35</v>
      </c>
      <c r="P41" t="s">
        <v>36</v>
      </c>
      <c r="Q41" t="s">
        <v>2541</v>
      </c>
      <c r="R41">
        <v>5</v>
      </c>
      <c r="S41" t="s">
        <v>2542</v>
      </c>
      <c r="T41" t="s">
        <v>53</v>
      </c>
      <c r="U41" t="s">
        <v>54</v>
      </c>
      <c r="V41" t="s">
        <v>41</v>
      </c>
      <c r="W41" t="s">
        <v>367</v>
      </c>
    </row>
    <row r="42" spans="1:23" x14ac:dyDescent="0.25">
      <c r="A42">
        <v>247313</v>
      </c>
      <c r="B42" t="s">
        <v>357</v>
      </c>
      <c r="C42">
        <v>2</v>
      </c>
      <c r="D42" t="s">
        <v>2543</v>
      </c>
      <c r="E42" t="s">
        <v>2544</v>
      </c>
      <c r="F42" t="s">
        <v>27</v>
      </c>
      <c r="G42" t="s">
        <v>1473</v>
      </c>
      <c r="H42" t="s">
        <v>2545</v>
      </c>
      <c r="I42" t="s">
        <v>30</v>
      </c>
      <c r="J42">
        <v>2</v>
      </c>
      <c r="K42" t="s">
        <v>2546</v>
      </c>
      <c r="M42" t="s">
        <v>2547</v>
      </c>
      <c r="N42" t="s">
        <v>2548</v>
      </c>
      <c r="O42" t="s">
        <v>35</v>
      </c>
      <c r="P42" t="s">
        <v>36</v>
      </c>
      <c r="Q42" t="s">
        <v>2549</v>
      </c>
      <c r="R42">
        <v>3</v>
      </c>
      <c r="S42" t="s">
        <v>2550</v>
      </c>
      <c r="T42" t="s">
        <v>53</v>
      </c>
      <c r="U42" t="s">
        <v>54</v>
      </c>
      <c r="V42" t="s">
        <v>41</v>
      </c>
      <c r="W42" t="s">
        <v>367</v>
      </c>
    </row>
    <row r="43" spans="1:23" x14ac:dyDescent="0.25">
      <c r="A43">
        <v>212238</v>
      </c>
      <c r="B43" t="s">
        <v>357</v>
      </c>
      <c r="C43">
        <v>3</v>
      </c>
      <c r="D43" t="s">
        <v>2551</v>
      </c>
      <c r="E43" t="s">
        <v>1434</v>
      </c>
      <c r="F43" t="s">
        <v>44</v>
      </c>
      <c r="G43" t="s">
        <v>558</v>
      </c>
      <c r="H43" t="s">
        <v>2552</v>
      </c>
      <c r="I43" t="s">
        <v>30</v>
      </c>
      <c r="J43">
        <v>3</v>
      </c>
      <c r="K43" t="s">
        <v>2553</v>
      </c>
      <c r="N43" t="s">
        <v>2554</v>
      </c>
      <c r="O43" t="s">
        <v>35</v>
      </c>
      <c r="P43" t="s">
        <v>36</v>
      </c>
      <c r="Q43" t="s">
        <v>2555</v>
      </c>
      <c r="R43">
        <v>7</v>
      </c>
      <c r="S43" t="s">
        <v>2556</v>
      </c>
      <c r="T43" t="s">
        <v>39</v>
      </c>
      <c r="U43" t="s">
        <v>54</v>
      </c>
      <c r="V43" t="s">
        <v>41</v>
      </c>
      <c r="W43" t="s">
        <v>367</v>
      </c>
    </row>
    <row r="44" spans="1:23" x14ac:dyDescent="0.25">
      <c r="A44">
        <v>282465</v>
      </c>
      <c r="B44" t="s">
        <v>357</v>
      </c>
      <c r="C44">
        <v>4</v>
      </c>
      <c r="D44" t="s">
        <v>2557</v>
      </c>
      <c r="E44" t="s">
        <v>2558</v>
      </c>
      <c r="F44" t="s">
        <v>27</v>
      </c>
      <c r="G44" t="s">
        <v>245</v>
      </c>
      <c r="H44" t="s">
        <v>2559</v>
      </c>
      <c r="I44" t="s">
        <v>30</v>
      </c>
      <c r="J44">
        <v>4</v>
      </c>
      <c r="K44" t="s">
        <v>2560</v>
      </c>
      <c r="M44" t="s">
        <v>2561</v>
      </c>
      <c r="N44" t="s">
        <v>2562</v>
      </c>
      <c r="O44" t="s">
        <v>35</v>
      </c>
      <c r="P44" t="s">
        <v>36</v>
      </c>
      <c r="Q44" t="s">
        <v>2563</v>
      </c>
      <c r="R44">
        <v>2</v>
      </c>
      <c r="S44" t="s">
        <v>2564</v>
      </c>
      <c r="T44" t="s">
        <v>113</v>
      </c>
      <c r="U44" t="s">
        <v>54</v>
      </c>
      <c r="V44" t="s">
        <v>41</v>
      </c>
      <c r="W44" t="s">
        <v>367</v>
      </c>
    </row>
    <row r="45" spans="1:23" x14ac:dyDescent="0.25">
      <c r="A45">
        <v>135816</v>
      </c>
      <c r="B45" t="s">
        <v>357</v>
      </c>
      <c r="C45">
        <v>5</v>
      </c>
      <c r="D45" t="s">
        <v>2565</v>
      </c>
      <c r="E45" t="s">
        <v>2566</v>
      </c>
      <c r="F45" t="s">
        <v>44</v>
      </c>
      <c r="G45" t="s">
        <v>45</v>
      </c>
      <c r="H45" t="s">
        <v>2567</v>
      </c>
      <c r="I45" t="s">
        <v>30</v>
      </c>
      <c r="J45">
        <v>5</v>
      </c>
      <c r="K45" t="s">
        <v>2568</v>
      </c>
      <c r="L45" t="s">
        <v>170</v>
      </c>
      <c r="N45" t="s">
        <v>2569</v>
      </c>
      <c r="O45" t="s">
        <v>35</v>
      </c>
      <c r="P45" t="s">
        <v>36</v>
      </c>
      <c r="Q45" t="s">
        <v>2570</v>
      </c>
      <c r="R45">
        <v>3</v>
      </c>
      <c r="S45" t="s">
        <v>2571</v>
      </c>
      <c r="T45" t="s">
        <v>113</v>
      </c>
      <c r="U45" t="s">
        <v>54</v>
      </c>
      <c r="V45" t="s">
        <v>41</v>
      </c>
      <c r="W45" t="s">
        <v>367</v>
      </c>
    </row>
    <row r="46" spans="1:23" x14ac:dyDescent="0.25">
      <c r="A46">
        <v>241601</v>
      </c>
      <c r="B46" t="s">
        <v>357</v>
      </c>
      <c r="C46">
        <v>6</v>
      </c>
      <c r="D46" t="s">
        <v>2572</v>
      </c>
      <c r="E46" t="s">
        <v>2573</v>
      </c>
      <c r="F46" t="s">
        <v>27</v>
      </c>
      <c r="G46" t="s">
        <v>45</v>
      </c>
      <c r="H46" t="s">
        <v>2574</v>
      </c>
      <c r="I46" t="s">
        <v>30</v>
      </c>
      <c r="J46">
        <v>6</v>
      </c>
      <c r="K46" t="s">
        <v>2575</v>
      </c>
      <c r="N46" t="s">
        <v>2576</v>
      </c>
      <c r="O46" t="s">
        <v>240</v>
      </c>
      <c r="P46" t="s">
        <v>36</v>
      </c>
      <c r="Q46" t="s">
        <v>2577</v>
      </c>
      <c r="R46">
        <v>1</v>
      </c>
      <c r="S46" t="s">
        <v>2578</v>
      </c>
      <c r="T46" t="s">
        <v>39</v>
      </c>
      <c r="U46" t="s">
        <v>54</v>
      </c>
      <c r="V46" t="s">
        <v>41</v>
      </c>
      <c r="W46" t="s">
        <v>2579</v>
      </c>
    </row>
    <row r="47" spans="1:23" x14ac:dyDescent="0.25">
      <c r="A47">
        <v>229641</v>
      </c>
      <c r="B47" t="s">
        <v>357</v>
      </c>
      <c r="C47">
        <v>7</v>
      </c>
      <c r="D47" t="s">
        <v>2580</v>
      </c>
      <c r="E47" t="s">
        <v>2581</v>
      </c>
      <c r="F47" t="s">
        <v>44</v>
      </c>
      <c r="G47" t="s">
        <v>45</v>
      </c>
      <c r="H47" t="s">
        <v>2582</v>
      </c>
      <c r="I47" t="s">
        <v>30</v>
      </c>
      <c r="J47">
        <v>7</v>
      </c>
      <c r="K47" t="s">
        <v>2583</v>
      </c>
      <c r="L47" t="s">
        <v>170</v>
      </c>
      <c r="N47" t="s">
        <v>2584</v>
      </c>
      <c r="O47" t="s">
        <v>35</v>
      </c>
      <c r="P47" t="s">
        <v>36</v>
      </c>
      <c r="Q47" t="s">
        <v>2585</v>
      </c>
      <c r="R47">
        <v>3</v>
      </c>
      <c r="S47" t="s">
        <v>2586</v>
      </c>
      <c r="T47" t="s">
        <v>113</v>
      </c>
      <c r="U47" t="s">
        <v>54</v>
      </c>
      <c r="V47" t="s">
        <v>41</v>
      </c>
      <c r="W47" t="s">
        <v>367</v>
      </c>
    </row>
    <row r="48" spans="1:23" x14ac:dyDescent="0.25">
      <c r="A48">
        <v>132837</v>
      </c>
      <c r="B48" t="s">
        <v>357</v>
      </c>
      <c r="C48">
        <v>8</v>
      </c>
      <c r="D48" t="s">
        <v>2587</v>
      </c>
      <c r="E48" t="s">
        <v>2588</v>
      </c>
      <c r="F48" t="s">
        <v>27</v>
      </c>
      <c r="G48" t="s">
        <v>45</v>
      </c>
      <c r="H48" t="s">
        <v>2589</v>
      </c>
      <c r="I48" t="s">
        <v>30</v>
      </c>
      <c r="J48">
        <v>8</v>
      </c>
      <c r="K48" t="s">
        <v>2590</v>
      </c>
      <c r="M48" t="s">
        <v>759</v>
      </c>
      <c r="N48" t="s">
        <v>2591</v>
      </c>
      <c r="O48" t="s">
        <v>35</v>
      </c>
      <c r="P48" t="s">
        <v>36</v>
      </c>
      <c r="Q48" t="s">
        <v>2592</v>
      </c>
      <c r="R48">
        <v>2</v>
      </c>
      <c r="S48" t="s">
        <v>2593</v>
      </c>
      <c r="T48" t="s">
        <v>113</v>
      </c>
      <c r="U48" t="s">
        <v>54</v>
      </c>
      <c r="V48" t="s">
        <v>41</v>
      </c>
      <c r="W48" t="s">
        <v>367</v>
      </c>
    </row>
    <row r="49" spans="1:24" x14ac:dyDescent="0.25">
      <c r="A49">
        <v>155074</v>
      </c>
      <c r="B49" t="s">
        <v>423</v>
      </c>
      <c r="C49">
        <v>1</v>
      </c>
      <c r="D49" t="s">
        <v>2594</v>
      </c>
      <c r="E49" t="s">
        <v>2595</v>
      </c>
      <c r="F49" t="s">
        <v>27</v>
      </c>
      <c r="G49" t="s">
        <v>2596</v>
      </c>
      <c r="H49" t="s">
        <v>2597</v>
      </c>
      <c r="I49" t="s">
        <v>30</v>
      </c>
      <c r="J49">
        <v>1</v>
      </c>
      <c r="K49" t="s">
        <v>2598</v>
      </c>
      <c r="L49" t="s">
        <v>150</v>
      </c>
      <c r="M49" t="s">
        <v>2599</v>
      </c>
      <c r="N49" t="s">
        <v>2600</v>
      </c>
      <c r="O49" t="s">
        <v>35</v>
      </c>
      <c r="P49" t="s">
        <v>36</v>
      </c>
      <c r="Q49" t="s">
        <v>2601</v>
      </c>
      <c r="R49">
        <v>2</v>
      </c>
      <c r="S49" t="s">
        <v>2602</v>
      </c>
      <c r="T49" t="s">
        <v>53</v>
      </c>
      <c r="U49" t="s">
        <v>191</v>
      </c>
      <c r="V49" t="s">
        <v>41</v>
      </c>
      <c r="W49" t="s">
        <v>2603</v>
      </c>
      <c r="X49" t="s">
        <v>2604</v>
      </c>
    </row>
    <row r="50" spans="1:24" x14ac:dyDescent="0.25">
      <c r="A50">
        <v>226852</v>
      </c>
      <c r="B50" t="s">
        <v>423</v>
      </c>
      <c r="C50">
        <v>2</v>
      </c>
      <c r="D50" t="s">
        <v>2605</v>
      </c>
      <c r="E50" t="s">
        <v>2606</v>
      </c>
      <c r="F50" t="s">
        <v>27</v>
      </c>
      <c r="G50" t="s">
        <v>859</v>
      </c>
      <c r="H50" t="s">
        <v>2607</v>
      </c>
      <c r="I50" t="s">
        <v>30</v>
      </c>
      <c r="J50">
        <v>2</v>
      </c>
      <c r="K50" t="s">
        <v>2608</v>
      </c>
      <c r="L50" t="s">
        <v>1245</v>
      </c>
      <c r="M50" t="s">
        <v>73</v>
      </c>
      <c r="N50" t="s">
        <v>2609</v>
      </c>
      <c r="O50" t="s">
        <v>35</v>
      </c>
      <c r="P50" t="s">
        <v>36</v>
      </c>
      <c r="Q50" t="s">
        <v>2610</v>
      </c>
      <c r="R50">
        <v>1</v>
      </c>
      <c r="S50" t="s">
        <v>2611</v>
      </c>
      <c r="T50" t="s">
        <v>53</v>
      </c>
      <c r="U50" t="s">
        <v>420</v>
      </c>
      <c r="V50" t="s">
        <v>41</v>
      </c>
    </row>
    <row r="51" spans="1:24" x14ac:dyDescent="0.25">
      <c r="A51">
        <v>26077</v>
      </c>
      <c r="B51" t="s">
        <v>423</v>
      </c>
      <c r="C51">
        <v>3</v>
      </c>
      <c r="D51" t="s">
        <v>2612</v>
      </c>
      <c r="E51" t="s">
        <v>2613</v>
      </c>
      <c r="F51" t="s">
        <v>44</v>
      </c>
      <c r="G51" t="s">
        <v>45</v>
      </c>
      <c r="H51" t="s">
        <v>2614</v>
      </c>
      <c r="I51" t="s">
        <v>30</v>
      </c>
      <c r="J51">
        <v>3</v>
      </c>
      <c r="K51" t="s">
        <v>2615</v>
      </c>
      <c r="N51" t="s">
        <v>2616</v>
      </c>
      <c r="O51" t="s">
        <v>35</v>
      </c>
      <c r="P51" t="s">
        <v>94</v>
      </c>
      <c r="Q51" t="s">
        <v>2617</v>
      </c>
      <c r="R51">
        <v>1</v>
      </c>
      <c r="S51" t="s">
        <v>2618</v>
      </c>
      <c r="T51" t="s">
        <v>113</v>
      </c>
      <c r="U51" t="s">
        <v>420</v>
      </c>
      <c r="V51" t="s">
        <v>41</v>
      </c>
    </row>
    <row r="52" spans="1:24" x14ac:dyDescent="0.25">
      <c r="A52">
        <v>130656</v>
      </c>
      <c r="B52" t="s">
        <v>458</v>
      </c>
      <c r="C52">
        <v>1</v>
      </c>
      <c r="D52" t="s">
        <v>2619</v>
      </c>
      <c r="E52" t="s">
        <v>2620</v>
      </c>
      <c r="F52" t="s">
        <v>27</v>
      </c>
      <c r="G52" t="s">
        <v>45</v>
      </c>
      <c r="H52" t="s">
        <v>2621</v>
      </c>
      <c r="I52" t="s">
        <v>30</v>
      </c>
      <c r="J52">
        <v>1</v>
      </c>
      <c r="K52" t="s">
        <v>2622</v>
      </c>
      <c r="M52" t="s">
        <v>141</v>
      </c>
      <c r="N52" t="s">
        <v>2623</v>
      </c>
      <c r="O52" t="s">
        <v>35</v>
      </c>
      <c r="P52" t="s">
        <v>36</v>
      </c>
      <c r="Q52" t="s">
        <v>2624</v>
      </c>
      <c r="R52">
        <v>2</v>
      </c>
      <c r="S52" t="s">
        <v>2625</v>
      </c>
      <c r="T52" t="s">
        <v>113</v>
      </c>
      <c r="U52" t="s">
        <v>54</v>
      </c>
      <c r="V52" t="s">
        <v>41</v>
      </c>
      <c r="W52" t="s">
        <v>2626</v>
      </c>
      <c r="X52" t="s">
        <v>2627</v>
      </c>
    </row>
    <row r="53" spans="1:24" x14ac:dyDescent="0.25">
      <c r="A53">
        <v>134986</v>
      </c>
      <c r="B53" t="s">
        <v>458</v>
      </c>
      <c r="C53">
        <v>2</v>
      </c>
      <c r="D53" t="s">
        <v>2628</v>
      </c>
      <c r="E53" t="s">
        <v>2629</v>
      </c>
      <c r="F53" t="s">
        <v>27</v>
      </c>
      <c r="G53" t="s">
        <v>2630</v>
      </c>
      <c r="H53" t="s">
        <v>2631</v>
      </c>
      <c r="I53" t="s">
        <v>30</v>
      </c>
      <c r="J53">
        <v>2</v>
      </c>
      <c r="K53" t="s">
        <v>2632</v>
      </c>
      <c r="M53" t="s">
        <v>227</v>
      </c>
      <c r="N53" t="s">
        <v>2633</v>
      </c>
      <c r="O53" t="s">
        <v>240</v>
      </c>
      <c r="P53" t="s">
        <v>94</v>
      </c>
      <c r="Q53" t="s">
        <v>2634</v>
      </c>
      <c r="R53">
        <v>2</v>
      </c>
      <c r="S53" t="s">
        <v>2635</v>
      </c>
      <c r="T53" t="s">
        <v>113</v>
      </c>
      <c r="U53" t="s">
        <v>54</v>
      </c>
      <c r="V53" t="s">
        <v>41</v>
      </c>
      <c r="W53" t="s">
        <v>2636</v>
      </c>
      <c r="X53" t="s">
        <v>2637</v>
      </c>
    </row>
    <row r="54" spans="1:24" x14ac:dyDescent="0.25">
      <c r="A54">
        <v>132502</v>
      </c>
      <c r="B54" t="s">
        <v>458</v>
      </c>
      <c r="C54">
        <v>3</v>
      </c>
      <c r="D54" t="s">
        <v>2638</v>
      </c>
      <c r="E54" t="s">
        <v>2639</v>
      </c>
      <c r="F54" t="s">
        <v>44</v>
      </c>
      <c r="G54" t="s">
        <v>59</v>
      </c>
      <c r="H54" t="s">
        <v>2640</v>
      </c>
      <c r="I54" t="s">
        <v>30</v>
      </c>
      <c r="J54">
        <v>3</v>
      </c>
      <c r="K54" t="s">
        <v>2641</v>
      </c>
      <c r="L54" t="s">
        <v>2137</v>
      </c>
      <c r="M54" t="s">
        <v>73</v>
      </c>
      <c r="N54" t="s">
        <v>2642</v>
      </c>
      <c r="O54" t="s">
        <v>35</v>
      </c>
      <c r="P54" t="s">
        <v>36</v>
      </c>
      <c r="Q54" t="s">
        <v>2643</v>
      </c>
      <c r="R54">
        <v>1</v>
      </c>
      <c r="S54" t="s">
        <v>2644</v>
      </c>
      <c r="T54" t="s">
        <v>53</v>
      </c>
      <c r="U54" t="s">
        <v>54</v>
      </c>
      <c r="V54" t="s">
        <v>41</v>
      </c>
      <c r="W54" t="s">
        <v>2645</v>
      </c>
      <c r="X54" t="s">
        <v>2646</v>
      </c>
    </row>
    <row r="55" spans="1:24" x14ac:dyDescent="0.25">
      <c r="A55">
        <v>125040</v>
      </c>
      <c r="B55" t="s">
        <v>458</v>
      </c>
      <c r="C55">
        <v>4</v>
      </c>
      <c r="D55" t="s">
        <v>2647</v>
      </c>
      <c r="E55" t="s">
        <v>2648</v>
      </c>
      <c r="F55" t="s">
        <v>27</v>
      </c>
      <c r="G55" t="s">
        <v>45</v>
      </c>
      <c r="H55" t="s">
        <v>2649</v>
      </c>
      <c r="I55" t="s">
        <v>30</v>
      </c>
      <c r="J55">
        <v>4</v>
      </c>
      <c r="K55" t="s">
        <v>2650</v>
      </c>
      <c r="M55" t="s">
        <v>2651</v>
      </c>
      <c r="N55" t="s">
        <v>2652</v>
      </c>
      <c r="O55" t="s">
        <v>288</v>
      </c>
      <c r="P55" t="s">
        <v>36</v>
      </c>
      <c r="Q55" t="s">
        <v>2653</v>
      </c>
      <c r="R55">
        <v>1</v>
      </c>
      <c r="S55" t="s">
        <v>2654</v>
      </c>
      <c r="T55" t="s">
        <v>53</v>
      </c>
      <c r="U55" t="s">
        <v>555</v>
      </c>
      <c r="V55" t="s">
        <v>41</v>
      </c>
      <c r="W55" t="s">
        <v>2655</v>
      </c>
      <c r="X55" t="s">
        <v>2656</v>
      </c>
    </row>
    <row r="56" spans="1:24" x14ac:dyDescent="0.25">
      <c r="A56">
        <v>130385</v>
      </c>
      <c r="B56" t="s">
        <v>458</v>
      </c>
      <c r="C56">
        <v>5</v>
      </c>
      <c r="D56" t="s">
        <v>2657</v>
      </c>
      <c r="E56" t="s">
        <v>2658</v>
      </c>
      <c r="F56" t="s">
        <v>44</v>
      </c>
      <c r="G56" t="s">
        <v>1219</v>
      </c>
      <c r="H56" t="s">
        <v>2659</v>
      </c>
      <c r="I56" t="s">
        <v>30</v>
      </c>
      <c r="J56">
        <v>5</v>
      </c>
      <c r="K56" t="s">
        <v>2660</v>
      </c>
      <c r="N56" t="s">
        <v>2661</v>
      </c>
      <c r="O56" t="s">
        <v>35</v>
      </c>
      <c r="P56" t="s">
        <v>36</v>
      </c>
      <c r="Q56" t="s">
        <v>2662</v>
      </c>
      <c r="R56">
        <v>5</v>
      </c>
      <c r="S56" t="s">
        <v>2663</v>
      </c>
      <c r="T56" t="s">
        <v>39</v>
      </c>
      <c r="U56" t="s">
        <v>54</v>
      </c>
      <c r="V56" t="s">
        <v>41</v>
      </c>
      <c r="W56" t="s">
        <v>2664</v>
      </c>
      <c r="X56" t="s">
        <v>2665</v>
      </c>
    </row>
    <row r="57" spans="1:24" x14ac:dyDescent="0.25">
      <c r="A57">
        <v>128842</v>
      </c>
      <c r="B57" t="s">
        <v>458</v>
      </c>
      <c r="C57">
        <v>6</v>
      </c>
      <c r="D57" t="s">
        <v>2666</v>
      </c>
      <c r="E57" t="s">
        <v>2667</v>
      </c>
      <c r="F57" t="s">
        <v>27</v>
      </c>
      <c r="G57" t="s">
        <v>45</v>
      </c>
      <c r="H57" t="s">
        <v>2668</v>
      </c>
      <c r="I57" t="s">
        <v>30</v>
      </c>
      <c r="J57">
        <v>6</v>
      </c>
      <c r="K57" t="s">
        <v>2669</v>
      </c>
      <c r="M57" t="s">
        <v>2670</v>
      </c>
      <c r="N57" t="s">
        <v>2671</v>
      </c>
      <c r="O57" t="s">
        <v>35</v>
      </c>
      <c r="P57" t="s">
        <v>36</v>
      </c>
      <c r="Q57" t="s">
        <v>2672</v>
      </c>
      <c r="R57">
        <v>1</v>
      </c>
      <c r="S57" t="s">
        <v>2673</v>
      </c>
      <c r="T57" t="s">
        <v>913</v>
      </c>
      <c r="U57" t="s">
        <v>54</v>
      </c>
      <c r="V57" t="s">
        <v>41</v>
      </c>
      <c r="W57" t="s">
        <v>2674</v>
      </c>
      <c r="X57" t="s">
        <v>2675</v>
      </c>
    </row>
    <row r="58" spans="1:24" x14ac:dyDescent="0.25">
      <c r="A58">
        <v>129672</v>
      </c>
      <c r="B58" t="s">
        <v>458</v>
      </c>
      <c r="C58">
        <v>7</v>
      </c>
      <c r="D58" t="s">
        <v>2676</v>
      </c>
      <c r="E58" t="s">
        <v>2677</v>
      </c>
      <c r="F58" t="s">
        <v>44</v>
      </c>
      <c r="G58" t="s">
        <v>45</v>
      </c>
      <c r="H58" t="s">
        <v>2678</v>
      </c>
      <c r="I58" t="s">
        <v>30</v>
      </c>
      <c r="J58">
        <v>7</v>
      </c>
      <c r="K58" t="s">
        <v>2679</v>
      </c>
      <c r="L58" t="s">
        <v>2137</v>
      </c>
      <c r="M58" t="s">
        <v>2680</v>
      </c>
      <c r="N58" t="s">
        <v>2681</v>
      </c>
      <c r="O58" t="s">
        <v>35</v>
      </c>
      <c r="P58" t="s">
        <v>50</v>
      </c>
      <c r="Q58" t="s">
        <v>51</v>
      </c>
      <c r="R58" t="s">
        <v>51</v>
      </c>
      <c r="S58" t="s">
        <v>2682</v>
      </c>
      <c r="T58" t="s">
        <v>53</v>
      </c>
      <c r="U58" t="s">
        <v>2683</v>
      </c>
      <c r="V58" t="s">
        <v>41</v>
      </c>
      <c r="W58" t="s">
        <v>2684</v>
      </c>
      <c r="X58" t="s">
        <v>2685</v>
      </c>
    </row>
    <row r="59" spans="1:24" x14ac:dyDescent="0.25">
      <c r="A59">
        <v>131193</v>
      </c>
      <c r="B59" t="s">
        <v>458</v>
      </c>
      <c r="C59">
        <v>8</v>
      </c>
      <c r="D59" t="s">
        <v>2686</v>
      </c>
      <c r="E59" t="s">
        <v>2687</v>
      </c>
      <c r="F59" t="s">
        <v>27</v>
      </c>
      <c r="G59" t="s">
        <v>2688</v>
      </c>
      <c r="H59" t="s">
        <v>2689</v>
      </c>
      <c r="I59" t="s">
        <v>30</v>
      </c>
      <c r="J59">
        <v>8</v>
      </c>
      <c r="K59" t="s">
        <v>2690</v>
      </c>
      <c r="M59" t="s">
        <v>1029</v>
      </c>
      <c r="N59" t="s">
        <v>2691</v>
      </c>
      <c r="O59" t="s">
        <v>35</v>
      </c>
      <c r="P59" t="s">
        <v>36</v>
      </c>
      <c r="Q59" t="s">
        <v>2692</v>
      </c>
      <c r="R59">
        <v>4</v>
      </c>
      <c r="S59" t="s">
        <v>2693</v>
      </c>
      <c r="T59" t="s">
        <v>53</v>
      </c>
      <c r="U59" t="s">
        <v>54</v>
      </c>
      <c r="V59" t="s">
        <v>41</v>
      </c>
      <c r="W59" t="s">
        <v>2694</v>
      </c>
      <c r="X59" t="s">
        <v>2695</v>
      </c>
    </row>
    <row r="60" spans="1:24" x14ac:dyDescent="0.25">
      <c r="A60">
        <v>197349</v>
      </c>
      <c r="B60" t="s">
        <v>530</v>
      </c>
      <c r="C60">
        <v>1</v>
      </c>
      <c r="D60" t="s">
        <v>2696</v>
      </c>
      <c r="E60" t="s">
        <v>2697</v>
      </c>
      <c r="F60" t="s">
        <v>27</v>
      </c>
      <c r="G60" t="s">
        <v>45</v>
      </c>
      <c r="H60" t="s">
        <v>2698</v>
      </c>
      <c r="I60" t="s">
        <v>30</v>
      </c>
      <c r="J60">
        <v>1</v>
      </c>
      <c r="K60" t="s">
        <v>2699</v>
      </c>
      <c r="M60" t="s">
        <v>141</v>
      </c>
      <c r="N60" t="s">
        <v>2700</v>
      </c>
      <c r="O60" t="s">
        <v>35</v>
      </c>
      <c r="P60" t="s">
        <v>36</v>
      </c>
      <c r="Q60" t="s">
        <v>2701</v>
      </c>
      <c r="R60">
        <v>4</v>
      </c>
      <c r="S60" t="s">
        <v>2702</v>
      </c>
      <c r="T60" t="s">
        <v>113</v>
      </c>
      <c r="U60" t="s">
        <v>309</v>
      </c>
      <c r="V60" t="s">
        <v>41</v>
      </c>
    </row>
    <row r="61" spans="1:24" x14ac:dyDescent="0.25">
      <c r="A61">
        <v>27100</v>
      </c>
      <c r="B61" t="s">
        <v>530</v>
      </c>
      <c r="C61">
        <v>2</v>
      </c>
      <c r="D61" t="s">
        <v>2703</v>
      </c>
      <c r="E61" t="s">
        <v>2704</v>
      </c>
      <c r="F61" t="s">
        <v>27</v>
      </c>
      <c r="G61" t="s">
        <v>2705</v>
      </c>
      <c r="H61" t="s">
        <v>2706</v>
      </c>
      <c r="I61" t="s">
        <v>30</v>
      </c>
      <c r="J61">
        <v>2</v>
      </c>
      <c r="K61" t="s">
        <v>2707</v>
      </c>
      <c r="M61" t="s">
        <v>179</v>
      </c>
      <c r="N61" t="s">
        <v>2708</v>
      </c>
      <c r="O61" t="s">
        <v>288</v>
      </c>
      <c r="P61" t="s">
        <v>36</v>
      </c>
      <c r="Q61" t="s">
        <v>2709</v>
      </c>
      <c r="R61">
        <v>2</v>
      </c>
      <c r="S61" t="s">
        <v>2710</v>
      </c>
      <c r="T61" t="s">
        <v>53</v>
      </c>
      <c r="U61" t="s">
        <v>54</v>
      </c>
      <c r="V61" t="s">
        <v>41</v>
      </c>
    </row>
    <row r="62" spans="1:24" x14ac:dyDescent="0.25">
      <c r="A62">
        <v>152566</v>
      </c>
      <c r="B62" t="s">
        <v>530</v>
      </c>
      <c r="C62">
        <v>3</v>
      </c>
      <c r="D62" t="s">
        <v>2711</v>
      </c>
      <c r="E62" t="s">
        <v>2712</v>
      </c>
      <c r="F62" t="s">
        <v>44</v>
      </c>
      <c r="G62" t="s">
        <v>2713</v>
      </c>
      <c r="H62" t="s">
        <v>2714</v>
      </c>
      <c r="I62" t="s">
        <v>30</v>
      </c>
      <c r="J62">
        <v>3</v>
      </c>
      <c r="K62" t="s">
        <v>2715</v>
      </c>
      <c r="N62" t="s">
        <v>2716</v>
      </c>
      <c r="O62" t="s">
        <v>35</v>
      </c>
      <c r="P62" t="s">
        <v>50</v>
      </c>
      <c r="Q62" t="s">
        <v>51</v>
      </c>
      <c r="R62" t="s">
        <v>51</v>
      </c>
      <c r="S62" t="s">
        <v>2713</v>
      </c>
      <c r="T62" t="s">
        <v>39</v>
      </c>
      <c r="U62" t="s">
        <v>54</v>
      </c>
      <c r="V62" t="s">
        <v>41</v>
      </c>
    </row>
    <row r="63" spans="1:24" x14ac:dyDescent="0.25">
      <c r="A63">
        <v>299253</v>
      </c>
      <c r="B63" t="s">
        <v>530</v>
      </c>
      <c r="C63">
        <v>4</v>
      </c>
      <c r="D63" t="s">
        <v>2717</v>
      </c>
      <c r="E63" t="s">
        <v>2718</v>
      </c>
      <c r="F63" t="s">
        <v>44</v>
      </c>
      <c r="G63" t="s">
        <v>964</v>
      </c>
      <c r="H63" t="s">
        <v>2719</v>
      </c>
      <c r="I63" t="s">
        <v>30</v>
      </c>
      <c r="J63">
        <v>4</v>
      </c>
      <c r="K63" t="s">
        <v>2720</v>
      </c>
      <c r="N63" t="s">
        <v>2721</v>
      </c>
      <c r="O63" t="s">
        <v>35</v>
      </c>
      <c r="P63" t="s">
        <v>36</v>
      </c>
      <c r="Q63" t="s">
        <v>2722</v>
      </c>
      <c r="R63">
        <v>4</v>
      </c>
      <c r="S63" t="s">
        <v>2723</v>
      </c>
      <c r="T63" t="s">
        <v>113</v>
      </c>
      <c r="U63" t="s">
        <v>54</v>
      </c>
      <c r="V63" t="s">
        <v>41</v>
      </c>
    </row>
    <row r="64" spans="1:24" x14ac:dyDescent="0.25">
      <c r="A64">
        <v>48734</v>
      </c>
      <c r="B64" t="s">
        <v>530</v>
      </c>
      <c r="C64">
        <v>5</v>
      </c>
      <c r="D64" t="s">
        <v>2724</v>
      </c>
      <c r="E64" t="s">
        <v>2725</v>
      </c>
      <c r="F64" t="s">
        <v>27</v>
      </c>
      <c r="G64" t="s">
        <v>45</v>
      </c>
      <c r="H64" t="s">
        <v>2726</v>
      </c>
      <c r="I64" t="s">
        <v>30</v>
      </c>
      <c r="J64">
        <v>5</v>
      </c>
      <c r="K64" t="s">
        <v>2727</v>
      </c>
      <c r="N64" t="s">
        <v>2728</v>
      </c>
      <c r="O64" t="s">
        <v>35</v>
      </c>
      <c r="P64" t="s">
        <v>94</v>
      </c>
      <c r="Q64" t="s">
        <v>51</v>
      </c>
      <c r="R64">
        <v>2</v>
      </c>
      <c r="S64" t="s">
        <v>2729</v>
      </c>
      <c r="T64" t="s">
        <v>39</v>
      </c>
      <c r="U64" t="s">
        <v>54</v>
      </c>
      <c r="V64" t="s">
        <v>41</v>
      </c>
    </row>
    <row r="65" spans="1:24" x14ac:dyDescent="0.25">
      <c r="A65">
        <v>48782</v>
      </c>
      <c r="B65" t="s">
        <v>530</v>
      </c>
      <c r="C65">
        <v>6</v>
      </c>
      <c r="D65" t="s">
        <v>2730</v>
      </c>
      <c r="E65" t="s">
        <v>2731</v>
      </c>
      <c r="F65" t="s">
        <v>27</v>
      </c>
      <c r="G65" t="s">
        <v>45</v>
      </c>
      <c r="H65" t="s">
        <v>2732</v>
      </c>
      <c r="I65" t="s">
        <v>30</v>
      </c>
      <c r="J65">
        <v>6</v>
      </c>
      <c r="K65" t="s">
        <v>2733</v>
      </c>
      <c r="M65" t="s">
        <v>120</v>
      </c>
      <c r="N65" t="s">
        <v>2734</v>
      </c>
      <c r="O65" t="s">
        <v>35</v>
      </c>
      <c r="P65" t="s">
        <v>36</v>
      </c>
      <c r="Q65" t="s">
        <v>2735</v>
      </c>
      <c r="R65">
        <v>1</v>
      </c>
      <c r="S65" t="s">
        <v>2736</v>
      </c>
      <c r="T65" t="s">
        <v>113</v>
      </c>
      <c r="U65" t="s">
        <v>54</v>
      </c>
      <c r="V65" t="s">
        <v>41</v>
      </c>
    </row>
    <row r="66" spans="1:24" x14ac:dyDescent="0.25">
      <c r="A66">
        <v>13071</v>
      </c>
      <c r="B66" t="s">
        <v>584</v>
      </c>
      <c r="C66">
        <v>1</v>
      </c>
      <c r="D66" t="s">
        <v>2737</v>
      </c>
      <c r="E66" t="s">
        <v>2738</v>
      </c>
      <c r="F66" t="s">
        <v>27</v>
      </c>
      <c r="G66" t="s">
        <v>45</v>
      </c>
      <c r="H66" t="s">
        <v>2739</v>
      </c>
    </row>
    <row r="67" spans="1:24" x14ac:dyDescent="0.25">
      <c r="A67">
        <v>152550</v>
      </c>
      <c r="B67" t="s">
        <v>584</v>
      </c>
      <c r="C67">
        <v>2</v>
      </c>
      <c r="D67" t="s">
        <v>2740</v>
      </c>
      <c r="E67" t="s">
        <v>2741</v>
      </c>
      <c r="F67" t="s">
        <v>27</v>
      </c>
      <c r="G67" t="s">
        <v>964</v>
      </c>
      <c r="H67" t="s">
        <v>2742</v>
      </c>
      <c r="I67" t="s">
        <v>30</v>
      </c>
      <c r="J67">
        <v>2</v>
      </c>
      <c r="K67" t="s">
        <v>2743</v>
      </c>
      <c r="N67" t="s">
        <v>2744</v>
      </c>
      <c r="O67" t="s">
        <v>35</v>
      </c>
      <c r="P67" t="s">
        <v>36</v>
      </c>
      <c r="Q67" t="s">
        <v>2745</v>
      </c>
      <c r="R67">
        <v>1</v>
      </c>
      <c r="S67" t="s">
        <v>2746</v>
      </c>
      <c r="T67" t="s">
        <v>39</v>
      </c>
      <c r="U67" t="s">
        <v>191</v>
      </c>
      <c r="V67" t="s">
        <v>41</v>
      </c>
    </row>
    <row r="68" spans="1:24" x14ac:dyDescent="0.25">
      <c r="A68">
        <v>136473</v>
      </c>
      <c r="B68" t="s">
        <v>584</v>
      </c>
      <c r="C68">
        <v>3</v>
      </c>
      <c r="D68" t="s">
        <v>2747</v>
      </c>
      <c r="E68" t="s">
        <v>2748</v>
      </c>
      <c r="F68" t="s">
        <v>44</v>
      </c>
      <c r="G68" t="s">
        <v>2749</v>
      </c>
      <c r="H68" t="s">
        <v>2750</v>
      </c>
      <c r="I68" t="s">
        <v>30</v>
      </c>
      <c r="J68">
        <v>3</v>
      </c>
      <c r="K68" t="s">
        <v>2751</v>
      </c>
      <c r="N68" t="s">
        <v>2752</v>
      </c>
      <c r="O68" t="s">
        <v>35</v>
      </c>
      <c r="P68" t="s">
        <v>36</v>
      </c>
      <c r="Q68" t="s">
        <v>2753</v>
      </c>
      <c r="R68">
        <v>1</v>
      </c>
      <c r="S68" t="s">
        <v>2754</v>
      </c>
      <c r="T68" t="s">
        <v>113</v>
      </c>
      <c r="U68" t="s">
        <v>54</v>
      </c>
      <c r="V68" t="s">
        <v>41</v>
      </c>
      <c r="W68" t="s">
        <v>2755</v>
      </c>
      <c r="X68" t="s">
        <v>2756</v>
      </c>
    </row>
    <row r="69" spans="1:24" x14ac:dyDescent="0.25">
      <c r="A69">
        <v>90891</v>
      </c>
      <c r="B69" t="s">
        <v>584</v>
      </c>
      <c r="C69">
        <v>4</v>
      </c>
      <c r="D69" t="s">
        <v>2757</v>
      </c>
      <c r="E69" t="s">
        <v>2758</v>
      </c>
      <c r="F69" t="s">
        <v>27</v>
      </c>
      <c r="G69" t="s">
        <v>45</v>
      </c>
      <c r="H69" t="s">
        <v>2759</v>
      </c>
      <c r="I69" t="s">
        <v>30</v>
      </c>
      <c r="J69">
        <v>4</v>
      </c>
      <c r="K69" t="s">
        <v>2760</v>
      </c>
      <c r="N69" t="s">
        <v>2761</v>
      </c>
      <c r="O69" t="s">
        <v>35</v>
      </c>
      <c r="P69" t="s">
        <v>50</v>
      </c>
      <c r="Q69" t="s">
        <v>51</v>
      </c>
      <c r="R69" t="s">
        <v>51</v>
      </c>
      <c r="S69" t="s">
        <v>2762</v>
      </c>
      <c r="T69" t="s">
        <v>39</v>
      </c>
      <c r="U69" t="s">
        <v>54</v>
      </c>
      <c r="V69" t="s">
        <v>41</v>
      </c>
      <c r="W69" t="s">
        <v>2763</v>
      </c>
      <c r="X69" t="s">
        <v>2764</v>
      </c>
    </row>
    <row r="70" spans="1:24" x14ac:dyDescent="0.25">
      <c r="A70">
        <v>176523</v>
      </c>
      <c r="B70" t="s">
        <v>584</v>
      </c>
      <c r="C70">
        <v>5</v>
      </c>
      <c r="D70" t="s">
        <v>2765</v>
      </c>
      <c r="E70" t="s">
        <v>2766</v>
      </c>
      <c r="F70" t="s">
        <v>27</v>
      </c>
      <c r="G70" t="s">
        <v>2767</v>
      </c>
      <c r="H70" t="s">
        <v>2768</v>
      </c>
      <c r="I70" t="s">
        <v>30</v>
      </c>
      <c r="J70">
        <v>5</v>
      </c>
      <c r="K70" t="s">
        <v>2769</v>
      </c>
      <c r="N70" t="s">
        <v>2770</v>
      </c>
      <c r="O70" t="s">
        <v>288</v>
      </c>
      <c r="P70" t="s">
        <v>36</v>
      </c>
      <c r="Q70" t="s">
        <v>2771</v>
      </c>
      <c r="R70">
        <v>3</v>
      </c>
      <c r="S70" t="s">
        <v>2772</v>
      </c>
      <c r="T70" t="s">
        <v>39</v>
      </c>
      <c r="U70" t="s">
        <v>54</v>
      </c>
      <c r="V70" t="s">
        <v>41</v>
      </c>
      <c r="W70" t="s">
        <v>2773</v>
      </c>
      <c r="X70" t="s">
        <v>2774</v>
      </c>
    </row>
    <row r="71" spans="1:24" x14ac:dyDescent="0.25">
      <c r="A71">
        <v>162517</v>
      </c>
      <c r="B71" t="s">
        <v>584</v>
      </c>
      <c r="C71">
        <v>6</v>
      </c>
      <c r="D71" t="s">
        <v>2775</v>
      </c>
      <c r="E71" t="s">
        <v>2776</v>
      </c>
      <c r="F71" t="s">
        <v>44</v>
      </c>
      <c r="G71" t="s">
        <v>45</v>
      </c>
      <c r="H71" t="s">
        <v>2777</v>
      </c>
      <c r="I71" t="s">
        <v>30</v>
      </c>
      <c r="J71">
        <v>6</v>
      </c>
      <c r="K71" t="s">
        <v>2778</v>
      </c>
      <c r="N71" t="s">
        <v>2779</v>
      </c>
      <c r="O71" t="s">
        <v>798</v>
      </c>
      <c r="P71" t="s">
        <v>50</v>
      </c>
      <c r="Q71" t="s">
        <v>51</v>
      </c>
      <c r="R71" t="s">
        <v>51</v>
      </c>
      <c r="S71" t="s">
        <v>2780</v>
      </c>
      <c r="T71" t="s">
        <v>113</v>
      </c>
      <c r="U71" t="s">
        <v>54</v>
      </c>
      <c r="V71" t="s">
        <v>41</v>
      </c>
      <c r="W71" t="s">
        <v>2781</v>
      </c>
      <c r="X71" t="s">
        <v>2782</v>
      </c>
    </row>
    <row r="72" spans="1:24" x14ac:dyDescent="0.25">
      <c r="A72">
        <v>73751</v>
      </c>
      <c r="B72" t="s">
        <v>584</v>
      </c>
      <c r="C72">
        <v>7</v>
      </c>
      <c r="D72" t="s">
        <v>2783</v>
      </c>
      <c r="E72" t="s">
        <v>2784</v>
      </c>
      <c r="F72" t="s">
        <v>44</v>
      </c>
      <c r="G72" t="s">
        <v>45</v>
      </c>
      <c r="H72" t="s">
        <v>2785</v>
      </c>
      <c r="I72" t="s">
        <v>30</v>
      </c>
      <c r="J72">
        <v>7</v>
      </c>
      <c r="K72" t="s">
        <v>2786</v>
      </c>
      <c r="N72" t="s">
        <v>2787</v>
      </c>
      <c r="O72" t="s">
        <v>35</v>
      </c>
      <c r="P72" t="s">
        <v>36</v>
      </c>
      <c r="Q72" t="s">
        <v>2788</v>
      </c>
      <c r="R72">
        <v>2</v>
      </c>
      <c r="S72" t="s">
        <v>2789</v>
      </c>
      <c r="T72" t="s">
        <v>39</v>
      </c>
      <c r="U72" t="s">
        <v>54</v>
      </c>
      <c r="V72" t="s">
        <v>41</v>
      </c>
      <c r="W72" t="s">
        <v>2790</v>
      </c>
      <c r="X72" t="s">
        <v>2791</v>
      </c>
    </row>
    <row r="73" spans="1:24" x14ac:dyDescent="0.25">
      <c r="A73">
        <v>241174</v>
      </c>
      <c r="B73" t="s">
        <v>584</v>
      </c>
      <c r="C73">
        <v>8</v>
      </c>
      <c r="D73" t="s">
        <v>2792</v>
      </c>
      <c r="E73" t="s">
        <v>2793</v>
      </c>
      <c r="F73" t="s">
        <v>44</v>
      </c>
      <c r="G73" t="s">
        <v>45</v>
      </c>
      <c r="H73" t="s">
        <v>2794</v>
      </c>
      <c r="I73" t="s">
        <v>30</v>
      </c>
      <c r="J73">
        <v>8</v>
      </c>
      <c r="K73" t="s">
        <v>2795</v>
      </c>
      <c r="N73" t="s">
        <v>2796</v>
      </c>
      <c r="O73" t="s">
        <v>35</v>
      </c>
      <c r="P73" t="s">
        <v>94</v>
      </c>
      <c r="Q73" t="s">
        <v>2797</v>
      </c>
      <c r="R73">
        <v>0</v>
      </c>
      <c r="S73" t="s">
        <v>2798</v>
      </c>
      <c r="T73" t="s">
        <v>113</v>
      </c>
      <c r="U73" t="s">
        <v>54</v>
      </c>
      <c r="V73" t="s">
        <v>41</v>
      </c>
      <c r="W73" t="s">
        <v>2799</v>
      </c>
      <c r="X73" t="s">
        <v>2800</v>
      </c>
    </row>
    <row r="74" spans="1:24" x14ac:dyDescent="0.25">
      <c r="A74">
        <v>82034</v>
      </c>
      <c r="B74" t="s">
        <v>620</v>
      </c>
      <c r="C74">
        <v>1</v>
      </c>
      <c r="D74" t="s">
        <v>2801</v>
      </c>
      <c r="E74" t="s">
        <v>2802</v>
      </c>
      <c r="F74" t="s">
        <v>27</v>
      </c>
      <c r="G74" t="s">
        <v>709</v>
      </c>
      <c r="H74" t="s">
        <v>2803</v>
      </c>
      <c r="I74" t="s">
        <v>30</v>
      </c>
      <c r="J74">
        <v>1</v>
      </c>
      <c r="K74" t="s">
        <v>2804</v>
      </c>
      <c r="M74" t="s">
        <v>2805</v>
      </c>
      <c r="N74" t="s">
        <v>2806</v>
      </c>
      <c r="O74" t="s">
        <v>35</v>
      </c>
      <c r="P74" t="s">
        <v>36</v>
      </c>
      <c r="Q74" t="s">
        <v>2807</v>
      </c>
      <c r="R74">
        <v>4</v>
      </c>
      <c r="S74" t="s">
        <v>2808</v>
      </c>
      <c r="T74" t="s">
        <v>53</v>
      </c>
      <c r="U74" t="s">
        <v>420</v>
      </c>
      <c r="V74" t="s">
        <v>41</v>
      </c>
      <c r="W74" t="s">
        <v>2809</v>
      </c>
    </row>
    <row r="75" spans="1:24" x14ac:dyDescent="0.25">
      <c r="A75">
        <v>106784</v>
      </c>
      <c r="B75" t="s">
        <v>620</v>
      </c>
      <c r="C75">
        <v>2</v>
      </c>
      <c r="D75" t="s">
        <v>2810</v>
      </c>
      <c r="E75" t="s">
        <v>2811</v>
      </c>
      <c r="F75" t="s">
        <v>44</v>
      </c>
      <c r="G75" t="s">
        <v>59</v>
      </c>
      <c r="H75" t="s">
        <v>2812</v>
      </c>
      <c r="I75" t="s">
        <v>30</v>
      </c>
      <c r="J75">
        <v>2</v>
      </c>
      <c r="K75" t="s">
        <v>2813</v>
      </c>
      <c r="N75" t="s">
        <v>2814</v>
      </c>
      <c r="O75" t="s">
        <v>35</v>
      </c>
      <c r="P75" t="s">
        <v>36</v>
      </c>
      <c r="Q75" t="s">
        <v>2815</v>
      </c>
      <c r="R75">
        <v>6</v>
      </c>
      <c r="S75" t="s">
        <v>2816</v>
      </c>
      <c r="T75" t="s">
        <v>39</v>
      </c>
      <c r="U75" t="s">
        <v>231</v>
      </c>
      <c r="V75" t="s">
        <v>41</v>
      </c>
      <c r="W75" t="s">
        <v>2817</v>
      </c>
      <c r="X75" t="s">
        <v>2818</v>
      </c>
    </row>
    <row r="76" spans="1:24" x14ac:dyDescent="0.25">
      <c r="A76">
        <v>85134</v>
      </c>
      <c r="B76" t="s">
        <v>620</v>
      </c>
      <c r="C76">
        <v>3</v>
      </c>
      <c r="D76" t="s">
        <v>2819</v>
      </c>
      <c r="E76" t="s">
        <v>2820</v>
      </c>
      <c r="F76" t="s">
        <v>27</v>
      </c>
      <c r="G76" t="s">
        <v>45</v>
      </c>
      <c r="H76" t="s">
        <v>2821</v>
      </c>
      <c r="I76" t="s">
        <v>30</v>
      </c>
      <c r="J76">
        <v>3</v>
      </c>
      <c r="K76" t="s">
        <v>2822</v>
      </c>
      <c r="N76" t="s">
        <v>2823</v>
      </c>
      <c r="O76" t="s">
        <v>35</v>
      </c>
      <c r="P76" t="s">
        <v>94</v>
      </c>
      <c r="Q76" t="s">
        <v>2824</v>
      </c>
      <c r="R76">
        <v>2</v>
      </c>
      <c r="S76" t="s">
        <v>2825</v>
      </c>
      <c r="T76" t="s">
        <v>113</v>
      </c>
      <c r="U76" t="s">
        <v>54</v>
      </c>
      <c r="V76" t="s">
        <v>41</v>
      </c>
    </row>
    <row r="77" spans="1:24" x14ac:dyDescent="0.25">
      <c r="A77">
        <v>180983</v>
      </c>
      <c r="B77" t="s">
        <v>620</v>
      </c>
      <c r="C77">
        <v>4</v>
      </c>
      <c r="D77" t="s">
        <v>2826</v>
      </c>
      <c r="E77" t="s">
        <v>2827</v>
      </c>
      <c r="F77" t="s">
        <v>44</v>
      </c>
      <c r="G77" t="s">
        <v>45</v>
      </c>
      <c r="H77" t="s">
        <v>2828</v>
      </c>
      <c r="I77" t="s">
        <v>30</v>
      </c>
      <c r="J77">
        <v>4</v>
      </c>
      <c r="K77" t="s">
        <v>2829</v>
      </c>
      <c r="N77" t="s">
        <v>2830</v>
      </c>
      <c r="O77" t="s">
        <v>35</v>
      </c>
      <c r="P77" t="s">
        <v>36</v>
      </c>
      <c r="Q77" t="s">
        <v>2831</v>
      </c>
      <c r="R77">
        <v>2</v>
      </c>
      <c r="S77" t="s">
        <v>2832</v>
      </c>
      <c r="T77" t="s">
        <v>39</v>
      </c>
      <c r="U77" t="s">
        <v>54</v>
      </c>
      <c r="V77" t="s">
        <v>41</v>
      </c>
      <c r="W77" t="s">
        <v>2833</v>
      </c>
      <c r="X77" t="s">
        <v>2834</v>
      </c>
    </row>
    <row r="78" spans="1:24" x14ac:dyDescent="0.25">
      <c r="A78">
        <v>67595</v>
      </c>
      <c r="B78" t="s">
        <v>620</v>
      </c>
      <c r="C78">
        <v>5</v>
      </c>
      <c r="D78" t="s">
        <v>2835</v>
      </c>
      <c r="E78" t="s">
        <v>2836</v>
      </c>
      <c r="F78" t="s">
        <v>27</v>
      </c>
      <c r="G78" t="s">
        <v>1854</v>
      </c>
      <c r="H78" t="s">
        <v>2837</v>
      </c>
      <c r="I78" t="s">
        <v>30</v>
      </c>
      <c r="J78">
        <v>5</v>
      </c>
      <c r="K78" t="s">
        <v>2838</v>
      </c>
      <c r="M78" t="s">
        <v>690</v>
      </c>
      <c r="N78" t="s">
        <v>2839</v>
      </c>
      <c r="O78" t="s">
        <v>35</v>
      </c>
      <c r="P78" t="s">
        <v>36</v>
      </c>
      <c r="Q78" t="s">
        <v>2840</v>
      </c>
      <c r="R78">
        <v>2</v>
      </c>
      <c r="S78" t="s">
        <v>2841</v>
      </c>
      <c r="T78" t="s">
        <v>113</v>
      </c>
      <c r="U78" t="s">
        <v>54</v>
      </c>
      <c r="V78" t="s">
        <v>41</v>
      </c>
      <c r="W78" t="s">
        <v>2842</v>
      </c>
    </row>
    <row r="79" spans="1:24" x14ac:dyDescent="0.25">
      <c r="A79">
        <v>67375</v>
      </c>
      <c r="B79" t="s">
        <v>620</v>
      </c>
      <c r="C79">
        <v>6</v>
      </c>
      <c r="D79" t="s">
        <v>2843</v>
      </c>
      <c r="E79" t="s">
        <v>2844</v>
      </c>
      <c r="F79" t="s">
        <v>27</v>
      </c>
      <c r="G79" t="s">
        <v>45</v>
      </c>
      <c r="H79" t="s">
        <v>2845</v>
      </c>
      <c r="I79" t="s">
        <v>30</v>
      </c>
      <c r="J79">
        <v>6</v>
      </c>
      <c r="K79" t="s">
        <v>2846</v>
      </c>
      <c r="N79" t="s">
        <v>2847</v>
      </c>
      <c r="O79" t="s">
        <v>35</v>
      </c>
      <c r="P79" t="s">
        <v>36</v>
      </c>
      <c r="Q79" t="s">
        <v>2848</v>
      </c>
      <c r="R79">
        <v>2</v>
      </c>
      <c r="S79" t="s">
        <v>2849</v>
      </c>
      <c r="T79" t="s">
        <v>39</v>
      </c>
      <c r="U79" t="s">
        <v>54</v>
      </c>
      <c r="V79" t="s">
        <v>41</v>
      </c>
      <c r="W79" t="s">
        <v>2850</v>
      </c>
      <c r="X79" t="s">
        <v>2851</v>
      </c>
    </row>
    <row r="80" spans="1:24" x14ac:dyDescent="0.25">
      <c r="A80">
        <v>67297</v>
      </c>
      <c r="B80" t="s">
        <v>620</v>
      </c>
      <c r="C80">
        <v>7</v>
      </c>
      <c r="D80" t="s">
        <v>2852</v>
      </c>
      <c r="E80" t="s">
        <v>2853</v>
      </c>
      <c r="F80" t="s">
        <v>44</v>
      </c>
      <c r="G80" t="s">
        <v>1854</v>
      </c>
      <c r="H80" t="s">
        <v>2854</v>
      </c>
      <c r="I80" t="s">
        <v>30</v>
      </c>
      <c r="J80">
        <v>7</v>
      </c>
      <c r="K80" t="s">
        <v>2855</v>
      </c>
      <c r="L80" t="s">
        <v>2856</v>
      </c>
      <c r="N80" t="s">
        <v>2857</v>
      </c>
      <c r="O80" t="s">
        <v>35</v>
      </c>
      <c r="P80" t="s">
        <v>36</v>
      </c>
      <c r="Q80" t="s">
        <v>2858</v>
      </c>
      <c r="R80">
        <v>10</v>
      </c>
      <c r="S80" t="s">
        <v>2859</v>
      </c>
      <c r="T80" t="s">
        <v>113</v>
      </c>
      <c r="U80" t="s">
        <v>1145</v>
      </c>
      <c r="V80" t="s">
        <v>41</v>
      </c>
      <c r="W80" t="s">
        <v>2860</v>
      </c>
      <c r="X80" t="s">
        <v>2861</v>
      </c>
    </row>
    <row r="81" spans="1:24" x14ac:dyDescent="0.25">
      <c r="A81">
        <v>66898</v>
      </c>
      <c r="B81" t="s">
        <v>620</v>
      </c>
      <c r="C81">
        <v>8</v>
      </c>
      <c r="D81" t="s">
        <v>2862</v>
      </c>
      <c r="E81" t="s">
        <v>2863</v>
      </c>
      <c r="F81" t="s">
        <v>27</v>
      </c>
      <c r="G81" t="s">
        <v>45</v>
      </c>
      <c r="H81" t="s">
        <v>2864</v>
      </c>
      <c r="I81" t="s">
        <v>30</v>
      </c>
      <c r="J81">
        <v>8</v>
      </c>
      <c r="K81" t="s">
        <v>2865</v>
      </c>
      <c r="M81" t="s">
        <v>141</v>
      </c>
      <c r="N81" t="s">
        <v>2866</v>
      </c>
      <c r="O81" t="s">
        <v>35</v>
      </c>
      <c r="P81" t="s">
        <v>36</v>
      </c>
      <c r="Q81" t="s">
        <v>2867</v>
      </c>
      <c r="R81">
        <v>0</v>
      </c>
      <c r="S81" t="s">
        <v>2868</v>
      </c>
      <c r="T81" t="s">
        <v>113</v>
      </c>
      <c r="U81" t="s">
        <v>54</v>
      </c>
      <c r="V81" t="s">
        <v>41</v>
      </c>
      <c r="W81" t="s">
        <v>2869</v>
      </c>
      <c r="X81" t="s">
        <v>2870</v>
      </c>
    </row>
    <row r="82" spans="1:24" x14ac:dyDescent="0.25">
      <c r="A82">
        <v>68472</v>
      </c>
      <c r="B82" t="s">
        <v>696</v>
      </c>
      <c r="C82">
        <v>1</v>
      </c>
      <c r="D82" t="s">
        <v>2871</v>
      </c>
      <c r="E82" t="s">
        <v>2872</v>
      </c>
      <c r="F82" t="s">
        <v>27</v>
      </c>
      <c r="G82" t="s">
        <v>45</v>
      </c>
      <c r="H82" t="s">
        <v>2873</v>
      </c>
      <c r="I82" t="s">
        <v>30</v>
      </c>
      <c r="J82">
        <v>1</v>
      </c>
      <c r="K82" t="s">
        <v>2874</v>
      </c>
      <c r="M82" t="s">
        <v>2875</v>
      </c>
      <c r="N82" t="s">
        <v>2876</v>
      </c>
      <c r="O82" t="s">
        <v>35</v>
      </c>
      <c r="P82" t="s">
        <v>36</v>
      </c>
      <c r="Q82" t="s">
        <v>2877</v>
      </c>
      <c r="R82">
        <v>3</v>
      </c>
      <c r="S82" t="s">
        <v>2878</v>
      </c>
      <c r="T82" t="s">
        <v>113</v>
      </c>
      <c r="U82" t="s">
        <v>54</v>
      </c>
      <c r="V82" t="s">
        <v>41</v>
      </c>
      <c r="W82" t="s">
        <v>2879</v>
      </c>
      <c r="X82" t="s">
        <v>2880</v>
      </c>
    </row>
    <row r="83" spans="1:24" x14ac:dyDescent="0.25">
      <c r="A83">
        <v>95164</v>
      </c>
      <c r="B83" t="s">
        <v>696</v>
      </c>
      <c r="C83">
        <v>2</v>
      </c>
      <c r="D83" t="s">
        <v>2881</v>
      </c>
      <c r="E83" t="s">
        <v>2882</v>
      </c>
      <c r="F83" t="s">
        <v>27</v>
      </c>
      <c r="G83" t="s">
        <v>45</v>
      </c>
      <c r="H83" t="s">
        <v>2883</v>
      </c>
      <c r="I83" t="s">
        <v>30</v>
      </c>
      <c r="J83">
        <v>2</v>
      </c>
      <c r="K83" t="s">
        <v>2884</v>
      </c>
      <c r="M83" t="s">
        <v>2885</v>
      </c>
      <c r="N83" t="s">
        <v>2886</v>
      </c>
      <c r="O83" t="s">
        <v>35</v>
      </c>
      <c r="P83" t="s">
        <v>36</v>
      </c>
      <c r="Q83" t="s">
        <v>2887</v>
      </c>
      <c r="R83">
        <v>5</v>
      </c>
      <c r="S83" t="s">
        <v>2888</v>
      </c>
      <c r="T83" t="s">
        <v>53</v>
      </c>
      <c r="U83" t="s">
        <v>54</v>
      </c>
      <c r="V83" t="s">
        <v>41</v>
      </c>
    </row>
    <row r="84" spans="1:24" x14ac:dyDescent="0.25">
      <c r="A84">
        <v>39624</v>
      </c>
      <c r="B84" t="s">
        <v>696</v>
      </c>
      <c r="C84">
        <v>3</v>
      </c>
      <c r="D84" t="s">
        <v>2889</v>
      </c>
      <c r="E84" t="s">
        <v>2890</v>
      </c>
      <c r="F84" t="s">
        <v>44</v>
      </c>
      <c r="G84" t="s">
        <v>45</v>
      </c>
      <c r="H84" t="s">
        <v>2891</v>
      </c>
      <c r="I84" t="s">
        <v>30</v>
      </c>
      <c r="J84">
        <v>3</v>
      </c>
      <c r="K84" t="s">
        <v>2892</v>
      </c>
      <c r="M84" t="s">
        <v>2893</v>
      </c>
      <c r="N84" t="s">
        <v>2894</v>
      </c>
      <c r="O84" t="s">
        <v>35</v>
      </c>
      <c r="P84" t="s">
        <v>36</v>
      </c>
      <c r="Q84" t="s">
        <v>2895</v>
      </c>
      <c r="R84">
        <v>3</v>
      </c>
      <c r="S84" t="s">
        <v>2896</v>
      </c>
      <c r="T84" t="s">
        <v>113</v>
      </c>
      <c r="U84" t="s">
        <v>54</v>
      </c>
      <c r="V84" t="s">
        <v>41</v>
      </c>
      <c r="W84" t="s">
        <v>2897</v>
      </c>
      <c r="X84" t="s">
        <v>2898</v>
      </c>
    </row>
    <row r="85" spans="1:24" x14ac:dyDescent="0.25">
      <c r="A85">
        <v>91656</v>
      </c>
      <c r="B85" t="s">
        <v>696</v>
      </c>
      <c r="C85">
        <v>4</v>
      </c>
      <c r="D85" t="s">
        <v>2899</v>
      </c>
      <c r="E85" t="s">
        <v>2344</v>
      </c>
      <c r="F85" t="s">
        <v>44</v>
      </c>
      <c r="G85" t="s">
        <v>2900</v>
      </c>
      <c r="H85" t="s">
        <v>2901</v>
      </c>
      <c r="I85" t="s">
        <v>30</v>
      </c>
      <c r="J85">
        <v>4</v>
      </c>
      <c r="K85" t="s">
        <v>2902</v>
      </c>
      <c r="M85" t="s">
        <v>2903</v>
      </c>
      <c r="N85" t="s">
        <v>2904</v>
      </c>
      <c r="O85" t="s">
        <v>35</v>
      </c>
      <c r="P85" t="s">
        <v>36</v>
      </c>
      <c r="Q85" t="s">
        <v>2905</v>
      </c>
      <c r="R85">
        <v>4</v>
      </c>
      <c r="S85" t="s">
        <v>2906</v>
      </c>
      <c r="T85" t="s">
        <v>53</v>
      </c>
      <c r="U85" t="s">
        <v>201</v>
      </c>
      <c r="V85" t="s">
        <v>41</v>
      </c>
    </row>
    <row r="86" spans="1:24" x14ac:dyDescent="0.25">
      <c r="A86">
        <v>187457</v>
      </c>
      <c r="B86" t="s">
        <v>696</v>
      </c>
      <c r="C86">
        <v>5</v>
      </c>
      <c r="D86" t="s">
        <v>2907</v>
      </c>
      <c r="E86" t="s">
        <v>2908</v>
      </c>
      <c r="F86" t="s">
        <v>27</v>
      </c>
      <c r="G86" t="s">
        <v>964</v>
      </c>
      <c r="H86" t="s">
        <v>2909</v>
      </c>
      <c r="I86" t="s">
        <v>30</v>
      </c>
      <c r="J86">
        <v>5</v>
      </c>
      <c r="K86" t="s">
        <v>2910</v>
      </c>
      <c r="N86" t="s">
        <v>2911</v>
      </c>
      <c r="O86" t="s">
        <v>35</v>
      </c>
      <c r="P86" t="s">
        <v>36</v>
      </c>
      <c r="Q86" t="s">
        <v>2912</v>
      </c>
      <c r="R86">
        <v>4</v>
      </c>
      <c r="S86" t="s">
        <v>2913</v>
      </c>
      <c r="T86" t="s">
        <v>39</v>
      </c>
      <c r="U86" t="s">
        <v>54</v>
      </c>
      <c r="V86" t="s">
        <v>41</v>
      </c>
    </row>
    <row r="87" spans="1:24" x14ac:dyDescent="0.25">
      <c r="A87">
        <v>69868</v>
      </c>
      <c r="B87" t="s">
        <v>696</v>
      </c>
      <c r="C87">
        <v>6</v>
      </c>
      <c r="D87" t="s">
        <v>2914</v>
      </c>
      <c r="E87" t="s">
        <v>2915</v>
      </c>
      <c r="F87" t="s">
        <v>27</v>
      </c>
      <c r="G87" t="s">
        <v>45</v>
      </c>
      <c r="H87" t="s">
        <v>2916</v>
      </c>
      <c r="I87" t="s">
        <v>30</v>
      </c>
      <c r="J87">
        <v>6</v>
      </c>
      <c r="K87" t="s">
        <v>2917</v>
      </c>
      <c r="M87" t="s">
        <v>690</v>
      </c>
      <c r="N87" t="s">
        <v>2918</v>
      </c>
      <c r="O87" t="s">
        <v>35</v>
      </c>
      <c r="P87" t="s">
        <v>36</v>
      </c>
      <c r="Q87" t="s">
        <v>2919</v>
      </c>
      <c r="R87">
        <v>4</v>
      </c>
      <c r="S87" t="s">
        <v>2920</v>
      </c>
      <c r="T87" t="s">
        <v>113</v>
      </c>
      <c r="U87" t="s">
        <v>54</v>
      </c>
      <c r="V87" t="s">
        <v>41</v>
      </c>
      <c r="W87" t="s">
        <v>2921</v>
      </c>
      <c r="X87" t="s">
        <v>2922</v>
      </c>
    </row>
    <row r="88" spans="1:24" x14ac:dyDescent="0.25">
      <c r="A88">
        <v>70000</v>
      </c>
      <c r="B88" t="s">
        <v>696</v>
      </c>
      <c r="C88">
        <v>7</v>
      </c>
      <c r="D88" t="s">
        <v>2923</v>
      </c>
      <c r="E88" t="s">
        <v>2924</v>
      </c>
      <c r="F88" t="s">
        <v>44</v>
      </c>
      <c r="G88" t="s">
        <v>45</v>
      </c>
      <c r="H88" t="s">
        <v>2925</v>
      </c>
      <c r="I88" t="s">
        <v>30</v>
      </c>
      <c r="J88">
        <v>7</v>
      </c>
      <c r="K88" t="s">
        <v>2926</v>
      </c>
      <c r="N88" t="s">
        <v>2927</v>
      </c>
      <c r="O88" t="s">
        <v>35</v>
      </c>
      <c r="P88" t="s">
        <v>36</v>
      </c>
      <c r="Q88" t="s">
        <v>2928</v>
      </c>
      <c r="R88">
        <v>2</v>
      </c>
      <c r="S88" t="s">
        <v>2929</v>
      </c>
      <c r="T88" t="s">
        <v>39</v>
      </c>
      <c r="U88" t="s">
        <v>54</v>
      </c>
      <c r="V88" t="s">
        <v>41</v>
      </c>
      <c r="W88" t="s">
        <v>2930</v>
      </c>
      <c r="X88" t="s">
        <v>2931</v>
      </c>
    </row>
    <row r="89" spans="1:24" x14ac:dyDescent="0.25">
      <c r="A89">
        <v>66002</v>
      </c>
      <c r="B89" t="s">
        <v>696</v>
      </c>
      <c r="C89">
        <v>8</v>
      </c>
      <c r="D89" t="s">
        <v>2932</v>
      </c>
      <c r="E89" t="s">
        <v>2933</v>
      </c>
      <c r="F89" t="s">
        <v>27</v>
      </c>
      <c r="G89" t="s">
        <v>45</v>
      </c>
      <c r="H89" t="s">
        <v>2934</v>
      </c>
      <c r="I89" t="s">
        <v>30</v>
      </c>
      <c r="J89">
        <v>8</v>
      </c>
      <c r="K89" t="s">
        <v>2935</v>
      </c>
      <c r="L89" t="s">
        <v>32</v>
      </c>
      <c r="M89" t="s">
        <v>2936</v>
      </c>
      <c r="N89" t="s">
        <v>2937</v>
      </c>
      <c r="O89" t="s">
        <v>35</v>
      </c>
      <c r="P89" t="s">
        <v>36</v>
      </c>
      <c r="Q89" t="s">
        <v>2938</v>
      </c>
      <c r="R89">
        <v>1</v>
      </c>
      <c r="S89" t="s">
        <v>2939</v>
      </c>
      <c r="T89" t="s">
        <v>53</v>
      </c>
      <c r="U89" t="s">
        <v>54</v>
      </c>
      <c r="V89" t="s">
        <v>41</v>
      </c>
      <c r="W89" t="s">
        <v>2940</v>
      </c>
      <c r="X89" t="s">
        <v>2941</v>
      </c>
    </row>
    <row r="90" spans="1:24" x14ac:dyDescent="0.25">
      <c r="A90">
        <v>1105</v>
      </c>
      <c r="B90" t="s">
        <v>764</v>
      </c>
      <c r="C90">
        <v>1</v>
      </c>
      <c r="D90" t="s">
        <v>2942</v>
      </c>
      <c r="E90" t="s">
        <v>2943</v>
      </c>
      <c r="F90" t="s">
        <v>27</v>
      </c>
      <c r="G90" t="s">
        <v>2944</v>
      </c>
      <c r="H90" t="s">
        <v>2945</v>
      </c>
      <c r="I90" t="s">
        <v>30</v>
      </c>
      <c r="J90">
        <v>1</v>
      </c>
      <c r="K90" t="s">
        <v>2946</v>
      </c>
      <c r="N90" t="s">
        <v>2947</v>
      </c>
      <c r="O90" t="s">
        <v>35</v>
      </c>
      <c r="P90" t="s">
        <v>36</v>
      </c>
      <c r="Q90" t="s">
        <v>2948</v>
      </c>
      <c r="R90">
        <v>2</v>
      </c>
      <c r="S90" t="s">
        <v>2949</v>
      </c>
      <c r="T90" t="s">
        <v>39</v>
      </c>
      <c r="U90" t="s">
        <v>54</v>
      </c>
      <c r="V90" t="s">
        <v>41</v>
      </c>
    </row>
    <row r="91" spans="1:24" x14ac:dyDescent="0.25">
      <c r="A91">
        <v>31811</v>
      </c>
      <c r="B91" t="s">
        <v>764</v>
      </c>
      <c r="C91">
        <v>2</v>
      </c>
      <c r="D91" t="s">
        <v>2950</v>
      </c>
      <c r="E91" t="s">
        <v>2951</v>
      </c>
      <c r="F91" t="s">
        <v>27</v>
      </c>
      <c r="G91" t="s">
        <v>1455</v>
      </c>
      <c r="H91" t="s">
        <v>2952</v>
      </c>
      <c r="I91" t="s">
        <v>30</v>
      </c>
      <c r="J91">
        <v>2</v>
      </c>
      <c r="K91" t="s">
        <v>2953</v>
      </c>
      <c r="L91" t="s">
        <v>238</v>
      </c>
      <c r="M91" t="s">
        <v>2954</v>
      </c>
      <c r="N91" t="s">
        <v>2955</v>
      </c>
      <c r="O91" t="s">
        <v>35</v>
      </c>
      <c r="P91" t="s">
        <v>36</v>
      </c>
      <c r="Q91" t="s">
        <v>2956</v>
      </c>
      <c r="R91">
        <v>3</v>
      </c>
      <c r="S91" t="s">
        <v>2957</v>
      </c>
      <c r="T91" t="s">
        <v>53</v>
      </c>
      <c r="U91" t="s">
        <v>958</v>
      </c>
      <c r="V91" t="s">
        <v>41</v>
      </c>
    </row>
    <row r="92" spans="1:24" x14ac:dyDescent="0.25">
      <c r="A92">
        <v>28707</v>
      </c>
      <c r="B92" t="s">
        <v>764</v>
      </c>
      <c r="C92">
        <v>3</v>
      </c>
      <c r="D92" t="s">
        <v>2958</v>
      </c>
      <c r="E92" t="s">
        <v>2959</v>
      </c>
      <c r="F92" t="s">
        <v>44</v>
      </c>
      <c r="G92" t="s">
        <v>45</v>
      </c>
      <c r="H92" t="s">
        <v>2960</v>
      </c>
      <c r="I92" t="s">
        <v>30</v>
      </c>
      <c r="J92">
        <v>3</v>
      </c>
      <c r="K92" t="s">
        <v>2961</v>
      </c>
      <c r="N92" t="s">
        <v>2962</v>
      </c>
      <c r="O92" t="s">
        <v>288</v>
      </c>
      <c r="P92" t="s">
        <v>36</v>
      </c>
      <c r="Q92" t="s">
        <v>2963</v>
      </c>
      <c r="R92">
        <v>1</v>
      </c>
      <c r="S92" t="s">
        <v>2964</v>
      </c>
      <c r="T92" t="s">
        <v>39</v>
      </c>
      <c r="U92" t="s">
        <v>222</v>
      </c>
      <c r="V92" t="s">
        <v>41</v>
      </c>
    </row>
    <row r="93" spans="1:24" x14ac:dyDescent="0.25">
      <c r="A93">
        <v>28434</v>
      </c>
      <c r="B93" t="s">
        <v>764</v>
      </c>
      <c r="C93">
        <v>4</v>
      </c>
      <c r="D93" t="s">
        <v>2965</v>
      </c>
      <c r="E93" t="s">
        <v>2966</v>
      </c>
      <c r="F93" t="s">
        <v>27</v>
      </c>
      <c r="G93" t="s">
        <v>2967</v>
      </c>
      <c r="H93" t="s">
        <v>2968</v>
      </c>
      <c r="I93" t="s">
        <v>30</v>
      </c>
      <c r="J93">
        <v>4</v>
      </c>
      <c r="K93" t="s">
        <v>2969</v>
      </c>
      <c r="M93" t="s">
        <v>2970</v>
      </c>
      <c r="N93" t="s">
        <v>2971</v>
      </c>
      <c r="O93" t="s">
        <v>240</v>
      </c>
      <c r="P93" t="s">
        <v>36</v>
      </c>
      <c r="Q93" t="s">
        <v>2972</v>
      </c>
      <c r="R93">
        <v>1</v>
      </c>
      <c r="S93" t="s">
        <v>2973</v>
      </c>
      <c r="T93" t="s">
        <v>53</v>
      </c>
      <c r="U93" t="s">
        <v>555</v>
      </c>
      <c r="V93" t="s">
        <v>41</v>
      </c>
      <c r="W93" t="s">
        <v>2974</v>
      </c>
      <c r="X93" t="s">
        <v>2975</v>
      </c>
    </row>
    <row r="94" spans="1:24" x14ac:dyDescent="0.25">
      <c r="A94">
        <v>50129</v>
      </c>
      <c r="B94" t="s">
        <v>764</v>
      </c>
      <c r="C94">
        <v>5</v>
      </c>
      <c r="D94" t="s">
        <v>2976</v>
      </c>
      <c r="E94" t="s">
        <v>2977</v>
      </c>
      <c r="F94" t="s">
        <v>27</v>
      </c>
      <c r="G94" t="s">
        <v>45</v>
      </c>
      <c r="H94" t="s">
        <v>2978</v>
      </c>
      <c r="I94" t="s">
        <v>30</v>
      </c>
      <c r="J94">
        <v>5</v>
      </c>
      <c r="K94" t="s">
        <v>2979</v>
      </c>
      <c r="N94" t="s">
        <v>2980</v>
      </c>
      <c r="O94" t="s">
        <v>2981</v>
      </c>
      <c r="P94" t="s">
        <v>36</v>
      </c>
      <c r="Q94" t="s">
        <v>2982</v>
      </c>
      <c r="R94">
        <v>3</v>
      </c>
      <c r="S94" t="s">
        <v>2983</v>
      </c>
      <c r="T94" t="s">
        <v>39</v>
      </c>
      <c r="U94" t="s">
        <v>420</v>
      </c>
      <c r="V94" t="s">
        <v>41</v>
      </c>
    </row>
    <row r="95" spans="1:24" x14ac:dyDescent="0.25">
      <c r="A95">
        <v>31926</v>
      </c>
      <c r="B95" t="s">
        <v>764</v>
      </c>
      <c r="C95">
        <v>6</v>
      </c>
      <c r="D95" t="s">
        <v>2984</v>
      </c>
      <c r="E95" t="s">
        <v>2985</v>
      </c>
      <c r="F95" t="s">
        <v>44</v>
      </c>
      <c r="G95" t="s">
        <v>45</v>
      </c>
      <c r="H95" t="s">
        <v>2986</v>
      </c>
      <c r="I95" t="s">
        <v>30</v>
      </c>
      <c r="J95">
        <v>6</v>
      </c>
      <c r="K95" t="s">
        <v>2987</v>
      </c>
      <c r="L95" t="s">
        <v>561</v>
      </c>
      <c r="N95" t="s">
        <v>2988</v>
      </c>
      <c r="O95" t="s">
        <v>35</v>
      </c>
      <c r="P95" t="s">
        <v>50</v>
      </c>
      <c r="Q95" t="s">
        <v>51</v>
      </c>
      <c r="R95" t="s">
        <v>51</v>
      </c>
      <c r="S95" t="s">
        <v>2989</v>
      </c>
      <c r="T95" t="s">
        <v>113</v>
      </c>
      <c r="U95" t="s">
        <v>958</v>
      </c>
      <c r="V95" t="s">
        <v>41</v>
      </c>
    </row>
    <row r="96" spans="1:24" x14ac:dyDescent="0.25">
      <c r="A96">
        <v>28570</v>
      </c>
      <c r="B96" t="s">
        <v>764</v>
      </c>
      <c r="C96">
        <v>7</v>
      </c>
      <c r="D96" t="s">
        <v>2990</v>
      </c>
      <c r="E96" t="s">
        <v>2991</v>
      </c>
      <c r="F96" t="s">
        <v>27</v>
      </c>
      <c r="G96" t="s">
        <v>2630</v>
      </c>
      <c r="H96" t="s">
        <v>2992</v>
      </c>
      <c r="I96" t="s">
        <v>30</v>
      </c>
      <c r="J96">
        <v>7</v>
      </c>
      <c r="K96" t="s">
        <v>2993</v>
      </c>
      <c r="N96" t="s">
        <v>2994</v>
      </c>
      <c r="O96" t="s">
        <v>240</v>
      </c>
      <c r="P96" t="s">
        <v>36</v>
      </c>
      <c r="Q96" t="s">
        <v>2995</v>
      </c>
      <c r="R96">
        <v>3</v>
      </c>
      <c r="S96" t="s">
        <v>2996</v>
      </c>
      <c r="T96" t="s">
        <v>39</v>
      </c>
      <c r="U96" t="s">
        <v>2997</v>
      </c>
      <c r="V96" t="s">
        <v>41</v>
      </c>
      <c r="W96" t="s">
        <v>2998</v>
      </c>
      <c r="X96" t="s">
        <v>2999</v>
      </c>
    </row>
    <row r="97" spans="1:24" x14ac:dyDescent="0.25">
      <c r="A97">
        <v>43490</v>
      </c>
      <c r="B97" t="s">
        <v>764</v>
      </c>
      <c r="C97">
        <v>8</v>
      </c>
      <c r="D97" t="s">
        <v>3000</v>
      </c>
      <c r="E97" t="s">
        <v>3001</v>
      </c>
      <c r="F97" t="s">
        <v>44</v>
      </c>
      <c r="G97" t="s">
        <v>45</v>
      </c>
      <c r="H97" t="s">
        <v>3002</v>
      </c>
      <c r="I97" t="s">
        <v>30</v>
      </c>
      <c r="J97">
        <v>8</v>
      </c>
      <c r="K97" t="s">
        <v>3003</v>
      </c>
      <c r="N97" t="s">
        <v>3004</v>
      </c>
      <c r="O97" t="s">
        <v>240</v>
      </c>
      <c r="P97" t="s">
        <v>36</v>
      </c>
      <c r="Q97" t="s">
        <v>3005</v>
      </c>
      <c r="R97">
        <v>3</v>
      </c>
      <c r="S97" t="s">
        <v>3006</v>
      </c>
      <c r="T97" t="s">
        <v>39</v>
      </c>
      <c r="U97" t="s">
        <v>54</v>
      </c>
      <c r="V97" t="s">
        <v>41</v>
      </c>
    </row>
    <row r="98" spans="1:24" x14ac:dyDescent="0.25">
      <c r="A98">
        <v>273731</v>
      </c>
      <c r="B98" t="s">
        <v>829</v>
      </c>
      <c r="C98">
        <v>1</v>
      </c>
      <c r="D98" t="s">
        <v>3007</v>
      </c>
      <c r="E98" t="s">
        <v>3008</v>
      </c>
      <c r="F98" t="s">
        <v>44</v>
      </c>
      <c r="G98" t="s">
        <v>45</v>
      </c>
      <c r="H98" t="s">
        <v>3009</v>
      </c>
      <c r="I98" t="s">
        <v>30</v>
      </c>
      <c r="J98">
        <v>1</v>
      </c>
      <c r="K98" t="s">
        <v>3010</v>
      </c>
      <c r="L98" t="s">
        <v>218</v>
      </c>
      <c r="M98" t="s">
        <v>3011</v>
      </c>
      <c r="N98" t="s">
        <v>3012</v>
      </c>
      <c r="O98" t="s">
        <v>35</v>
      </c>
      <c r="P98" t="s">
        <v>36</v>
      </c>
      <c r="Q98" t="s">
        <v>3013</v>
      </c>
      <c r="R98">
        <v>4</v>
      </c>
      <c r="S98" t="s">
        <v>3014</v>
      </c>
      <c r="T98" t="s">
        <v>67</v>
      </c>
      <c r="U98" t="s">
        <v>54</v>
      </c>
      <c r="V98" t="s">
        <v>41</v>
      </c>
    </row>
    <row r="99" spans="1:24" x14ac:dyDescent="0.25">
      <c r="A99">
        <v>95875</v>
      </c>
      <c r="B99" t="s">
        <v>829</v>
      </c>
      <c r="C99">
        <v>2</v>
      </c>
      <c r="D99" t="s">
        <v>3015</v>
      </c>
      <c r="E99" t="s">
        <v>3016</v>
      </c>
      <c r="F99" t="s">
        <v>27</v>
      </c>
      <c r="G99" t="s">
        <v>1854</v>
      </c>
      <c r="H99" t="s">
        <v>3017</v>
      </c>
      <c r="I99" t="s">
        <v>30</v>
      </c>
      <c r="J99">
        <v>2</v>
      </c>
      <c r="K99" t="s">
        <v>3018</v>
      </c>
      <c r="N99" t="s">
        <v>3019</v>
      </c>
      <c r="O99" t="s">
        <v>35</v>
      </c>
      <c r="P99" t="s">
        <v>36</v>
      </c>
      <c r="Q99" t="s">
        <v>3020</v>
      </c>
      <c r="R99">
        <v>3</v>
      </c>
      <c r="S99" t="s">
        <v>3021</v>
      </c>
      <c r="T99" t="s">
        <v>53</v>
      </c>
      <c r="U99" t="s">
        <v>54</v>
      </c>
      <c r="V99" t="s">
        <v>41</v>
      </c>
      <c r="X99" t="s">
        <v>3022</v>
      </c>
    </row>
    <row r="100" spans="1:24" x14ac:dyDescent="0.25">
      <c r="A100">
        <v>249015</v>
      </c>
      <c r="B100" t="s">
        <v>829</v>
      </c>
      <c r="C100">
        <v>3</v>
      </c>
      <c r="D100" t="s">
        <v>3023</v>
      </c>
      <c r="E100" t="s">
        <v>3024</v>
      </c>
      <c r="F100" t="s">
        <v>27</v>
      </c>
      <c r="G100" t="s">
        <v>794</v>
      </c>
      <c r="H100" t="s">
        <v>3025</v>
      </c>
      <c r="I100" t="s">
        <v>30</v>
      </c>
      <c r="J100">
        <v>3</v>
      </c>
      <c r="K100" t="s">
        <v>3026</v>
      </c>
      <c r="M100" t="s">
        <v>141</v>
      </c>
      <c r="N100" t="s">
        <v>3027</v>
      </c>
      <c r="O100" t="s">
        <v>35</v>
      </c>
      <c r="P100" t="s">
        <v>50</v>
      </c>
      <c r="Q100" t="s">
        <v>51</v>
      </c>
      <c r="R100" t="s">
        <v>51</v>
      </c>
      <c r="S100" t="s">
        <v>3028</v>
      </c>
      <c r="T100" t="s">
        <v>113</v>
      </c>
      <c r="U100" t="s">
        <v>54</v>
      </c>
      <c r="V100" t="s">
        <v>41</v>
      </c>
      <c r="X100" t="s">
        <v>3029</v>
      </c>
    </row>
    <row r="101" spans="1:24" x14ac:dyDescent="0.25">
      <c r="A101">
        <v>237925</v>
      </c>
      <c r="B101" t="s">
        <v>829</v>
      </c>
      <c r="C101">
        <v>4</v>
      </c>
      <c r="D101" t="s">
        <v>3030</v>
      </c>
      <c r="E101" t="s">
        <v>3031</v>
      </c>
      <c r="F101" t="s">
        <v>44</v>
      </c>
      <c r="G101" t="s">
        <v>45</v>
      </c>
      <c r="H101" t="s">
        <v>3032</v>
      </c>
      <c r="I101" t="s">
        <v>30</v>
      </c>
      <c r="J101">
        <v>4</v>
      </c>
      <c r="K101" t="s">
        <v>3033</v>
      </c>
      <c r="N101" t="s">
        <v>3034</v>
      </c>
      <c r="O101" t="s">
        <v>35</v>
      </c>
      <c r="P101" t="s">
        <v>36</v>
      </c>
      <c r="Q101" t="s">
        <v>3035</v>
      </c>
      <c r="R101">
        <v>3</v>
      </c>
      <c r="S101" t="s">
        <v>3036</v>
      </c>
      <c r="T101" t="s">
        <v>39</v>
      </c>
      <c r="U101" t="s">
        <v>54</v>
      </c>
      <c r="V101" t="s">
        <v>41</v>
      </c>
    </row>
    <row r="102" spans="1:24" x14ac:dyDescent="0.25">
      <c r="A102">
        <v>190002</v>
      </c>
      <c r="B102" t="s">
        <v>829</v>
      </c>
      <c r="C102">
        <v>5</v>
      </c>
      <c r="D102" t="s">
        <v>3037</v>
      </c>
      <c r="E102" t="s">
        <v>3038</v>
      </c>
      <c r="F102" t="s">
        <v>27</v>
      </c>
      <c r="G102" t="s">
        <v>45</v>
      </c>
      <c r="H102" t="s">
        <v>3039</v>
      </c>
      <c r="I102" t="s">
        <v>30</v>
      </c>
      <c r="J102">
        <v>5</v>
      </c>
      <c r="K102" t="s">
        <v>3040</v>
      </c>
      <c r="N102" t="s">
        <v>3041</v>
      </c>
      <c r="O102" t="s">
        <v>35</v>
      </c>
      <c r="P102" t="s">
        <v>36</v>
      </c>
      <c r="Q102" t="s">
        <v>3042</v>
      </c>
      <c r="R102">
        <v>5</v>
      </c>
      <c r="S102" t="s">
        <v>3043</v>
      </c>
      <c r="T102" t="s">
        <v>39</v>
      </c>
      <c r="U102" t="s">
        <v>54</v>
      </c>
      <c r="V102" t="s">
        <v>41</v>
      </c>
    </row>
    <row r="103" spans="1:24" x14ac:dyDescent="0.25">
      <c r="A103">
        <v>181260</v>
      </c>
      <c r="B103" t="s">
        <v>829</v>
      </c>
      <c r="C103">
        <v>6</v>
      </c>
      <c r="D103" t="s">
        <v>3044</v>
      </c>
      <c r="E103" t="s">
        <v>3045</v>
      </c>
      <c r="F103" t="s">
        <v>44</v>
      </c>
      <c r="G103" t="s">
        <v>45</v>
      </c>
      <c r="H103" t="s">
        <v>3046</v>
      </c>
      <c r="I103" t="s">
        <v>30</v>
      </c>
      <c r="J103">
        <v>6</v>
      </c>
      <c r="K103" t="s">
        <v>3047</v>
      </c>
      <c r="N103" t="s">
        <v>3048</v>
      </c>
      <c r="O103" t="s">
        <v>35</v>
      </c>
      <c r="P103" t="s">
        <v>50</v>
      </c>
      <c r="Q103" t="s">
        <v>51</v>
      </c>
      <c r="R103" t="s">
        <v>51</v>
      </c>
      <c r="S103" t="s">
        <v>3049</v>
      </c>
      <c r="T103" t="s">
        <v>113</v>
      </c>
      <c r="U103" t="s">
        <v>54</v>
      </c>
      <c r="V103" t="s">
        <v>41</v>
      </c>
    </row>
    <row r="104" spans="1:24" x14ac:dyDescent="0.25">
      <c r="A104">
        <v>193789</v>
      </c>
      <c r="B104" t="s">
        <v>829</v>
      </c>
      <c r="C104">
        <v>7</v>
      </c>
      <c r="D104" t="s">
        <v>3050</v>
      </c>
      <c r="E104" t="s">
        <v>3051</v>
      </c>
      <c r="F104" t="s">
        <v>27</v>
      </c>
      <c r="G104" t="s">
        <v>45</v>
      </c>
      <c r="H104" t="s">
        <v>3052</v>
      </c>
      <c r="I104" t="s">
        <v>30</v>
      </c>
      <c r="J104">
        <v>7</v>
      </c>
      <c r="K104" t="s">
        <v>3053</v>
      </c>
      <c r="M104" t="s">
        <v>3054</v>
      </c>
      <c r="N104" t="s">
        <v>3055</v>
      </c>
      <c r="O104" t="s">
        <v>35</v>
      </c>
      <c r="P104" t="s">
        <v>50</v>
      </c>
      <c r="Q104" t="s">
        <v>51</v>
      </c>
      <c r="R104" t="s">
        <v>51</v>
      </c>
      <c r="S104" t="s">
        <v>3056</v>
      </c>
      <c r="T104" t="s">
        <v>53</v>
      </c>
      <c r="U104" t="s">
        <v>54</v>
      </c>
      <c r="V104" t="s">
        <v>41</v>
      </c>
    </row>
    <row r="105" spans="1:24" x14ac:dyDescent="0.25">
      <c r="A105">
        <v>277854</v>
      </c>
      <c r="B105" t="s">
        <v>829</v>
      </c>
      <c r="C105">
        <v>8</v>
      </c>
      <c r="D105" t="s">
        <v>3057</v>
      </c>
      <c r="E105" t="s">
        <v>3058</v>
      </c>
      <c r="F105" t="s">
        <v>44</v>
      </c>
      <c r="G105" t="s">
        <v>45</v>
      </c>
      <c r="H105" t="s">
        <v>3059</v>
      </c>
      <c r="I105" t="s">
        <v>30</v>
      </c>
      <c r="J105">
        <v>8</v>
      </c>
      <c r="K105" t="s">
        <v>3060</v>
      </c>
      <c r="N105" t="s">
        <v>3061</v>
      </c>
      <c r="O105" t="s">
        <v>35</v>
      </c>
      <c r="P105" t="s">
        <v>94</v>
      </c>
      <c r="Q105" t="s">
        <v>51</v>
      </c>
      <c r="R105">
        <v>0</v>
      </c>
      <c r="S105" t="s">
        <v>3062</v>
      </c>
      <c r="T105" t="s">
        <v>113</v>
      </c>
      <c r="U105" t="s">
        <v>54</v>
      </c>
      <c r="V105" t="s">
        <v>41</v>
      </c>
    </row>
    <row r="106" spans="1:24" x14ac:dyDescent="0.25">
      <c r="A106">
        <v>257546</v>
      </c>
      <c r="B106" t="s">
        <v>898</v>
      </c>
      <c r="C106">
        <v>1</v>
      </c>
      <c r="D106" t="s">
        <v>3063</v>
      </c>
      <c r="E106" t="s">
        <v>3064</v>
      </c>
      <c r="F106" t="s">
        <v>27</v>
      </c>
      <c r="G106" t="s">
        <v>1082</v>
      </c>
      <c r="H106" t="s">
        <v>3065</v>
      </c>
      <c r="I106" t="s">
        <v>30</v>
      </c>
      <c r="J106">
        <v>1</v>
      </c>
      <c r="K106" t="s">
        <v>3066</v>
      </c>
      <c r="M106" t="s">
        <v>3067</v>
      </c>
      <c r="N106" t="s">
        <v>3068</v>
      </c>
      <c r="O106" t="s">
        <v>35</v>
      </c>
      <c r="P106" t="s">
        <v>36</v>
      </c>
      <c r="Q106" t="s">
        <v>3069</v>
      </c>
      <c r="R106">
        <v>2</v>
      </c>
      <c r="S106" t="s">
        <v>3070</v>
      </c>
      <c r="T106" t="s">
        <v>113</v>
      </c>
      <c r="U106" t="s">
        <v>54</v>
      </c>
      <c r="V106" t="s">
        <v>41</v>
      </c>
    </row>
    <row r="107" spans="1:24" x14ac:dyDescent="0.25">
      <c r="A107">
        <v>9158</v>
      </c>
      <c r="B107" t="s">
        <v>898</v>
      </c>
      <c r="C107">
        <v>2</v>
      </c>
      <c r="D107" t="s">
        <v>3071</v>
      </c>
      <c r="E107" t="s">
        <v>3072</v>
      </c>
      <c r="F107" t="s">
        <v>44</v>
      </c>
      <c r="G107" t="s">
        <v>45</v>
      </c>
      <c r="H107" t="s">
        <v>3073</v>
      </c>
      <c r="I107" t="s">
        <v>30</v>
      </c>
      <c r="J107">
        <v>2</v>
      </c>
      <c r="K107" t="s">
        <v>3074</v>
      </c>
      <c r="M107" t="s">
        <v>3075</v>
      </c>
      <c r="N107" t="s">
        <v>3076</v>
      </c>
      <c r="O107" t="s">
        <v>240</v>
      </c>
      <c r="P107" t="s">
        <v>36</v>
      </c>
      <c r="Q107" t="s">
        <v>3077</v>
      </c>
      <c r="R107">
        <v>3</v>
      </c>
      <c r="S107" t="s">
        <v>3078</v>
      </c>
      <c r="T107" t="s">
        <v>53</v>
      </c>
      <c r="U107" t="s">
        <v>222</v>
      </c>
      <c r="V107" t="s">
        <v>41</v>
      </c>
      <c r="W107" t="s">
        <v>3079</v>
      </c>
      <c r="X107" t="s">
        <v>3080</v>
      </c>
    </row>
    <row r="108" spans="1:24" x14ac:dyDescent="0.25">
      <c r="A108">
        <v>9397</v>
      </c>
      <c r="B108" t="s">
        <v>898</v>
      </c>
      <c r="C108">
        <v>3</v>
      </c>
      <c r="D108" t="s">
        <v>3081</v>
      </c>
      <c r="E108" t="s">
        <v>3082</v>
      </c>
      <c r="F108" t="s">
        <v>27</v>
      </c>
      <c r="G108" t="s">
        <v>45</v>
      </c>
      <c r="H108" t="s">
        <v>3083</v>
      </c>
      <c r="I108" t="s">
        <v>30</v>
      </c>
      <c r="J108">
        <v>3</v>
      </c>
      <c r="K108" t="s">
        <v>3084</v>
      </c>
      <c r="M108" t="s">
        <v>3085</v>
      </c>
      <c r="N108" t="s">
        <v>3086</v>
      </c>
      <c r="O108" t="s">
        <v>35</v>
      </c>
      <c r="P108" t="s">
        <v>36</v>
      </c>
      <c r="Q108" t="s">
        <v>3087</v>
      </c>
      <c r="R108">
        <v>0</v>
      </c>
      <c r="S108" t="s">
        <v>3088</v>
      </c>
      <c r="T108" t="s">
        <v>113</v>
      </c>
      <c r="U108" t="s">
        <v>3089</v>
      </c>
      <c r="V108" t="s">
        <v>41</v>
      </c>
      <c r="W108" t="s">
        <v>3090</v>
      </c>
      <c r="X108" t="s">
        <v>3091</v>
      </c>
    </row>
    <row r="109" spans="1:24" x14ac:dyDescent="0.25">
      <c r="A109">
        <v>7750</v>
      </c>
      <c r="B109" t="s">
        <v>898</v>
      </c>
      <c r="C109">
        <v>4</v>
      </c>
      <c r="D109" t="s">
        <v>3092</v>
      </c>
      <c r="E109" t="s">
        <v>3093</v>
      </c>
      <c r="F109" t="s">
        <v>44</v>
      </c>
      <c r="G109" t="s">
        <v>1082</v>
      </c>
      <c r="H109" t="s">
        <v>3094</v>
      </c>
      <c r="I109" t="s">
        <v>30</v>
      </c>
      <c r="J109">
        <v>4</v>
      </c>
      <c r="K109" t="s">
        <v>3095</v>
      </c>
      <c r="N109" t="s">
        <v>3096</v>
      </c>
      <c r="O109" t="s">
        <v>2981</v>
      </c>
      <c r="P109" t="s">
        <v>36</v>
      </c>
      <c r="Q109" t="s">
        <v>3097</v>
      </c>
      <c r="R109">
        <v>1</v>
      </c>
      <c r="S109" t="s">
        <v>3098</v>
      </c>
      <c r="T109" t="s">
        <v>39</v>
      </c>
      <c r="U109" t="s">
        <v>3099</v>
      </c>
      <c r="V109" t="s">
        <v>41</v>
      </c>
      <c r="W109" t="s">
        <v>3100</v>
      </c>
      <c r="X109" t="s">
        <v>3101</v>
      </c>
    </row>
    <row r="110" spans="1:24" x14ac:dyDescent="0.25">
      <c r="A110">
        <v>7762</v>
      </c>
      <c r="B110" t="s">
        <v>898</v>
      </c>
      <c r="C110">
        <v>5</v>
      </c>
      <c r="D110" t="s">
        <v>3102</v>
      </c>
      <c r="E110" t="s">
        <v>3103</v>
      </c>
      <c r="F110" t="s">
        <v>27</v>
      </c>
      <c r="G110" t="s">
        <v>45</v>
      </c>
      <c r="H110" t="s">
        <v>3104</v>
      </c>
      <c r="I110" t="s">
        <v>30</v>
      </c>
      <c r="J110">
        <v>5</v>
      </c>
      <c r="K110" t="s">
        <v>3105</v>
      </c>
      <c r="N110" t="s">
        <v>3106</v>
      </c>
      <c r="O110" t="s">
        <v>288</v>
      </c>
      <c r="P110" t="s">
        <v>36</v>
      </c>
      <c r="Q110" t="s">
        <v>3107</v>
      </c>
      <c r="R110">
        <v>4</v>
      </c>
      <c r="S110" t="s">
        <v>3108</v>
      </c>
      <c r="T110" t="s">
        <v>39</v>
      </c>
      <c r="U110" t="s">
        <v>3109</v>
      </c>
      <c r="V110" t="s">
        <v>41</v>
      </c>
      <c r="W110" t="s">
        <v>3110</v>
      </c>
      <c r="X110" t="s">
        <v>3111</v>
      </c>
    </row>
    <row r="111" spans="1:24" x14ac:dyDescent="0.25">
      <c r="A111">
        <v>238262</v>
      </c>
      <c r="B111" t="s">
        <v>898</v>
      </c>
      <c r="C111">
        <v>6</v>
      </c>
      <c r="D111" t="s">
        <v>3112</v>
      </c>
      <c r="E111" t="s">
        <v>3113</v>
      </c>
      <c r="F111" t="s">
        <v>44</v>
      </c>
      <c r="G111" t="s">
        <v>1544</v>
      </c>
      <c r="H111" t="s">
        <v>3114</v>
      </c>
      <c r="I111" t="s">
        <v>30</v>
      </c>
      <c r="J111">
        <v>6</v>
      </c>
      <c r="K111" t="s">
        <v>3115</v>
      </c>
      <c r="N111" t="s">
        <v>3116</v>
      </c>
      <c r="O111" t="s">
        <v>240</v>
      </c>
      <c r="P111" t="s">
        <v>94</v>
      </c>
      <c r="Q111" t="s">
        <v>3117</v>
      </c>
      <c r="R111">
        <v>4</v>
      </c>
      <c r="S111" t="s">
        <v>3118</v>
      </c>
      <c r="T111" t="s">
        <v>39</v>
      </c>
      <c r="U111" t="s">
        <v>54</v>
      </c>
      <c r="V111" t="s">
        <v>41</v>
      </c>
      <c r="W111" t="s">
        <v>3119</v>
      </c>
      <c r="X111" t="s">
        <v>3120</v>
      </c>
    </row>
    <row r="112" spans="1:24" x14ac:dyDescent="0.25">
      <c r="A112">
        <v>285430</v>
      </c>
      <c r="B112" t="s">
        <v>898</v>
      </c>
      <c r="C112">
        <v>7</v>
      </c>
      <c r="D112" t="s">
        <v>3121</v>
      </c>
      <c r="E112" t="s">
        <v>3122</v>
      </c>
      <c r="F112" t="s">
        <v>27</v>
      </c>
      <c r="G112" t="s">
        <v>3123</v>
      </c>
      <c r="H112" t="s">
        <v>3124</v>
      </c>
      <c r="I112" t="s">
        <v>30</v>
      </c>
      <c r="J112">
        <v>7</v>
      </c>
      <c r="K112" t="s">
        <v>3125</v>
      </c>
      <c r="N112" t="s">
        <v>3126</v>
      </c>
      <c r="O112" t="s">
        <v>240</v>
      </c>
      <c r="P112" t="s">
        <v>36</v>
      </c>
      <c r="Q112" t="s">
        <v>3127</v>
      </c>
      <c r="R112">
        <v>3</v>
      </c>
      <c r="S112" t="s">
        <v>3128</v>
      </c>
      <c r="T112" t="s">
        <v>39</v>
      </c>
      <c r="U112" t="s">
        <v>54</v>
      </c>
      <c r="V112" t="s">
        <v>41</v>
      </c>
      <c r="W112" t="s">
        <v>3129</v>
      </c>
      <c r="X112" t="s">
        <v>3130</v>
      </c>
    </row>
    <row r="113" spans="1:24" x14ac:dyDescent="0.25">
      <c r="A113">
        <v>94525</v>
      </c>
      <c r="B113" t="s">
        <v>961</v>
      </c>
      <c r="C113">
        <v>1</v>
      </c>
      <c r="D113" t="s">
        <v>3131</v>
      </c>
      <c r="E113" t="s">
        <v>3132</v>
      </c>
      <c r="F113" t="s">
        <v>27</v>
      </c>
      <c r="G113" t="s">
        <v>1763</v>
      </c>
      <c r="H113" t="s">
        <v>3133</v>
      </c>
      <c r="I113" t="s">
        <v>30</v>
      </c>
      <c r="J113">
        <v>1</v>
      </c>
      <c r="K113" t="s">
        <v>3134</v>
      </c>
      <c r="M113" t="s">
        <v>3135</v>
      </c>
      <c r="N113" t="s">
        <v>3136</v>
      </c>
      <c r="O113" t="s">
        <v>35</v>
      </c>
      <c r="P113" t="s">
        <v>36</v>
      </c>
      <c r="Q113" t="s">
        <v>3137</v>
      </c>
      <c r="R113">
        <v>1</v>
      </c>
      <c r="S113" t="s">
        <v>3138</v>
      </c>
      <c r="T113" t="s">
        <v>53</v>
      </c>
      <c r="U113" t="s">
        <v>54</v>
      </c>
      <c r="V113" t="s">
        <v>41</v>
      </c>
      <c r="W113" t="s">
        <v>3139</v>
      </c>
      <c r="X113" t="s">
        <v>3140</v>
      </c>
    </row>
    <row r="114" spans="1:24" x14ac:dyDescent="0.25">
      <c r="A114">
        <v>92888</v>
      </c>
      <c r="B114" t="s">
        <v>961</v>
      </c>
      <c r="C114">
        <v>2</v>
      </c>
      <c r="D114" t="s">
        <v>3141</v>
      </c>
      <c r="E114" t="s">
        <v>3142</v>
      </c>
      <c r="F114" t="s">
        <v>27</v>
      </c>
      <c r="G114" t="s">
        <v>964</v>
      </c>
      <c r="H114" t="s">
        <v>3143</v>
      </c>
      <c r="I114" t="s">
        <v>30</v>
      </c>
      <c r="J114">
        <v>2</v>
      </c>
      <c r="K114" t="s">
        <v>3144</v>
      </c>
      <c r="N114" t="s">
        <v>3145</v>
      </c>
      <c r="O114" t="s">
        <v>35</v>
      </c>
      <c r="P114" t="s">
        <v>36</v>
      </c>
      <c r="Q114" t="s">
        <v>3146</v>
      </c>
      <c r="R114">
        <v>3</v>
      </c>
      <c r="S114" t="s">
        <v>3147</v>
      </c>
      <c r="T114" t="s">
        <v>39</v>
      </c>
      <c r="U114" t="s">
        <v>54</v>
      </c>
      <c r="V114" t="s">
        <v>41</v>
      </c>
      <c r="W114" t="s">
        <v>3148</v>
      </c>
      <c r="X114" t="s">
        <v>3149</v>
      </c>
    </row>
    <row r="115" spans="1:24" x14ac:dyDescent="0.25">
      <c r="A115">
        <v>93339</v>
      </c>
      <c r="B115" t="s">
        <v>961</v>
      </c>
      <c r="C115">
        <v>3</v>
      </c>
      <c r="D115" t="s">
        <v>3150</v>
      </c>
      <c r="E115" t="s">
        <v>3151</v>
      </c>
      <c r="F115" t="s">
        <v>44</v>
      </c>
      <c r="G115" t="s">
        <v>3152</v>
      </c>
      <c r="H115" t="s">
        <v>3153</v>
      </c>
      <c r="I115" t="s">
        <v>30</v>
      </c>
      <c r="J115">
        <v>3</v>
      </c>
      <c r="K115" t="s">
        <v>3154</v>
      </c>
      <c r="M115" t="s">
        <v>3155</v>
      </c>
      <c r="N115" t="s">
        <v>3156</v>
      </c>
      <c r="O115" t="s">
        <v>35</v>
      </c>
      <c r="P115" t="s">
        <v>36</v>
      </c>
      <c r="Q115" t="s">
        <v>3157</v>
      </c>
      <c r="R115">
        <v>3</v>
      </c>
      <c r="S115" t="s">
        <v>3158</v>
      </c>
      <c r="T115" t="s">
        <v>53</v>
      </c>
      <c r="U115" t="s">
        <v>77</v>
      </c>
      <c r="V115" t="s">
        <v>41</v>
      </c>
      <c r="W115" t="s">
        <v>3159</v>
      </c>
      <c r="X115" t="s">
        <v>3160</v>
      </c>
    </row>
    <row r="116" spans="1:24" x14ac:dyDescent="0.25">
      <c r="A116">
        <v>95239</v>
      </c>
      <c r="B116" t="s">
        <v>961</v>
      </c>
      <c r="C116">
        <v>4</v>
      </c>
      <c r="D116" t="s">
        <v>3161</v>
      </c>
      <c r="E116" t="s">
        <v>3162</v>
      </c>
      <c r="F116" t="s">
        <v>27</v>
      </c>
      <c r="G116" t="s">
        <v>1327</v>
      </c>
      <c r="H116" t="s">
        <v>3163</v>
      </c>
      <c r="I116" t="s">
        <v>30</v>
      </c>
      <c r="J116">
        <v>4</v>
      </c>
      <c r="K116" t="s">
        <v>3164</v>
      </c>
      <c r="M116" t="s">
        <v>141</v>
      </c>
      <c r="N116" t="s">
        <v>3165</v>
      </c>
      <c r="O116" t="s">
        <v>240</v>
      </c>
      <c r="P116" t="s">
        <v>36</v>
      </c>
      <c r="Q116" t="s">
        <v>3166</v>
      </c>
      <c r="R116">
        <v>3</v>
      </c>
      <c r="S116" t="s">
        <v>3167</v>
      </c>
      <c r="T116" t="s">
        <v>113</v>
      </c>
      <c r="U116" t="s">
        <v>1422</v>
      </c>
      <c r="V116" t="s">
        <v>41</v>
      </c>
      <c r="W116" t="s">
        <v>3168</v>
      </c>
      <c r="X116" t="s">
        <v>3169</v>
      </c>
    </row>
    <row r="117" spans="1:24" x14ac:dyDescent="0.25">
      <c r="A117">
        <v>181142</v>
      </c>
      <c r="B117" t="s">
        <v>961</v>
      </c>
      <c r="C117">
        <v>5</v>
      </c>
      <c r="D117" t="s">
        <v>3170</v>
      </c>
      <c r="E117" t="s">
        <v>3171</v>
      </c>
      <c r="F117" t="s">
        <v>27</v>
      </c>
      <c r="G117" t="s">
        <v>3172</v>
      </c>
      <c r="H117" t="s">
        <v>3173</v>
      </c>
      <c r="I117" t="s">
        <v>30</v>
      </c>
      <c r="J117">
        <v>5</v>
      </c>
      <c r="K117" t="s">
        <v>3174</v>
      </c>
      <c r="M117" t="s">
        <v>3175</v>
      </c>
      <c r="N117" t="s">
        <v>3176</v>
      </c>
      <c r="O117" t="s">
        <v>240</v>
      </c>
      <c r="P117" t="s">
        <v>36</v>
      </c>
      <c r="Q117" t="s">
        <v>3177</v>
      </c>
      <c r="R117">
        <v>2</v>
      </c>
      <c r="S117" t="s">
        <v>3178</v>
      </c>
      <c r="T117" t="s">
        <v>53</v>
      </c>
      <c r="U117" t="s">
        <v>1366</v>
      </c>
      <c r="V117" t="s">
        <v>41</v>
      </c>
      <c r="W117" t="s">
        <v>3179</v>
      </c>
      <c r="X117" t="s">
        <v>3180</v>
      </c>
    </row>
    <row r="118" spans="1:24" x14ac:dyDescent="0.25">
      <c r="A118">
        <v>181614</v>
      </c>
      <c r="B118" t="s">
        <v>961</v>
      </c>
      <c r="C118">
        <v>6</v>
      </c>
      <c r="D118" t="s">
        <v>3181</v>
      </c>
      <c r="E118" t="s">
        <v>3182</v>
      </c>
      <c r="F118" t="s">
        <v>44</v>
      </c>
      <c r="G118" t="s">
        <v>59</v>
      </c>
      <c r="H118" t="s">
        <v>3183</v>
      </c>
      <c r="I118" t="s">
        <v>30</v>
      </c>
      <c r="J118">
        <v>6</v>
      </c>
      <c r="K118" t="s">
        <v>3184</v>
      </c>
      <c r="M118" t="s">
        <v>3185</v>
      </c>
      <c r="N118" t="s">
        <v>3186</v>
      </c>
      <c r="O118" t="s">
        <v>35</v>
      </c>
      <c r="P118" t="s">
        <v>50</v>
      </c>
      <c r="Q118" t="s">
        <v>51</v>
      </c>
      <c r="R118" t="s">
        <v>51</v>
      </c>
      <c r="S118" t="s">
        <v>3187</v>
      </c>
      <c r="T118" t="s">
        <v>113</v>
      </c>
      <c r="U118" t="s">
        <v>905</v>
      </c>
      <c r="V118" t="s">
        <v>41</v>
      </c>
      <c r="W118" t="s">
        <v>3188</v>
      </c>
      <c r="X118" t="s">
        <v>3189</v>
      </c>
    </row>
    <row r="119" spans="1:24" x14ac:dyDescent="0.25">
      <c r="A119">
        <v>96280</v>
      </c>
      <c r="B119" t="s">
        <v>961</v>
      </c>
      <c r="C119">
        <v>7</v>
      </c>
      <c r="D119" t="s">
        <v>3190</v>
      </c>
      <c r="E119" t="s">
        <v>3191</v>
      </c>
      <c r="F119" t="s">
        <v>44</v>
      </c>
      <c r="G119" t="s">
        <v>3192</v>
      </c>
      <c r="H119" t="s">
        <v>3193</v>
      </c>
      <c r="I119" t="s">
        <v>30</v>
      </c>
      <c r="J119">
        <v>7</v>
      </c>
      <c r="K119" t="s">
        <v>3194</v>
      </c>
      <c r="M119" t="s">
        <v>141</v>
      </c>
      <c r="N119" t="s">
        <v>3195</v>
      </c>
      <c r="O119" t="s">
        <v>240</v>
      </c>
      <c r="P119" t="s">
        <v>36</v>
      </c>
      <c r="Q119" t="s">
        <v>3196</v>
      </c>
      <c r="R119">
        <v>0</v>
      </c>
      <c r="S119" t="s">
        <v>3197</v>
      </c>
      <c r="T119" t="s">
        <v>113</v>
      </c>
      <c r="U119" t="s">
        <v>54</v>
      </c>
      <c r="V119" t="s">
        <v>41</v>
      </c>
      <c r="W119" t="s">
        <v>3198</v>
      </c>
      <c r="X119" t="s">
        <v>3199</v>
      </c>
    </row>
    <row r="120" spans="1:24" x14ac:dyDescent="0.25">
      <c r="A120">
        <v>96219</v>
      </c>
      <c r="B120" t="s">
        <v>961</v>
      </c>
      <c r="C120">
        <v>8</v>
      </c>
      <c r="D120" t="s">
        <v>3200</v>
      </c>
      <c r="E120" t="s">
        <v>3201</v>
      </c>
      <c r="F120" t="s">
        <v>27</v>
      </c>
      <c r="G120" t="s">
        <v>964</v>
      </c>
      <c r="H120" t="s">
        <v>3202</v>
      </c>
      <c r="I120" t="s">
        <v>30</v>
      </c>
      <c r="J120">
        <v>8</v>
      </c>
      <c r="K120" t="s">
        <v>3203</v>
      </c>
      <c r="M120" t="s">
        <v>3204</v>
      </c>
      <c r="N120" t="s">
        <v>3205</v>
      </c>
      <c r="O120" t="s">
        <v>35</v>
      </c>
      <c r="P120" t="s">
        <v>36</v>
      </c>
      <c r="Q120" t="s">
        <v>3206</v>
      </c>
      <c r="R120">
        <v>1</v>
      </c>
      <c r="S120" t="s">
        <v>3207</v>
      </c>
      <c r="T120" t="s">
        <v>113</v>
      </c>
      <c r="U120" t="s">
        <v>54</v>
      </c>
      <c r="V120" t="s">
        <v>41</v>
      </c>
      <c r="W120" t="s">
        <v>3208</v>
      </c>
      <c r="X120" t="s">
        <v>3209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MilihTanpaBaper DKI II (LN)</vt:lpstr>
      <vt:lpstr>MilihTanpaBaper Jatim I (SBY)</vt:lpstr>
      <vt:lpstr>Jatim I DPD</vt:lpstr>
      <vt:lpstr>Caleg DKI II</vt:lpstr>
      <vt:lpstr>Caleg Jatim I</vt:lpstr>
      <vt:lpstr>DPD Jatim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Ideas</dc:creator>
  <cp:lastModifiedBy>Ideas</cp:lastModifiedBy>
  <dcterms:created xsi:type="dcterms:W3CDTF">2019-04-09T00:49:52Z</dcterms:created>
  <dcterms:modified xsi:type="dcterms:W3CDTF">2019-04-09T06:21:26Z</dcterms:modified>
</cp:coreProperties>
</file>