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m\Desktop\programming\Excel\"/>
    </mc:Choice>
  </mc:AlternateContent>
  <bookViews>
    <workbookView xWindow="0" yWindow="0" windowWidth="14340" windowHeight="12255" activeTab="1"/>
  </bookViews>
  <sheets>
    <sheet name="Sheet2" sheetId="2" r:id="rId1"/>
    <sheet name="Sheet1" sheetId="1" r:id="rId2"/>
  </sheets>
  <definedNames>
    <definedName name="_xlchart.0" hidden="1">Sheet1!$B$30</definedName>
    <definedName name="_xlchart.1" hidden="1">Sheet1!$B$44:$B$53</definedName>
    <definedName name="_xlchart.2" hidden="1">Sheet1!$D$44:$D$53</definedName>
    <definedName name="_xlchart.3" hidden="1">Sheet1!$B$30</definedName>
    <definedName name="_xlchart.4" hidden="1">Sheet1!$B$44:$B$53</definedName>
    <definedName name="_xlchart.5" hidden="1">Sheet1!$D$44:$D$53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7" i="1" l="1"/>
  <c r="D158" i="1"/>
  <c r="D159" i="1"/>
  <c r="D160" i="1"/>
  <c r="D161" i="1"/>
  <c r="D162" i="1"/>
  <c r="D163" i="1"/>
  <c r="D164" i="1"/>
  <c r="D165" i="1"/>
  <c r="D156" i="1"/>
  <c r="H129" i="1"/>
  <c r="H130" i="1"/>
  <c r="H131" i="1"/>
  <c r="H128" i="1"/>
  <c r="H100" i="1"/>
  <c r="H101" i="1"/>
  <c r="H102" i="1"/>
  <c r="H103" i="1"/>
  <c r="H104" i="1"/>
  <c r="H99" i="1"/>
  <c r="G100" i="1"/>
  <c r="G101" i="1"/>
  <c r="G102" i="1"/>
  <c r="G103" i="1"/>
  <c r="G104" i="1"/>
  <c r="G99" i="1"/>
  <c r="D91" i="1"/>
  <c r="D90" i="1"/>
  <c r="D74" i="1" l="1" a="1"/>
  <c r="D83" i="1" s="1"/>
  <c r="D44" i="1" a="1"/>
  <c r="D46" i="1" s="1"/>
  <c r="D44" i="1"/>
  <c r="D45" i="1"/>
  <c r="D47" i="1"/>
  <c r="D48" i="1"/>
  <c r="D49" i="1"/>
  <c r="D51" i="1"/>
  <c r="D52" i="1"/>
  <c r="D53" i="1"/>
  <c r="D77" i="1" l="1"/>
  <c r="D81" i="1"/>
  <c r="D82" i="1"/>
  <c r="D76" i="1"/>
  <c r="D80" i="1"/>
  <c r="D74" i="1"/>
  <c r="D78" i="1"/>
  <c r="D75" i="1"/>
  <c r="D79" i="1"/>
  <c r="D50" i="1"/>
  <c r="C22" i="1"/>
</calcChain>
</file>

<file path=xl/sharedStrings.xml><?xml version="1.0" encoding="utf-8"?>
<sst xmlns="http://schemas.openxmlformats.org/spreadsheetml/2006/main" count="73" uniqueCount="54">
  <si>
    <t>선형회귀 기울기 및 추세선</t>
  </si>
  <si>
    <t>data</t>
  </si>
  <si>
    <t>x</t>
  </si>
  <si>
    <t>y</t>
  </si>
  <si>
    <t>선형 회귀</t>
  </si>
  <si>
    <t>SLOPE(y데이터,x데이터)</t>
  </si>
  <si>
    <t>히스토그램</t>
  </si>
  <si>
    <t>계급구간</t>
  </si>
  <si>
    <t>빈도</t>
  </si>
  <si>
    <t>10이하</t>
    <phoneticPr fontId="1" type="noConversion"/>
  </si>
  <si>
    <t>10초과 20이하</t>
    <phoneticPr fontId="1" type="noConversion"/>
  </si>
  <si>
    <t>20초과 30이하</t>
    <phoneticPr fontId="1" type="noConversion"/>
  </si>
  <si>
    <t>30초과 40이하</t>
    <phoneticPr fontId="1" type="noConversion"/>
  </si>
  <si>
    <t>40초과 50이하</t>
    <phoneticPr fontId="1" type="noConversion"/>
  </si>
  <si>
    <t>50초과 60이하</t>
    <phoneticPr fontId="1" type="noConversion"/>
  </si>
  <si>
    <t>60초과 70이하</t>
    <phoneticPr fontId="1" type="noConversion"/>
  </si>
  <si>
    <t>70초과 80이하</t>
    <phoneticPr fontId="1" type="noConversion"/>
  </si>
  <si>
    <t>80초과 90이하</t>
    <phoneticPr fontId="1" type="noConversion"/>
  </si>
  <si>
    <t>90초과 100이하</t>
    <phoneticPr fontId="1" type="noConversion"/>
  </si>
  <si>
    <t>계급구간의미</t>
  </si>
  <si>
    <t>히스토그램2</t>
  </si>
  <si>
    <t>계급</t>
  </si>
  <si>
    <t>기타</t>
  </si>
  <si>
    <t>빈도수</t>
  </si>
  <si>
    <t>데이터분석 -&gt; 히스토그램</t>
  </si>
  <si>
    <t>삽입 -&gt; 히스토그램 생성</t>
  </si>
  <si>
    <t>랜덤 값</t>
  </si>
  <si>
    <t>Rand()</t>
  </si>
  <si>
    <t>RandBetween(아래,위)</t>
  </si>
  <si>
    <t>그래프에 표준편차 오차막대 추가</t>
  </si>
  <si>
    <t>중간1</t>
  </si>
  <si>
    <t>기말1</t>
  </si>
  <si>
    <t>중간2</t>
  </si>
  <si>
    <t>기말2</t>
  </si>
  <si>
    <t>중1</t>
  </si>
  <si>
    <t>중2</t>
  </si>
  <si>
    <t>중3</t>
  </si>
  <si>
    <t>고1</t>
  </si>
  <si>
    <t>고2</t>
  </si>
  <si>
    <t>고3</t>
  </si>
  <si>
    <t>평균</t>
  </si>
  <si>
    <t>표준편차</t>
  </si>
  <si>
    <t xml:space="preserve"> </t>
  </si>
  <si>
    <t>막대그래프와 선그래프</t>
  </si>
  <si>
    <t>LG</t>
  </si>
  <si>
    <t>삼성</t>
  </si>
  <si>
    <t>현대</t>
  </si>
  <si>
    <t>SK</t>
  </si>
  <si>
    <t>애플</t>
  </si>
  <si>
    <t>다중 IF</t>
  </si>
  <si>
    <t>if(A1=1,"유아",if(A1=2,"소아",if(A1=3,"여자",if(A1=4,"남자"))))</t>
  </si>
  <si>
    <t>승객</t>
  </si>
  <si>
    <t>라벨</t>
  </si>
  <si>
    <t>탑승객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</si>
</sst>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Sheet2!$A$2:$A$12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기타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3-4E75-BDE6-2E5A51EF7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1627840"/>
        <c:axId val="911622016"/>
      </c:barChart>
      <c:catAx>
        <c:axId val="91162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622016"/>
        <c:crosses val="autoZero"/>
        <c:auto val="1"/>
        <c:lblAlgn val="ctr"/>
        <c:lblOffset val="100"/>
        <c:noMultiLvlLbl val="0"/>
      </c:catAx>
      <c:valAx>
        <c:axId val="911622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62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선형 추세선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736001749781276E-2"/>
                  <c:y val="-1.6414406532516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Sheet1!$B$8:$B$20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</c:v>
                </c:pt>
              </c:numCache>
            </c:numRef>
          </c:xVal>
          <c:yVal>
            <c:numRef>
              <c:f>Sheet1!$C$8:$C$20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10</c:v>
                </c:pt>
                <c:pt idx="3">
                  <c:v>50</c:v>
                </c:pt>
                <c:pt idx="4">
                  <c:v>60</c:v>
                </c:pt>
                <c:pt idx="5">
                  <c:v>20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6-4F72-B18B-944E5CDF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786304"/>
        <c:axId val="811795456"/>
      </c:scatterChart>
      <c:valAx>
        <c:axId val="81178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5456"/>
        <c:crosses val="autoZero"/>
        <c:crossBetween val="midCat"/>
      </c:valAx>
      <c:valAx>
        <c:axId val="8117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8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_xlchart.4</cx:f>
      </cx:strDim>
      <cx:numDim type="val">
        <cx:f>_xlchart.5</cx:f>
      </cx:numDim>
    </cx:data>
  </cx:chartData>
  <cx:chart>
    <cx:title pos="t" align="ctr" overlay="0"/>
    <cx:plotArea>
      <cx:plotAreaRegion>
        <cx:series layoutId="clusteredColumn" uniqueId="{00000001-B381-46C8-B237-206CFD918FBC}">
          <cx:tx>
            <cx:txData>
              <cx:f>_xlchart.3</cx:f>
              <cx:v>data</cx:v>
            </cx:txData>
          </cx:tx>
          <cx:dataId val="0"/>
          <cx:layoutPr>
            <cx:aggregation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Sheet1!$G$98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Sheet1!$H$99:$H$104</c:f>
                <c:numCache>
                  <c:formatCode>General</c:formatCode>
                  <c:ptCount val="6"/>
                  <c:pt idx="0">
                    <c:v>12.832251036613439</c:v>
                  </c:pt>
                  <c:pt idx="1">
                    <c:v>10.210288928331069</c:v>
                  </c:pt>
                  <c:pt idx="2">
                    <c:v>9.7766729173749756</c:v>
                  </c:pt>
                  <c:pt idx="3">
                    <c:v>14.568802284333465</c:v>
                  </c:pt>
                  <c:pt idx="4">
                    <c:v>12.284814474246922</c:v>
                  </c:pt>
                  <c:pt idx="5">
                    <c:v>17.990738358018181</c:v>
                  </c:pt>
                </c:numCache>
              </c:numRef>
            </c:plus>
            <c:minus>
              <c:numRef>
                <c:f>Sheet1!$H$99:$H$104</c:f>
                <c:numCache>
                  <c:formatCode>General</c:formatCode>
                  <c:ptCount val="6"/>
                  <c:pt idx="0">
                    <c:v>12.832251036613439</c:v>
                  </c:pt>
                  <c:pt idx="1">
                    <c:v>10.210288928331069</c:v>
                  </c:pt>
                  <c:pt idx="2">
                    <c:v>9.7766729173749756</c:v>
                  </c:pt>
                  <c:pt idx="3">
                    <c:v>14.568802284333465</c:v>
                  </c:pt>
                  <c:pt idx="4">
                    <c:v>12.284814474246922</c:v>
                  </c:pt>
                  <c:pt idx="5">
                    <c:v>17.990738358018181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Sheet1!$B$99:$B$104</c:f>
              <c:strCache>
                <c:ptCount val="6"/>
                <c:pt idx="0">
                  <c:v>중1</c:v>
                </c:pt>
                <c:pt idx="1">
                  <c:v>중2</c:v>
                </c:pt>
                <c:pt idx="2">
                  <c:v>중3</c:v>
                </c:pt>
                <c:pt idx="3">
                  <c:v>고1</c:v>
                </c:pt>
                <c:pt idx="4">
                  <c:v>고2</c:v>
                </c:pt>
                <c:pt idx="5">
                  <c:v>고3</c:v>
                </c:pt>
              </c:strCache>
            </c:strRef>
          </c:cat>
          <c:val>
            <c:numRef>
              <c:f>Sheet1!$G$99:$G$104</c:f>
              <c:numCache>
                <c:formatCode>General</c:formatCode>
                <c:ptCount val="6"/>
                <c:pt idx="0">
                  <c:v>67</c:v>
                </c:pt>
                <c:pt idx="1">
                  <c:v>68.75</c:v>
                </c:pt>
                <c:pt idx="2">
                  <c:v>72.75</c:v>
                </c:pt>
                <c:pt idx="3">
                  <c:v>73.75</c:v>
                </c:pt>
                <c:pt idx="4">
                  <c:v>75.75</c:v>
                </c:pt>
                <c:pt idx="5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C-4CAE-B707-84853B3A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25344"/>
        <c:axId val="911629920"/>
      </c:lineChart>
      <c:catAx>
        <c:axId val="9116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29920"/>
        <c:crosses val="autoZero"/>
        <c:auto val="1"/>
        <c:lblAlgn val="ctr"/>
        <c:lblOffset val="100"/>
        <c:noMultiLvlLbl val="0"/>
      </c:catAx>
      <c:valAx>
        <c:axId val="91162992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회사별 영업 이익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Sheet1!$C$127</c:f>
              <c:strCache>
                <c:ptCount val="1"/>
                <c:pt idx="0">
                  <c:v>LG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Sheet1!$C$128:$C$131</c:f>
              <c:numCache>
                <c:formatCode>General</c:formatCode>
                <c:ptCount val="4"/>
                <c:pt idx="0">
                  <c:v>11923</c:v>
                </c:pt>
                <c:pt idx="1">
                  <c:v>13378</c:v>
                </c:pt>
                <c:pt idx="2">
                  <c:v>24685</c:v>
                </c:pt>
                <c:pt idx="3">
                  <c:v>30327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2-42F5-97A4-194C1B28D9A9}"/>
            </c:ext>
          </c:extLst>
        </c:ser>
        <c:ser>
          <c:idx val="1"/>
          <c:order val="1"/>
          <c:tx>
            <c:strRef>
              <c:f>Sheet1!$D$127</c:f>
              <c:strCache>
                <c:ptCount val="1"/>
                <c:pt idx="0">
                  <c:v>삼성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Sheet1!$D$128:$D$131</c:f>
              <c:numCache>
                <c:formatCode>General</c:formatCode>
                <c:ptCount val="4"/>
                <c:pt idx="0">
                  <c:v>264134</c:v>
                </c:pt>
                <c:pt idx="1">
                  <c:v>292407</c:v>
                </c:pt>
                <c:pt idx="2">
                  <c:v>536450</c:v>
                </c:pt>
                <c:pt idx="3">
                  <c:v>615255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2-42F5-97A4-194C1B28D9A9}"/>
            </c:ext>
          </c:extLst>
        </c:ser>
        <c:ser>
          <c:idx val="2"/>
          <c:order val="2"/>
          <c:tx>
            <c:strRef>
              <c:f>Sheet1!$E$127</c:f>
              <c:strCache>
                <c:ptCount val="1"/>
                <c:pt idx="0">
                  <c:v>현대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Sheet1!$E$128:$E$131</c:f>
              <c:numCache>
                <c:formatCode>General</c:formatCode>
                <c:ptCount val="4"/>
                <c:pt idx="0">
                  <c:v>63579</c:v>
                </c:pt>
                <c:pt idx="1">
                  <c:v>51935</c:v>
                </c:pt>
                <c:pt idx="2">
                  <c:v>45747</c:v>
                </c:pt>
                <c:pt idx="3">
                  <c:v>27291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2-42F5-97A4-194C1B28D9A9}"/>
            </c:ext>
          </c:extLst>
        </c:ser>
        <c:ser>
          <c:idx val="3"/>
          <c:order val="3"/>
          <c:tx>
            <c:strRef>
              <c:f>Sheet1!$F$127</c:f>
              <c:strCache>
                <c:ptCount val="1"/>
                <c:pt idx="0">
                  <c:v>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Sheet1!$F$128:$F$131</c:f>
              <c:numCache>
                <c:formatCode>General</c:formatCode>
                <c:ptCount val="4"/>
                <c:pt idx="0">
                  <c:v>53361</c:v>
                </c:pt>
                <c:pt idx="1">
                  <c:v>32767</c:v>
                </c:pt>
                <c:pt idx="2">
                  <c:v>137213</c:v>
                </c:pt>
                <c:pt idx="3">
                  <c:v>216154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2-42F5-97A4-194C1B28D9A9}"/>
            </c:ext>
          </c:extLst>
        </c:ser>
        <c:ser>
          <c:idx val="4"/>
          <c:order val="4"/>
          <c:tx>
            <c:strRef>
              <c:f>Sheet1!$G$127</c:f>
              <c:strCache>
                <c:ptCount val="1"/>
                <c:pt idx="0">
                  <c:v>애플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Sheet1!$G$128:$G$131</c:f>
              <c:numCache>
                <c:formatCode>General</c:formatCode>
                <c:ptCount val="4"/>
                <c:pt idx="0">
                  <c:v>795710</c:v>
                </c:pt>
                <c:pt idx="1">
                  <c:v>670528</c:v>
                </c:pt>
                <c:pt idx="2">
                  <c:v>685274</c:v>
                </c:pt>
                <c:pt idx="3">
                  <c:v>792002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82-42F5-97A4-194C1B28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105552"/>
        <c:axId val="933108048"/>
      </c:barChart>
      <c:lineChart>
        <c:grouping val="standard"/>
        <c:varyColors val="0"/>
        <c:ser>
          <c:idx val="5"/>
          <c:order val="5"/>
          <c:tx>
            <c:strRef>
              <c:f>Sheet1!$H$127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Sheet1!$B$128:$B$131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Sheet1!$H$128:$H$131</c:f>
              <c:numCache>
                <c:formatCode>General</c:formatCode>
                <c:ptCount val="4"/>
                <c:pt idx="0">
                  <c:v>237741.4</c:v>
                </c:pt>
                <c:pt idx="1">
                  <c:v>212203</c:v>
                </c:pt>
                <c:pt idx="2">
                  <c:v>285873.8</c:v>
                </c:pt>
                <c:pt idx="3">
                  <c:v>336205.8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82-42F5-97A4-194C1B28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409584"/>
        <c:axId val="913412912"/>
      </c:lineChart>
      <c:catAx>
        <c:axId val="9331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08048"/>
        <c:crosses val="autoZero"/>
        <c:auto val="1"/>
        <c:lblAlgn val="ctr"/>
        <c:lblOffset val="100"/>
        <c:noMultiLvlLbl val="0"/>
      </c:catAx>
      <c:valAx>
        <c:axId val="9331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영업 이익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05552"/>
        <c:crosses val="autoZero"/>
        <c:crossBetween val="between"/>
      </c:valAx>
      <c:valAx>
        <c:axId val="913412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평균 영업 이익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409584"/>
        <c:crosses val="max"/>
        <c:crossBetween val="between"/>
      </c:valAx>
      <c:catAx>
        <c:axId val="91340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3412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5</xdr:row>
      <xdr:rowOff>185737</xdr:rowOff>
    </xdr:from>
    <xdr:to>
      <xdr:col>12</xdr:col>
      <xdr:colOff>285750</xdr:colOff>
      <xdr:row>20</xdr:row>
      <xdr:rowOff>71437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29</xdr:row>
      <xdr:rowOff>14287</xdr:rowOff>
    </xdr:from>
    <xdr:to>
      <xdr:col>12</xdr:col>
      <xdr:colOff>304800</xdr:colOff>
      <xdr:row>43</xdr:row>
      <xdr:rowOff>90487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차트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104</xdr:row>
      <xdr:rowOff>185737</xdr:rowOff>
    </xdr:from>
    <xdr:to>
      <xdr:col>8</xdr:col>
      <xdr:colOff>304800</xdr:colOff>
      <xdr:row>119</xdr:row>
      <xdr:rowOff>71437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131</xdr:row>
      <xdr:rowOff>176212</xdr:rowOff>
    </xdr:from>
    <xdr:to>
      <xdr:col>8</xdr:col>
      <xdr:colOff>314325</xdr:colOff>
      <xdr:row>146</xdr:row>
      <xdr:rowOff>61912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0" sqref="E20"/>
    </sheetView>
  </sheetViews>
  <sheetFormatPr defaultRowHeight="15"/>
  <sheetData>
    <row r="1" spans="1:2">
      <c r="A1" s="6" t="s">
        <v>21</v>
      </c>
      <c r="B1" s="6" t="s">
        <v>23</v>
      </c>
    </row>
    <row r="2" spans="1:2">
      <c r="A2" s="3">
        <v>10</v>
      </c>
      <c r="B2" s="4">
        <v>3</v>
      </c>
    </row>
    <row r="3" spans="1:2">
      <c r="A3" s="3">
        <v>20</v>
      </c>
      <c r="B3" s="4">
        <v>3</v>
      </c>
    </row>
    <row r="4" spans="1:2">
      <c r="A4" s="3">
        <v>30</v>
      </c>
      <c r="B4" s="4">
        <v>4</v>
      </c>
    </row>
    <row r="5" spans="1:2">
      <c r="A5" s="3">
        <v>40</v>
      </c>
      <c r="B5" s="4">
        <v>4</v>
      </c>
    </row>
    <row r="6" spans="1:2">
      <c r="A6" s="3">
        <v>50</v>
      </c>
      <c r="B6" s="4">
        <v>1</v>
      </c>
    </row>
    <row r="7" spans="1:2">
      <c r="A7" s="3">
        <v>60</v>
      </c>
      <c r="B7" s="4">
        <v>4</v>
      </c>
    </row>
    <row r="8" spans="1:2">
      <c r="A8" s="3">
        <v>70</v>
      </c>
      <c r="B8" s="4">
        <v>2</v>
      </c>
    </row>
    <row r="9" spans="1:2">
      <c r="A9" s="3">
        <v>80</v>
      </c>
      <c r="B9" s="4">
        <v>3</v>
      </c>
    </row>
    <row r="10" spans="1:2">
      <c r="A10" s="3">
        <v>90</v>
      </c>
      <c r="B10" s="4">
        <v>3</v>
      </c>
    </row>
    <row r="11" spans="1:2">
      <c r="A11" s="3">
        <v>100</v>
      </c>
      <c r="B11" s="4">
        <v>3</v>
      </c>
    </row>
    <row r="12" spans="1:2" ht="15.75" thickBot="1">
      <c r="A12" s="5" t="s">
        <v>22</v>
      </c>
      <c r="B12" s="5">
        <v>0</v>
      </c>
    </row>
  </sheetData>
  <sortState ref="A2:A11">
    <sortCondition ref="A2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5"/>
  <sheetViews>
    <sheetView tabSelected="1" topLeftCell="A145" workbookViewId="0">
      <selection activeCell="G161" sqref="G161"/>
    </sheetView>
  </sheetViews>
  <sheetFormatPr defaultRowHeight="15"/>
  <sheetData>
    <row r="2" spans="1:3">
      <c r="A2" t="s">
        <v>0</v>
      </c>
    </row>
    <row r="4" spans="1:3">
      <c r="A4" t="s">
        <v>4</v>
      </c>
      <c r="C4" t="s">
        <v>5</v>
      </c>
    </row>
    <row r="6" spans="1:3">
      <c r="B6" t="s">
        <v>1</v>
      </c>
    </row>
    <row r="7" spans="1:3">
      <c r="B7" t="s">
        <v>2</v>
      </c>
      <c r="C7" t="s">
        <v>3</v>
      </c>
    </row>
    <row r="8" spans="1:3">
      <c r="B8">
        <v>1</v>
      </c>
      <c r="C8">
        <v>20</v>
      </c>
    </row>
    <row r="9" spans="1:3">
      <c r="B9">
        <v>3</v>
      </c>
      <c r="C9">
        <v>30</v>
      </c>
    </row>
    <row r="10" spans="1:3">
      <c r="B10">
        <v>5</v>
      </c>
      <c r="C10">
        <v>10</v>
      </c>
    </row>
    <row r="11" spans="1:3">
      <c r="B11">
        <v>4</v>
      </c>
      <c r="C11">
        <v>50</v>
      </c>
    </row>
    <row r="12" spans="1:3">
      <c r="B12">
        <v>6</v>
      </c>
      <c r="C12">
        <v>60</v>
      </c>
    </row>
    <row r="13" spans="1:3">
      <c r="B13">
        <v>5</v>
      </c>
      <c r="C13">
        <v>20</v>
      </c>
    </row>
    <row r="14" spans="1:3">
      <c r="B14">
        <v>7</v>
      </c>
      <c r="C14">
        <v>50</v>
      </c>
    </row>
    <row r="15" spans="1:3">
      <c r="B15">
        <v>6</v>
      </c>
      <c r="C15">
        <v>60</v>
      </c>
    </row>
    <row r="16" spans="1:3">
      <c r="B16">
        <v>7</v>
      </c>
      <c r="C16">
        <v>70</v>
      </c>
    </row>
    <row r="17" spans="1:4">
      <c r="B17">
        <v>8</v>
      </c>
      <c r="C17">
        <v>80</v>
      </c>
    </row>
    <row r="18" spans="1:4">
      <c r="B18">
        <v>9</v>
      </c>
      <c r="C18">
        <v>50</v>
      </c>
    </row>
    <row r="19" spans="1:4">
      <c r="B19">
        <v>11</v>
      </c>
      <c r="C19">
        <v>100</v>
      </c>
    </row>
    <row r="20" spans="1:4">
      <c r="B20">
        <v>13</v>
      </c>
      <c r="C20">
        <v>150</v>
      </c>
    </row>
    <row r="22" spans="1:4">
      <c r="B22" t="s">
        <v>4</v>
      </c>
      <c r="C22">
        <f>SLOPE(C8:C20,B8:B20)</f>
        <v>10.030712530712531</v>
      </c>
    </row>
    <row r="28" spans="1:4">
      <c r="A28" t="s">
        <v>6</v>
      </c>
      <c r="C28" t="s">
        <v>25</v>
      </c>
    </row>
    <row r="30" spans="1:4">
      <c r="B30" t="s">
        <v>1</v>
      </c>
    </row>
    <row r="31" spans="1:4">
      <c r="B31" s="1">
        <v>21</v>
      </c>
      <c r="C31" s="1">
        <v>39</v>
      </c>
      <c r="D31" s="1">
        <v>25</v>
      </c>
    </row>
    <row r="32" spans="1:4">
      <c r="B32" s="1">
        <v>35</v>
      </c>
      <c r="C32" s="1">
        <v>80</v>
      </c>
      <c r="D32" s="1">
        <v>22</v>
      </c>
    </row>
    <row r="33" spans="2:4">
      <c r="B33" s="1">
        <v>29</v>
      </c>
      <c r="C33" s="1">
        <v>84</v>
      </c>
      <c r="D33" s="1">
        <v>71</v>
      </c>
    </row>
    <row r="34" spans="2:4">
      <c r="B34" s="1">
        <v>79</v>
      </c>
      <c r="C34" s="1">
        <v>99</v>
      </c>
      <c r="D34" s="1">
        <v>86</v>
      </c>
    </row>
    <row r="35" spans="2:4">
      <c r="B35" s="1">
        <v>7</v>
      </c>
      <c r="C35" s="1">
        <v>100</v>
      </c>
      <c r="D35" s="1">
        <v>70</v>
      </c>
    </row>
    <row r="36" spans="2:4">
      <c r="B36" s="1">
        <v>53</v>
      </c>
      <c r="C36" s="1">
        <v>16</v>
      </c>
      <c r="D36" s="1">
        <v>60</v>
      </c>
    </row>
    <row r="37" spans="2:4">
      <c r="B37" s="1">
        <v>56</v>
      </c>
      <c r="C37" s="1">
        <v>98</v>
      </c>
      <c r="D37" s="1">
        <v>4</v>
      </c>
    </row>
    <row r="38" spans="2:4">
      <c r="B38" s="1">
        <v>20</v>
      </c>
      <c r="C38" s="1">
        <v>48</v>
      </c>
      <c r="D38" s="1">
        <v>33</v>
      </c>
    </row>
    <row r="39" spans="2:4">
      <c r="B39" s="1">
        <v>66</v>
      </c>
      <c r="C39" s="1">
        <v>18</v>
      </c>
      <c r="D39" s="1">
        <v>58</v>
      </c>
    </row>
    <row r="40" spans="2:4">
      <c r="B40" s="1">
        <v>10</v>
      </c>
      <c r="C40" s="1">
        <v>81</v>
      </c>
      <c r="D40" s="1">
        <v>40</v>
      </c>
    </row>
    <row r="43" spans="2:4">
      <c r="B43" t="s">
        <v>7</v>
      </c>
      <c r="C43" t="s">
        <v>19</v>
      </c>
      <c r="D43" t="s">
        <v>8</v>
      </c>
    </row>
    <row r="44" spans="2:4">
      <c r="B44" s="2">
        <v>10</v>
      </c>
      <c r="C44" s="2" t="s">
        <v>9</v>
      </c>
      <c r="D44" s="2">
        <f t="array" ref="D44:D53">FREQUENCY(B31:D40,B44:B53)</f>
        <v>3</v>
      </c>
    </row>
    <row r="45" spans="2:4">
      <c r="B45" s="2">
        <v>20</v>
      </c>
      <c r="C45" s="2" t="s">
        <v>10</v>
      </c>
      <c r="D45" s="2">
        <v>3</v>
      </c>
    </row>
    <row r="46" spans="2:4">
      <c r="B46" s="2">
        <v>30</v>
      </c>
      <c r="C46" s="2" t="s">
        <v>11</v>
      </c>
      <c r="D46" s="2">
        <v>4</v>
      </c>
    </row>
    <row r="47" spans="2:4">
      <c r="B47" s="2">
        <v>40</v>
      </c>
      <c r="C47" s="2" t="s">
        <v>12</v>
      </c>
      <c r="D47" s="2">
        <v>4</v>
      </c>
    </row>
    <row r="48" spans="2:4">
      <c r="B48" s="2">
        <v>50</v>
      </c>
      <c r="C48" s="2" t="s">
        <v>13</v>
      </c>
      <c r="D48" s="2">
        <v>1</v>
      </c>
    </row>
    <row r="49" spans="1:4">
      <c r="B49" s="2">
        <v>60</v>
      </c>
      <c r="C49" s="2" t="s">
        <v>14</v>
      </c>
      <c r="D49" s="2">
        <v>4</v>
      </c>
    </row>
    <row r="50" spans="1:4">
      <c r="B50" s="2">
        <v>70</v>
      </c>
      <c r="C50" s="2" t="s">
        <v>15</v>
      </c>
      <c r="D50" s="2">
        <v>2</v>
      </c>
    </row>
    <row r="51" spans="1:4">
      <c r="B51" s="2">
        <v>80</v>
      </c>
      <c r="C51" s="2" t="s">
        <v>16</v>
      </c>
      <c r="D51" s="2">
        <v>3</v>
      </c>
    </row>
    <row r="52" spans="1:4">
      <c r="B52" s="2">
        <v>90</v>
      </c>
      <c r="C52" s="2" t="s">
        <v>17</v>
      </c>
      <c r="D52" s="2">
        <v>3</v>
      </c>
    </row>
    <row r="53" spans="1:4">
      <c r="B53" s="2">
        <v>100</v>
      </c>
      <c r="C53" s="2" t="s">
        <v>18</v>
      </c>
      <c r="D53" s="2">
        <v>3</v>
      </c>
    </row>
    <row r="58" spans="1:4">
      <c r="A58" t="s">
        <v>20</v>
      </c>
      <c r="C58" t="s">
        <v>24</v>
      </c>
    </row>
    <row r="60" spans="1:4">
      <c r="B60" t="s">
        <v>1</v>
      </c>
    </row>
    <row r="61" spans="1:4">
      <c r="B61" s="1">
        <v>21</v>
      </c>
      <c r="C61" s="1">
        <v>39</v>
      </c>
      <c r="D61" s="1">
        <v>25</v>
      </c>
    </row>
    <row r="62" spans="1:4">
      <c r="B62" s="1">
        <v>35</v>
      </c>
      <c r="C62" s="1">
        <v>80</v>
      </c>
      <c r="D62" s="1">
        <v>22</v>
      </c>
    </row>
    <row r="63" spans="1:4">
      <c r="B63" s="1">
        <v>29</v>
      </c>
      <c r="C63" s="1">
        <v>84</v>
      </c>
      <c r="D63" s="1">
        <v>71</v>
      </c>
    </row>
    <row r="64" spans="1:4">
      <c r="B64" s="1">
        <v>79</v>
      </c>
      <c r="C64" s="1">
        <v>99</v>
      </c>
      <c r="D64" s="1">
        <v>86</v>
      </c>
    </row>
    <row r="65" spans="2:4">
      <c r="B65" s="1">
        <v>7</v>
      </c>
      <c r="C65" s="1">
        <v>100</v>
      </c>
      <c r="D65" s="1">
        <v>70</v>
      </c>
    </row>
    <row r="66" spans="2:4">
      <c r="B66" s="1">
        <v>53</v>
      </c>
      <c r="C66" s="1">
        <v>16</v>
      </c>
      <c r="D66" s="1">
        <v>60</v>
      </c>
    </row>
    <row r="67" spans="2:4">
      <c r="B67" s="1">
        <v>56</v>
      </c>
      <c r="C67" s="1">
        <v>98</v>
      </c>
      <c r="D67" s="1">
        <v>4</v>
      </c>
    </row>
    <row r="68" spans="2:4">
      <c r="B68" s="1">
        <v>20</v>
      </c>
      <c r="C68" s="1">
        <v>48</v>
      </c>
      <c r="D68" s="1">
        <v>33</v>
      </c>
    </row>
    <row r="69" spans="2:4">
      <c r="B69" s="1">
        <v>66</v>
      </c>
      <c r="C69" s="1">
        <v>18</v>
      </c>
      <c r="D69" s="1">
        <v>58</v>
      </c>
    </row>
    <row r="70" spans="2:4">
      <c r="B70" s="1">
        <v>10</v>
      </c>
      <c r="C70" s="1">
        <v>81</v>
      </c>
      <c r="D70" s="1">
        <v>40</v>
      </c>
    </row>
    <row r="73" spans="2:4">
      <c r="B73" t="s">
        <v>7</v>
      </c>
      <c r="C73" t="s">
        <v>19</v>
      </c>
      <c r="D73" t="s">
        <v>8</v>
      </c>
    </row>
    <row r="74" spans="2:4">
      <c r="B74" s="2">
        <v>10</v>
      </c>
      <c r="C74" s="2" t="s">
        <v>9</v>
      </c>
      <c r="D74" s="2">
        <f t="array" ref="D74:D83">FREQUENCY(B61:D70,B74:B83)</f>
        <v>3</v>
      </c>
    </row>
    <row r="75" spans="2:4">
      <c r="B75" s="2">
        <v>20</v>
      </c>
      <c r="C75" s="2" t="s">
        <v>10</v>
      </c>
      <c r="D75" s="2">
        <v>3</v>
      </c>
    </row>
    <row r="76" spans="2:4">
      <c r="B76" s="2">
        <v>30</v>
      </c>
      <c r="C76" s="2" t="s">
        <v>11</v>
      </c>
      <c r="D76" s="2">
        <v>4</v>
      </c>
    </row>
    <row r="77" spans="2:4">
      <c r="B77" s="2">
        <v>40</v>
      </c>
      <c r="C77" s="2" t="s">
        <v>12</v>
      </c>
      <c r="D77" s="2">
        <v>4</v>
      </c>
    </row>
    <row r="78" spans="2:4">
      <c r="B78" s="2">
        <v>50</v>
      </c>
      <c r="C78" s="2" t="s">
        <v>13</v>
      </c>
      <c r="D78" s="2">
        <v>1</v>
      </c>
    </row>
    <row r="79" spans="2:4">
      <c r="B79" s="2">
        <v>60</v>
      </c>
      <c r="C79" s="2" t="s">
        <v>14</v>
      </c>
      <c r="D79" s="2">
        <v>4</v>
      </c>
    </row>
    <row r="80" spans="2:4">
      <c r="B80" s="2">
        <v>70</v>
      </c>
      <c r="C80" s="2" t="s">
        <v>15</v>
      </c>
      <c r="D80" s="2">
        <v>2</v>
      </c>
    </row>
    <row r="81" spans="1:4">
      <c r="B81" s="2">
        <v>80</v>
      </c>
      <c r="C81" s="2" t="s">
        <v>16</v>
      </c>
      <c r="D81" s="2">
        <v>3</v>
      </c>
    </row>
    <row r="82" spans="1:4">
      <c r="B82" s="2">
        <v>90</v>
      </c>
      <c r="C82" s="2" t="s">
        <v>17</v>
      </c>
      <c r="D82" s="2">
        <v>3</v>
      </c>
    </row>
    <row r="83" spans="1:4">
      <c r="B83" s="2">
        <v>100</v>
      </c>
      <c r="C83" s="2" t="s">
        <v>18</v>
      </c>
      <c r="D83" s="2">
        <v>3</v>
      </c>
    </row>
    <row r="88" spans="1:4">
      <c r="A88" t="s">
        <v>26</v>
      </c>
    </row>
    <row r="90" spans="1:4">
      <c r="A90" t="s">
        <v>27</v>
      </c>
      <c r="D90">
        <f ca="1">RAND()</f>
        <v>8.1455268049711926E-2</v>
      </c>
    </row>
    <row r="91" spans="1:4">
      <c r="A91" t="s">
        <v>28</v>
      </c>
      <c r="D91">
        <f ca="1">RANDBETWEEN(0,5)</f>
        <v>2</v>
      </c>
    </row>
    <row r="96" spans="1:4">
      <c r="A96" t="s">
        <v>29</v>
      </c>
    </row>
    <row r="98" spans="2:9">
      <c r="B98" t="s">
        <v>1</v>
      </c>
      <c r="C98" t="s">
        <v>30</v>
      </c>
      <c r="D98" t="s">
        <v>31</v>
      </c>
      <c r="E98" t="s">
        <v>32</v>
      </c>
      <c r="F98" t="s">
        <v>33</v>
      </c>
      <c r="G98" t="s">
        <v>40</v>
      </c>
      <c r="H98" t="s">
        <v>41</v>
      </c>
    </row>
    <row r="99" spans="2:9">
      <c r="B99" t="s">
        <v>34</v>
      </c>
      <c r="C99">
        <v>85</v>
      </c>
      <c r="D99">
        <v>66</v>
      </c>
      <c r="E99">
        <v>62</v>
      </c>
      <c r="F99">
        <v>55</v>
      </c>
      <c r="G99">
        <f>AVERAGE(C99:F99)</f>
        <v>67</v>
      </c>
      <c r="H99">
        <f>_xlfn.STDEV.S(C99:F99)</f>
        <v>12.832251036613439</v>
      </c>
    </row>
    <row r="100" spans="2:9">
      <c r="B100" t="s">
        <v>35</v>
      </c>
      <c r="C100">
        <v>83</v>
      </c>
      <c r="D100">
        <v>68</v>
      </c>
      <c r="E100">
        <v>65</v>
      </c>
      <c r="F100">
        <v>59</v>
      </c>
      <c r="G100">
        <f t="shared" ref="G100:G104" si="0">AVERAGE(C100:F100)</f>
        <v>68.75</v>
      </c>
      <c r="H100">
        <f t="shared" ref="H100:H104" si="1">_xlfn.STDEV.S(C100:F100)</f>
        <v>10.210288928331069</v>
      </c>
    </row>
    <row r="101" spans="2:9">
      <c r="B101" t="s">
        <v>36</v>
      </c>
      <c r="C101">
        <v>82</v>
      </c>
      <c r="D101">
        <v>67</v>
      </c>
      <c r="E101">
        <v>62</v>
      </c>
      <c r="F101">
        <v>80</v>
      </c>
      <c r="G101">
        <f t="shared" si="0"/>
        <v>72.75</v>
      </c>
      <c r="H101">
        <f t="shared" si="1"/>
        <v>9.7766729173749756</v>
      </c>
    </row>
    <row r="102" spans="2:9">
      <c r="B102" t="s">
        <v>37</v>
      </c>
      <c r="C102">
        <v>72</v>
      </c>
      <c r="D102">
        <v>90</v>
      </c>
      <c r="E102">
        <v>55</v>
      </c>
      <c r="F102">
        <v>78</v>
      </c>
      <c r="G102">
        <f t="shared" si="0"/>
        <v>73.75</v>
      </c>
      <c r="H102">
        <f t="shared" si="1"/>
        <v>14.568802284333465</v>
      </c>
    </row>
    <row r="103" spans="2:9">
      <c r="B103" t="s">
        <v>38</v>
      </c>
      <c r="C103">
        <v>76</v>
      </c>
      <c r="D103">
        <v>60</v>
      </c>
      <c r="E103">
        <v>90</v>
      </c>
      <c r="F103">
        <v>77</v>
      </c>
      <c r="G103">
        <f t="shared" si="0"/>
        <v>75.75</v>
      </c>
      <c r="H103">
        <f t="shared" si="1"/>
        <v>12.284814474246922</v>
      </c>
    </row>
    <row r="104" spans="2:9">
      <c r="B104" t="s">
        <v>39</v>
      </c>
      <c r="C104">
        <v>77</v>
      </c>
      <c r="D104">
        <v>55</v>
      </c>
      <c r="E104">
        <v>99</v>
      </c>
      <c r="F104">
        <v>79</v>
      </c>
      <c r="G104">
        <f t="shared" si="0"/>
        <v>77.5</v>
      </c>
      <c r="H104">
        <f t="shared" si="1"/>
        <v>17.990738358018181</v>
      </c>
    </row>
    <row r="109" spans="2:9">
      <c r="I109" t="s">
        <v>42</v>
      </c>
    </row>
    <row r="125" spans="1:8">
      <c r="A125" t="s">
        <v>43</v>
      </c>
    </row>
    <row r="126" spans="1:8">
      <c r="B126" t="s">
        <v>1</v>
      </c>
    </row>
    <row r="127" spans="1:8"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40</v>
      </c>
    </row>
    <row r="128" spans="1:8">
      <c r="B128">
        <v>2015</v>
      </c>
      <c r="C128">
        <v>11923</v>
      </c>
      <c r="D128">
        <v>264134</v>
      </c>
      <c r="E128">
        <v>63579</v>
      </c>
      <c r="F128">
        <v>53361</v>
      </c>
      <c r="G128">
        <v>795710</v>
      </c>
      <c r="H128">
        <f>AVERAGE(C128:G128)</f>
        <v>237741.4</v>
      </c>
    </row>
    <row r="129" spans="2:8">
      <c r="B129">
        <v>2016</v>
      </c>
      <c r="C129">
        <v>13378</v>
      </c>
      <c r="D129">
        <v>292407</v>
      </c>
      <c r="E129">
        <v>51935</v>
      </c>
      <c r="F129">
        <v>32767</v>
      </c>
      <c r="G129">
        <v>670528</v>
      </c>
      <c r="H129">
        <f t="shared" ref="H129:H131" si="2">AVERAGE(C129:G129)</f>
        <v>212203</v>
      </c>
    </row>
    <row r="130" spans="2:8">
      <c r="B130">
        <v>2017</v>
      </c>
      <c r="C130">
        <v>24685</v>
      </c>
      <c r="D130">
        <v>536450</v>
      </c>
      <c r="E130">
        <v>45747</v>
      </c>
      <c r="F130">
        <v>137213</v>
      </c>
      <c r="G130">
        <v>685274</v>
      </c>
      <c r="H130">
        <f t="shared" si="2"/>
        <v>285873.8</v>
      </c>
    </row>
    <row r="131" spans="2:8">
      <c r="B131">
        <v>2018</v>
      </c>
      <c r="C131">
        <v>30327</v>
      </c>
      <c r="D131">
        <v>615255</v>
      </c>
      <c r="E131">
        <v>27291</v>
      </c>
      <c r="F131">
        <v>216154</v>
      </c>
      <c r="G131">
        <v>792002</v>
      </c>
      <c r="H131">
        <f t="shared" si="2"/>
        <v>336205.8</v>
      </c>
    </row>
    <row r="152" spans="1:4">
      <c r="A152" t="s">
        <v>49</v>
      </c>
    </row>
    <row r="153" spans="1:4">
      <c r="B153" t="s">
        <v>50</v>
      </c>
    </row>
    <row r="155" spans="1:4">
      <c r="B155" t="s">
        <v>51</v>
      </c>
      <c r="C155" t="s">
        <v>52</v>
      </c>
      <c r="D155" t="s">
        <v>53</v>
      </c>
    </row>
    <row r="156" spans="1:4">
      <c r="B156">
        <v>1</v>
      </c>
      <c r="C156">
        <v>4</v>
      </c>
      <c r="D156" t="str">
        <f>IF(C156=1,"유아",IF(C156=2,"소아",IF(C156=3,"여자",IF(C156=4,"남자"))))</f>
        <v>남자</v>
      </c>
    </row>
    <row r="157" spans="1:4">
      <c r="B157">
        <v>2</v>
      </c>
      <c r="C157">
        <v>2</v>
      </c>
      <c r="D157" t="str">
        <f t="shared" ref="D157:D165" si="3">IF(C157=1,"유아",IF(C157=2,"소아",IF(C157=3,"여자",IF(C157=4,"남자"))))</f>
        <v>소아</v>
      </c>
    </row>
    <row r="158" spans="1:4">
      <c r="B158">
        <v>3</v>
      </c>
      <c r="C158">
        <v>3</v>
      </c>
      <c r="D158" t="str">
        <f t="shared" si="3"/>
        <v>여자</v>
      </c>
    </row>
    <row r="159" spans="1:4">
      <c r="B159">
        <v>4</v>
      </c>
      <c r="C159">
        <v>4</v>
      </c>
      <c r="D159" t="str">
        <f t="shared" si="3"/>
        <v>남자</v>
      </c>
    </row>
    <row r="160" spans="1:4">
      <c r="B160">
        <v>5</v>
      </c>
      <c r="C160">
        <v>1</v>
      </c>
      <c r="D160" t="str">
        <f t="shared" si="3"/>
        <v>유아</v>
      </c>
    </row>
    <row r="161" spans="2:4">
      <c r="B161">
        <v>6</v>
      </c>
      <c r="C161">
        <v>2</v>
      </c>
      <c r="D161" t="str">
        <f t="shared" si="3"/>
        <v>소아</v>
      </c>
    </row>
    <row r="162" spans="2:4">
      <c r="B162">
        <v>7</v>
      </c>
      <c r="C162">
        <v>3</v>
      </c>
      <c r="D162" t="str">
        <f t="shared" si="3"/>
        <v>여자</v>
      </c>
    </row>
    <row r="163" spans="2:4">
      <c r="B163">
        <v>8</v>
      </c>
      <c r="C163">
        <v>4</v>
      </c>
      <c r="D163" t="str">
        <f t="shared" si="3"/>
        <v>남자</v>
      </c>
    </row>
    <row r="164" spans="2:4">
      <c r="B164">
        <v>9</v>
      </c>
      <c r="C164">
        <v>1</v>
      </c>
      <c r="D164" t="str">
        <f t="shared" si="3"/>
        <v>유아</v>
      </c>
    </row>
    <row r="165" spans="2:4">
      <c r="B165">
        <v>10</v>
      </c>
      <c r="C165">
        <v>3</v>
      </c>
      <c r="D165" t="str">
        <f t="shared" si="3"/>
        <v>여자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 O Park</dc:creator>
  <cp:lastModifiedBy>Geun O Park</cp:lastModifiedBy>
  <dcterms:created xsi:type="dcterms:W3CDTF">2019-10-24T14:05:21Z</dcterms:created>
  <dcterms:modified xsi:type="dcterms:W3CDTF">2019-10-24T15:53:37Z</dcterms:modified>
</cp:coreProperties>
</file>