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rade-202401031517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<sst xmlns="http://schemas.openxmlformats.org/spreadsheetml/2006/main" count="1757" uniqueCount="52">
  <si>
    <t>股票代码</t>
  </si>
  <si>
    <t>盈亏</t>
  </si>
  <si>
    <t>开仓日期</t>
  </si>
  <si>
    <t>开仓时间</t>
  </si>
  <si>
    <t>平仓日期</t>
  </si>
  <si>
    <t>平仓时间</t>
  </si>
  <si>
    <t>开仓价格</t>
  </si>
  <si>
    <t>平仓价格</t>
  </si>
  <si>
    <t>价差</t>
  </si>
  <si>
    <t>数量</t>
  </si>
  <si>
    <t>资金占用</t>
  </si>
  <si>
    <t>收益（含手续费）</t>
  </si>
  <si>
    <t>手续费</t>
  </si>
  <si>
    <t>年化回报率</t>
  </si>
  <si>
    <t>均回报率</t>
  </si>
  <si>
    <t>年化标准差</t>
  </si>
  <si>
    <t>夏普比率</t>
  </si>
  <si>
    <t>SZSE.300498</t>
  </si>
  <si>
    <t>平多止损</t>
  </si>
  <si>
    <t>(</t>
  </si>
  <si>
    <t>,</t>
  </si>
  <si>
    <t>)</t>
  </si>
  <si>
    <t>SZSE.000917</t>
  </si>
  <si>
    <t>平多收益</t>
  </si>
  <si>
    <t>SZSE.000776</t>
  </si>
  <si>
    <t>SZSE.000002</t>
  </si>
  <si>
    <t>SZSE.002027</t>
  </si>
  <si>
    <t>SZSE.002594</t>
  </si>
  <si>
    <t>SSE.600276</t>
  </si>
  <si>
    <t>SZSE.300059</t>
  </si>
  <si>
    <t>SZSE.002475</t>
  </si>
  <si>
    <t>SSE.601919</t>
  </si>
  <si>
    <t>SZSE.002812</t>
  </si>
  <si>
    <t>SZSE.000725</t>
  </si>
  <si>
    <t>SSE.601888</t>
  </si>
  <si>
    <t>SSE.601318</t>
  </si>
  <si>
    <t>SSE.600585</t>
  </si>
  <si>
    <t>SSE.600031</t>
  </si>
  <si>
    <t>SZSE.300122</t>
  </si>
  <si>
    <t>SZSE.000568</t>
  </si>
  <si>
    <t>SZSE.002352</t>
  </si>
  <si>
    <t>SSE.600436</t>
  </si>
  <si>
    <t>SSE.603288</t>
  </si>
  <si>
    <t>SZSE.000858</t>
  </si>
  <si>
    <t>SZSE.000001</t>
  </si>
  <si>
    <t>SSE.601166</t>
  </si>
  <si>
    <t>SSE.600036</t>
  </si>
  <si>
    <t>SSE.600887</t>
  </si>
  <si>
    <t>SSE.601088</t>
  </si>
  <si>
    <t>SSE.600048</t>
  </si>
  <si>
    <t>SSE.601985</t>
  </si>
  <si>
    <t>SSE.600519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</si>
</sst>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1"/>
  <sheetViews>
    <sheetView tabSelected="1" zoomScaleSheetLayoutView="60" topLeftCell="F1" workbookViewId="0">
      <selection activeCell="W20" sqref="W20"/>
    </sheetView>
  </sheetViews>
  <sheetFormatPr defaultColWidth="9" defaultRowHeight="13.5"/>
  <cols>
    <col min="1" max="1" width="12.25" customWidth="1"/>
    <col min="2" max="2" width="11.625" customWidth="1"/>
    <col min="3" max="3" width="13" customWidth="1"/>
    <col min="5" max="5" width="15.625" style="1" customWidth="1"/>
    <col min="12" max="13" width="10.375"/>
    <col min="14" max="14" width="10.375" style="2"/>
    <col min="15" max="15" width="11.375" style="2" customWidth="1"/>
    <col min="16" max="16" width="17.375" style="2" customWidth="1"/>
    <col min="17" max="17" width="13.75" style="2"/>
    <col min="18" max="18" width="12.625" style="2"/>
    <col min="19" max="19" width="11.25" style="2" customWidth="1"/>
    <col min="20" max="20" width="5.25" customWidth="1"/>
    <col min="21" max="21" width="15.625" style="1" customWidth="1"/>
    <col min="22" max="22" width="4" customWidth="1"/>
    <col min="23" max="23" width="10.875" customWidth="1"/>
    <col min="24" max="24" width="5.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>
        <v>10500000</v>
      </c>
      <c r="O1" s="2">
        <f>(N1-MIN(N2:N349))/N1</f>
        <v>0.0245080952380952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4">
      <c r="A2" t="s">
        <v>17</v>
      </c>
      <c r="B2" t="s">
        <v>18</v>
      </c>
      <c r="C2" s="3">
        <v>43558</v>
      </c>
      <c r="D2" s="4">
        <v>0</v>
      </c>
      <c r="E2" s="1">
        <v>43573</v>
      </c>
      <c r="F2" s="4">
        <v>0</v>
      </c>
      <c r="G2">
        <v>41.21</v>
      </c>
      <c r="H2">
        <v>39.56</v>
      </c>
      <c r="I2">
        <v>-1.65</v>
      </c>
      <c r="J2">
        <v>72</v>
      </c>
      <c r="K2">
        <v>296712</v>
      </c>
      <c r="L2">
        <v>-11880</v>
      </c>
      <c r="M2">
        <v>375.98</v>
      </c>
      <c r="N2" s="2">
        <f t="shared" ref="N2:N65" si="0">L2+N1</f>
        <v>10488120</v>
      </c>
      <c r="O2" s="2">
        <f t="shared" ref="O1:O64" si="1">(N2-MIN(N3:N349))/N2</f>
        <v>0.0234031456543213</v>
      </c>
      <c r="Q2" s="2">
        <f t="shared" ref="Q2:Q65" si="2">N2/N1-1</f>
        <v>-0.00113142857142856</v>
      </c>
      <c r="R2" s="2">
        <f>STDEVP(Q2:Q349)*SQRT(348)</f>
        <v>0.037956122010608</v>
      </c>
      <c r="S2" s="6">
        <f>(P4-0.025)/R2</f>
        <v>-0.0847574409039445</v>
      </c>
      <c r="T2" t="s">
        <v>19</v>
      </c>
      <c r="U2">
        <f t="shared" ref="U2:U65" si="3">DATEDIF(DATE(2018,11,28),E2,"d")</f>
        <v>141</v>
      </c>
      <c r="V2" t="s">
        <v>20</v>
      </c>
      <c r="W2">
        <f t="shared" ref="W2:W65" si="4">L2+W1-M2</f>
        <v>-12255.98</v>
      </c>
      <c r="X2" t="s">
        <v>21</v>
      </c>
    </row>
    <row r="3" spans="1:24">
      <c r="A3" t="s">
        <v>22</v>
      </c>
      <c r="B3" t="s">
        <v>23</v>
      </c>
      <c r="C3" s="3">
        <v>43567</v>
      </c>
      <c r="D3" s="4">
        <v>0</v>
      </c>
      <c r="E3" s="1">
        <v>43578</v>
      </c>
      <c r="F3" s="4">
        <v>0</v>
      </c>
      <c r="G3">
        <v>8.61</v>
      </c>
      <c r="H3">
        <v>9.14</v>
      </c>
      <c r="I3">
        <v>0.53</v>
      </c>
      <c r="J3">
        <v>348</v>
      </c>
      <c r="K3">
        <v>299628</v>
      </c>
      <c r="L3">
        <v>18444</v>
      </c>
      <c r="M3">
        <v>419.86</v>
      </c>
      <c r="N3" s="2">
        <f t="shared" si="0"/>
        <v>10506564</v>
      </c>
      <c r="O3" s="2">
        <f t="shared" si="1"/>
        <v>0.0251175360469893</v>
      </c>
      <c r="P3" s="5"/>
      <c r="Q3" s="2">
        <f t="shared" si="2"/>
        <v>0.00175856111486139</v>
      </c>
      <c r="S3" s="6"/>
      <c r="T3" t="s">
        <v>19</v>
      </c>
      <c r="U3">
        <f t="shared" si="3"/>
        <v>146</v>
      </c>
      <c r="V3" t="s">
        <v>20</v>
      </c>
      <c r="W3">
        <f t="shared" si="4"/>
        <v>5768.16</v>
      </c>
      <c r="X3" t="s">
        <v>21</v>
      </c>
    </row>
    <row r="4" spans="1:24">
      <c r="A4" t="s">
        <v>24</v>
      </c>
      <c r="B4" t="s">
        <v>18</v>
      </c>
      <c r="C4" s="3">
        <v>43570</v>
      </c>
      <c r="D4" s="4">
        <v>0</v>
      </c>
      <c r="E4" s="1">
        <v>43584</v>
      </c>
      <c r="F4" s="4">
        <v>0</v>
      </c>
      <c r="G4">
        <v>16.05</v>
      </c>
      <c r="H4">
        <v>15.4</v>
      </c>
      <c r="I4">
        <v>-0.65</v>
      </c>
      <c r="J4">
        <v>186</v>
      </c>
      <c r="K4">
        <v>298530</v>
      </c>
      <c r="L4">
        <v>-12090</v>
      </c>
      <c r="M4">
        <v>378.1</v>
      </c>
      <c r="N4" s="2">
        <f t="shared" si="0"/>
        <v>10494474</v>
      </c>
      <c r="O4" s="2">
        <f t="shared" si="1"/>
        <v>0.0239944374534636</v>
      </c>
      <c r="P4" s="5">
        <f>(POWER(SUM(L2:L349)/10500000/348*35+1,348/(35))-1)/4</f>
        <v>0.021782936231743</v>
      </c>
      <c r="Q4" s="2">
        <f t="shared" si="2"/>
        <v>-0.00115070921378291</v>
      </c>
      <c r="T4" t="s">
        <v>19</v>
      </c>
      <c r="U4">
        <f t="shared" si="3"/>
        <v>152</v>
      </c>
      <c r="V4" t="s">
        <v>20</v>
      </c>
      <c r="W4">
        <f t="shared" si="4"/>
        <v>-6699.94</v>
      </c>
      <c r="X4" t="s">
        <v>21</v>
      </c>
    </row>
    <row r="5" spans="1:24">
      <c r="A5" t="s">
        <v>17</v>
      </c>
      <c r="B5" t="s">
        <v>18</v>
      </c>
      <c r="C5" s="3">
        <v>43579</v>
      </c>
      <c r="D5" s="4">
        <v>0</v>
      </c>
      <c r="E5" s="1">
        <v>43598</v>
      </c>
      <c r="F5" s="4">
        <v>0</v>
      </c>
      <c r="G5">
        <v>42.08</v>
      </c>
      <c r="H5">
        <v>35.8</v>
      </c>
      <c r="I5">
        <v>-6.28</v>
      </c>
      <c r="J5">
        <v>71</v>
      </c>
      <c r="K5">
        <v>298768</v>
      </c>
      <c r="L5">
        <v>-44588</v>
      </c>
      <c r="M5">
        <v>335.52</v>
      </c>
      <c r="N5" s="2">
        <f t="shared" si="0"/>
        <v>10449886</v>
      </c>
      <c r="O5" s="2">
        <f t="shared" si="1"/>
        <v>0.0198299770925731</v>
      </c>
      <c r="P5" s="5"/>
      <c r="Q5" s="2">
        <f t="shared" si="2"/>
        <v>-0.00424871222702539</v>
      </c>
      <c r="T5" t="s">
        <v>19</v>
      </c>
      <c r="U5">
        <f t="shared" si="3"/>
        <v>166</v>
      </c>
      <c r="V5" t="s">
        <v>20</v>
      </c>
      <c r="W5">
        <f t="shared" si="4"/>
        <v>-51623.46</v>
      </c>
      <c r="X5" t="s">
        <v>21</v>
      </c>
    </row>
    <row r="6" spans="1:24">
      <c r="A6" t="s">
        <v>22</v>
      </c>
      <c r="B6" t="s">
        <v>18</v>
      </c>
      <c r="C6" s="3">
        <v>43585</v>
      </c>
      <c r="D6" s="4">
        <v>0</v>
      </c>
      <c r="E6" s="1">
        <v>43602</v>
      </c>
      <c r="F6" s="4">
        <v>0</v>
      </c>
      <c r="G6">
        <v>7.88</v>
      </c>
      <c r="H6">
        <v>7.28</v>
      </c>
      <c r="I6">
        <v>-0.6</v>
      </c>
      <c r="J6">
        <v>380</v>
      </c>
      <c r="K6">
        <v>299440</v>
      </c>
      <c r="L6">
        <v>-22800</v>
      </c>
      <c r="M6">
        <v>365.16</v>
      </c>
      <c r="N6" s="2">
        <f t="shared" si="0"/>
        <v>10427086</v>
      </c>
      <c r="O6" s="2">
        <f t="shared" si="1"/>
        <v>0.017686724747451</v>
      </c>
      <c r="P6" s="5"/>
      <c r="Q6" s="2">
        <f t="shared" si="2"/>
        <v>-0.00218184198373073</v>
      </c>
      <c r="T6" t="s">
        <v>19</v>
      </c>
      <c r="U6">
        <f t="shared" si="3"/>
        <v>170</v>
      </c>
      <c r="V6" t="s">
        <v>20</v>
      </c>
      <c r="W6">
        <f t="shared" si="4"/>
        <v>-74788.62</v>
      </c>
      <c r="X6" t="s">
        <v>21</v>
      </c>
    </row>
    <row r="7" spans="1:24">
      <c r="A7" t="s">
        <v>25</v>
      </c>
      <c r="B7" t="s">
        <v>23</v>
      </c>
      <c r="C7" s="3">
        <v>43591</v>
      </c>
      <c r="D7" s="4">
        <v>0</v>
      </c>
      <c r="E7" s="1">
        <v>43605</v>
      </c>
      <c r="F7" s="4">
        <v>0</v>
      </c>
      <c r="G7">
        <v>27.1</v>
      </c>
      <c r="H7">
        <v>27.26</v>
      </c>
      <c r="I7">
        <v>0.16</v>
      </c>
      <c r="J7">
        <v>110</v>
      </c>
      <c r="K7">
        <v>298100</v>
      </c>
      <c r="L7">
        <v>1760</v>
      </c>
      <c r="M7">
        <v>395.82</v>
      </c>
      <c r="N7" s="2">
        <f t="shared" si="0"/>
        <v>10428846</v>
      </c>
      <c r="O7" s="2">
        <f t="shared" si="1"/>
        <v>0.017852502568357</v>
      </c>
      <c r="P7" s="5"/>
      <c r="Q7" s="2">
        <f t="shared" si="2"/>
        <v>0.000168791165623849</v>
      </c>
      <c r="T7" t="s">
        <v>19</v>
      </c>
      <c r="U7">
        <f t="shared" si="3"/>
        <v>173</v>
      </c>
      <c r="V7" t="s">
        <v>20</v>
      </c>
      <c r="W7">
        <f t="shared" si="4"/>
        <v>-73424.44</v>
      </c>
      <c r="X7" t="s">
        <v>21</v>
      </c>
    </row>
    <row r="8" spans="1:24">
      <c r="A8" t="s">
        <v>26</v>
      </c>
      <c r="B8" t="s">
        <v>18</v>
      </c>
      <c r="C8" s="3">
        <v>43592</v>
      </c>
      <c r="D8" s="4">
        <v>0</v>
      </c>
      <c r="E8" s="1">
        <v>43606</v>
      </c>
      <c r="F8" s="4">
        <v>0</v>
      </c>
      <c r="G8">
        <v>5.94</v>
      </c>
      <c r="H8">
        <v>5.58</v>
      </c>
      <c r="I8">
        <v>-0.36</v>
      </c>
      <c r="J8">
        <v>505</v>
      </c>
      <c r="K8">
        <v>299970</v>
      </c>
      <c r="L8">
        <v>-18180</v>
      </c>
      <c r="M8">
        <v>371.96</v>
      </c>
      <c r="N8" s="2">
        <f t="shared" si="0"/>
        <v>10410666</v>
      </c>
      <c r="O8" s="2">
        <f t="shared" si="1"/>
        <v>0.0161373921706834</v>
      </c>
      <c r="Q8" s="2">
        <f t="shared" si="2"/>
        <v>-0.00174324177382612</v>
      </c>
      <c r="T8" t="s">
        <v>19</v>
      </c>
      <c r="U8">
        <f t="shared" si="3"/>
        <v>174</v>
      </c>
      <c r="V8" t="s">
        <v>20</v>
      </c>
      <c r="W8">
        <f t="shared" si="4"/>
        <v>-91976.4</v>
      </c>
      <c r="X8" t="s">
        <v>21</v>
      </c>
    </row>
    <row r="9" spans="1:24">
      <c r="A9" t="s">
        <v>27</v>
      </c>
      <c r="B9" t="s">
        <v>18</v>
      </c>
      <c r="C9" s="3">
        <v>43594</v>
      </c>
      <c r="D9" s="4">
        <v>0</v>
      </c>
      <c r="E9" s="1">
        <v>43608</v>
      </c>
      <c r="F9" s="4">
        <v>0</v>
      </c>
      <c r="G9">
        <v>51.11</v>
      </c>
      <c r="H9">
        <v>47.59</v>
      </c>
      <c r="I9">
        <v>-3.52</v>
      </c>
      <c r="J9">
        <v>58</v>
      </c>
      <c r="K9">
        <v>296438</v>
      </c>
      <c r="L9">
        <v>-20416</v>
      </c>
      <c r="M9">
        <v>364.35</v>
      </c>
      <c r="N9" s="2">
        <f t="shared" si="0"/>
        <v>10390250</v>
      </c>
      <c r="O9" s="2">
        <f t="shared" si="1"/>
        <v>0.0142041818050576</v>
      </c>
      <c r="Q9" s="2">
        <f t="shared" si="2"/>
        <v>-0.00196106569935106</v>
      </c>
      <c r="T9" t="s">
        <v>19</v>
      </c>
      <c r="U9">
        <f t="shared" si="3"/>
        <v>176</v>
      </c>
      <c r="V9" t="s">
        <v>20</v>
      </c>
      <c r="W9">
        <f t="shared" si="4"/>
        <v>-112756.75</v>
      </c>
      <c r="X9" t="s">
        <v>21</v>
      </c>
    </row>
    <row r="10" spans="1:24">
      <c r="A10" t="s">
        <v>28</v>
      </c>
      <c r="B10" t="s">
        <v>18</v>
      </c>
      <c r="C10" s="3">
        <v>43595</v>
      </c>
      <c r="D10" s="4">
        <v>0</v>
      </c>
      <c r="E10" s="1">
        <v>43609</v>
      </c>
      <c r="F10" s="4">
        <v>0</v>
      </c>
      <c r="G10">
        <v>64.12</v>
      </c>
      <c r="H10">
        <v>60.07</v>
      </c>
      <c r="I10">
        <v>-4.05</v>
      </c>
      <c r="J10">
        <v>46</v>
      </c>
      <c r="K10">
        <v>294952</v>
      </c>
      <c r="L10">
        <v>-18630</v>
      </c>
      <c r="M10">
        <v>364.75</v>
      </c>
      <c r="N10" s="2">
        <f t="shared" si="0"/>
        <v>10371620</v>
      </c>
      <c r="O10" s="2">
        <f t="shared" si="1"/>
        <v>0.0124334481980636</v>
      </c>
      <c r="Q10" s="2">
        <f t="shared" si="2"/>
        <v>-0.0017930271167681</v>
      </c>
      <c r="T10" t="s">
        <v>19</v>
      </c>
      <c r="U10">
        <f t="shared" si="3"/>
        <v>177</v>
      </c>
      <c r="V10" t="s">
        <v>20</v>
      </c>
      <c r="W10">
        <f t="shared" si="4"/>
        <v>-131751.5</v>
      </c>
      <c r="X10" t="s">
        <v>21</v>
      </c>
    </row>
    <row r="11" spans="1:24">
      <c r="A11" t="s">
        <v>29</v>
      </c>
      <c r="B11" t="s">
        <v>18</v>
      </c>
      <c r="C11" s="3">
        <v>43598</v>
      </c>
      <c r="D11" s="4">
        <v>0</v>
      </c>
      <c r="E11" s="1">
        <v>43612</v>
      </c>
      <c r="F11" s="4">
        <v>0</v>
      </c>
      <c r="G11">
        <v>15.49</v>
      </c>
      <c r="H11">
        <v>12.96</v>
      </c>
      <c r="I11">
        <v>-2.53</v>
      </c>
      <c r="J11">
        <v>193</v>
      </c>
      <c r="K11">
        <v>298957</v>
      </c>
      <c r="L11">
        <v>-48829</v>
      </c>
      <c r="M11">
        <v>330.17</v>
      </c>
      <c r="N11" s="2">
        <f t="shared" si="0"/>
        <v>10322791</v>
      </c>
      <c r="O11" s="2">
        <f t="shared" si="1"/>
        <v>0.00776204807401409</v>
      </c>
      <c r="Q11" s="2">
        <f t="shared" si="2"/>
        <v>-0.00470794340710512</v>
      </c>
      <c r="T11" t="s">
        <v>19</v>
      </c>
      <c r="U11">
        <f t="shared" si="3"/>
        <v>180</v>
      </c>
      <c r="V11" t="s">
        <v>20</v>
      </c>
      <c r="W11">
        <f t="shared" si="4"/>
        <v>-180910.67</v>
      </c>
      <c r="X11" t="s">
        <v>21</v>
      </c>
    </row>
    <row r="12" spans="1:24">
      <c r="A12" t="s">
        <v>17</v>
      </c>
      <c r="B12" t="s">
        <v>23</v>
      </c>
      <c r="C12" s="3">
        <v>43601</v>
      </c>
      <c r="D12" s="4">
        <v>0</v>
      </c>
      <c r="E12" s="1">
        <v>43613</v>
      </c>
      <c r="F12" s="4">
        <v>0</v>
      </c>
      <c r="G12">
        <v>36.5</v>
      </c>
      <c r="H12">
        <v>38.38</v>
      </c>
      <c r="I12">
        <v>1.88</v>
      </c>
      <c r="J12">
        <v>82</v>
      </c>
      <c r="K12">
        <v>299300</v>
      </c>
      <c r="L12">
        <v>15416</v>
      </c>
      <c r="M12">
        <v>415.43</v>
      </c>
      <c r="N12" s="2">
        <f t="shared" si="0"/>
        <v>10338207</v>
      </c>
      <c r="O12" s="2">
        <f t="shared" si="1"/>
        <v>0.00924164122463402</v>
      </c>
      <c r="Q12" s="2">
        <f t="shared" si="2"/>
        <v>0.00149339456741893</v>
      </c>
      <c r="T12" t="s">
        <v>19</v>
      </c>
      <c r="U12">
        <f t="shared" si="3"/>
        <v>181</v>
      </c>
      <c r="V12" t="s">
        <v>20</v>
      </c>
      <c r="W12">
        <f t="shared" si="4"/>
        <v>-165910.1</v>
      </c>
      <c r="X12" t="s">
        <v>21</v>
      </c>
    </row>
    <row r="13" spans="1:24">
      <c r="A13" t="s">
        <v>30</v>
      </c>
      <c r="B13" t="s">
        <v>23</v>
      </c>
      <c r="C13" s="3">
        <v>43606</v>
      </c>
      <c r="D13" s="4">
        <v>0</v>
      </c>
      <c r="E13" s="1">
        <v>43620</v>
      </c>
      <c r="F13" s="4">
        <v>0</v>
      </c>
      <c r="G13">
        <v>21.27</v>
      </c>
      <c r="H13">
        <v>21.54</v>
      </c>
      <c r="I13">
        <v>0.27</v>
      </c>
      <c r="J13">
        <v>141</v>
      </c>
      <c r="K13">
        <v>299907</v>
      </c>
      <c r="L13">
        <v>3807</v>
      </c>
      <c r="M13">
        <v>400.9</v>
      </c>
      <c r="N13" s="2">
        <f t="shared" si="0"/>
        <v>10342014</v>
      </c>
      <c r="O13" s="2">
        <f t="shared" si="1"/>
        <v>0.00960634940157691</v>
      </c>
      <c r="Q13" s="2">
        <f t="shared" si="2"/>
        <v>0.00036824567354854</v>
      </c>
      <c r="T13" t="s">
        <v>19</v>
      </c>
      <c r="U13">
        <f t="shared" si="3"/>
        <v>188</v>
      </c>
      <c r="V13" t="s">
        <v>20</v>
      </c>
      <c r="W13">
        <f t="shared" si="4"/>
        <v>-162504</v>
      </c>
      <c r="X13" t="s">
        <v>21</v>
      </c>
    </row>
    <row r="14" spans="1:24">
      <c r="A14" t="s">
        <v>24</v>
      </c>
      <c r="B14" t="s">
        <v>18</v>
      </c>
      <c r="C14" s="3">
        <v>43607</v>
      </c>
      <c r="D14" s="4">
        <v>0</v>
      </c>
      <c r="E14" s="1">
        <v>43621</v>
      </c>
      <c r="F14" s="4">
        <v>0</v>
      </c>
      <c r="G14">
        <v>13.2</v>
      </c>
      <c r="H14">
        <v>12.79</v>
      </c>
      <c r="I14">
        <v>-0.41</v>
      </c>
      <c r="J14">
        <v>227</v>
      </c>
      <c r="K14">
        <v>299640</v>
      </c>
      <c r="L14">
        <v>-9307</v>
      </c>
      <c r="M14">
        <v>383.24</v>
      </c>
      <c r="N14" s="2">
        <f t="shared" si="0"/>
        <v>10332707</v>
      </c>
      <c r="O14" s="2">
        <f t="shared" si="1"/>
        <v>0.00871427013269611</v>
      </c>
      <c r="Q14" s="2">
        <f t="shared" si="2"/>
        <v>-0.000899921427296446</v>
      </c>
      <c r="T14" t="s">
        <v>19</v>
      </c>
      <c r="U14">
        <f t="shared" si="3"/>
        <v>189</v>
      </c>
      <c r="V14" t="s">
        <v>20</v>
      </c>
      <c r="W14">
        <f t="shared" si="4"/>
        <v>-172194.24</v>
      </c>
      <c r="X14" t="s">
        <v>21</v>
      </c>
    </row>
    <row r="15" spans="1:24">
      <c r="A15" t="s">
        <v>17</v>
      </c>
      <c r="B15" t="s">
        <v>18</v>
      </c>
      <c r="C15" s="3">
        <v>43616</v>
      </c>
      <c r="D15" s="4">
        <v>0</v>
      </c>
      <c r="E15" s="1">
        <v>43633</v>
      </c>
      <c r="F15" s="4">
        <v>0</v>
      </c>
      <c r="G15">
        <v>39.4</v>
      </c>
      <c r="H15">
        <v>37.61</v>
      </c>
      <c r="I15">
        <v>-1.79</v>
      </c>
      <c r="J15">
        <v>76</v>
      </c>
      <c r="K15">
        <v>299440</v>
      </c>
      <c r="L15">
        <v>-13604</v>
      </c>
      <c r="M15">
        <v>377.3</v>
      </c>
      <c r="N15" s="2">
        <f t="shared" si="0"/>
        <v>10319103</v>
      </c>
      <c r="O15" s="2">
        <f t="shared" si="1"/>
        <v>0.00740742678893698</v>
      </c>
      <c r="Q15" s="2">
        <f t="shared" si="2"/>
        <v>-0.00131659593173405</v>
      </c>
      <c r="T15" t="s">
        <v>19</v>
      </c>
      <c r="U15">
        <f t="shared" si="3"/>
        <v>201</v>
      </c>
      <c r="V15" t="s">
        <v>20</v>
      </c>
      <c r="W15">
        <f t="shared" si="4"/>
        <v>-186175.54</v>
      </c>
      <c r="X15" t="s">
        <v>21</v>
      </c>
    </row>
    <row r="16" spans="1:24">
      <c r="A16" t="s">
        <v>29</v>
      </c>
      <c r="B16" t="s">
        <v>23</v>
      </c>
      <c r="C16" s="3">
        <v>43620</v>
      </c>
      <c r="D16" s="4">
        <v>0</v>
      </c>
      <c r="E16" s="1">
        <v>43635</v>
      </c>
      <c r="F16" s="4">
        <v>0</v>
      </c>
      <c r="G16">
        <v>12.55</v>
      </c>
      <c r="H16">
        <v>12.87</v>
      </c>
      <c r="I16">
        <v>0.32</v>
      </c>
      <c r="J16">
        <v>239</v>
      </c>
      <c r="K16">
        <v>299945</v>
      </c>
      <c r="L16">
        <v>7648</v>
      </c>
      <c r="M16">
        <v>406.02</v>
      </c>
      <c r="N16" s="2">
        <f t="shared" si="0"/>
        <v>10326751</v>
      </c>
      <c r="O16" s="2">
        <f t="shared" si="1"/>
        <v>0.00814254163773291</v>
      </c>
      <c r="Q16" s="2">
        <f t="shared" si="2"/>
        <v>0.000741149691014797</v>
      </c>
      <c r="T16" t="s">
        <v>19</v>
      </c>
      <c r="U16">
        <f t="shared" si="3"/>
        <v>203</v>
      </c>
      <c r="V16" t="s">
        <v>20</v>
      </c>
      <c r="W16">
        <f t="shared" si="4"/>
        <v>-178933.56</v>
      </c>
      <c r="X16" t="s">
        <v>21</v>
      </c>
    </row>
    <row r="17" spans="1:24">
      <c r="A17" t="s">
        <v>22</v>
      </c>
      <c r="B17" t="s">
        <v>18</v>
      </c>
      <c r="C17" s="3">
        <v>43620</v>
      </c>
      <c r="D17" s="4">
        <v>0</v>
      </c>
      <c r="E17" s="1">
        <v>43635</v>
      </c>
      <c r="F17" s="4">
        <v>0</v>
      </c>
      <c r="G17">
        <v>7.74</v>
      </c>
      <c r="H17">
        <v>7.14</v>
      </c>
      <c r="I17">
        <v>-0.6</v>
      </c>
      <c r="J17">
        <v>387</v>
      </c>
      <c r="K17">
        <v>299538</v>
      </c>
      <c r="L17">
        <v>-23220</v>
      </c>
      <c r="M17">
        <v>364.74</v>
      </c>
      <c r="N17" s="2">
        <f t="shared" si="0"/>
        <v>10303531</v>
      </c>
      <c r="O17" s="2">
        <f t="shared" si="1"/>
        <v>0.00590729527576517</v>
      </c>
      <c r="Q17" s="2">
        <f t="shared" si="2"/>
        <v>-0.00224852908722206</v>
      </c>
      <c r="T17" t="s">
        <v>19</v>
      </c>
      <c r="U17">
        <f t="shared" si="3"/>
        <v>203</v>
      </c>
      <c r="V17" t="s">
        <v>20</v>
      </c>
      <c r="W17">
        <f t="shared" si="4"/>
        <v>-202518.3</v>
      </c>
      <c r="X17" t="s">
        <v>21</v>
      </c>
    </row>
    <row r="18" spans="1:24">
      <c r="A18" t="s">
        <v>31</v>
      </c>
      <c r="B18" t="s">
        <v>23</v>
      </c>
      <c r="C18" s="3">
        <v>43629</v>
      </c>
      <c r="D18" s="4">
        <v>0</v>
      </c>
      <c r="E18" s="1">
        <v>43643</v>
      </c>
      <c r="F18" s="4">
        <v>0</v>
      </c>
      <c r="G18">
        <v>4.8</v>
      </c>
      <c r="H18">
        <v>5.06</v>
      </c>
      <c r="I18">
        <v>0.26</v>
      </c>
      <c r="J18">
        <v>624</v>
      </c>
      <c r="K18">
        <v>299520</v>
      </c>
      <c r="L18">
        <v>16224</v>
      </c>
      <c r="M18">
        <v>416.78</v>
      </c>
      <c r="N18" s="2">
        <f t="shared" si="0"/>
        <v>10319755</v>
      </c>
      <c r="O18" s="2">
        <f t="shared" si="1"/>
        <v>0.00747013858371638</v>
      </c>
      <c r="Q18" s="2">
        <f t="shared" si="2"/>
        <v>0.00157460583172897</v>
      </c>
      <c r="T18" t="s">
        <v>19</v>
      </c>
      <c r="U18">
        <f t="shared" si="3"/>
        <v>211</v>
      </c>
      <c r="V18" t="s">
        <v>20</v>
      </c>
      <c r="W18">
        <f t="shared" si="4"/>
        <v>-186711.08</v>
      </c>
      <c r="X18" t="s">
        <v>21</v>
      </c>
    </row>
    <row r="19" spans="1:24">
      <c r="A19" t="s">
        <v>17</v>
      </c>
      <c r="B19" t="s">
        <v>18</v>
      </c>
      <c r="C19" s="3">
        <v>43635</v>
      </c>
      <c r="D19" s="4">
        <v>0</v>
      </c>
      <c r="E19" s="1">
        <v>43649</v>
      </c>
      <c r="F19" s="4">
        <v>0</v>
      </c>
      <c r="G19">
        <v>38.07</v>
      </c>
      <c r="H19">
        <v>35.12</v>
      </c>
      <c r="I19">
        <v>-2.95</v>
      </c>
      <c r="J19">
        <v>78</v>
      </c>
      <c r="K19">
        <v>296946</v>
      </c>
      <c r="L19">
        <v>-23010</v>
      </c>
      <c r="M19">
        <v>361.6</v>
      </c>
      <c r="N19" s="2">
        <f t="shared" si="0"/>
        <v>10296745</v>
      </c>
      <c r="O19" s="2">
        <f t="shared" si="1"/>
        <v>0.0052521452167651</v>
      </c>
      <c r="Q19" s="2">
        <f t="shared" si="2"/>
        <v>-0.00222970409665735</v>
      </c>
      <c r="T19" t="s">
        <v>19</v>
      </c>
      <c r="U19">
        <f t="shared" si="3"/>
        <v>217</v>
      </c>
      <c r="V19" t="s">
        <v>20</v>
      </c>
      <c r="W19">
        <f t="shared" si="4"/>
        <v>-210082.68</v>
      </c>
      <c r="X19" t="s">
        <v>21</v>
      </c>
    </row>
    <row r="20" spans="1:24">
      <c r="A20" t="s">
        <v>24</v>
      </c>
      <c r="B20" t="s">
        <v>23</v>
      </c>
      <c r="C20" s="3">
        <v>43636</v>
      </c>
      <c r="D20" s="4">
        <v>0</v>
      </c>
      <c r="E20" s="1">
        <v>43650</v>
      </c>
      <c r="F20" s="4">
        <v>0</v>
      </c>
      <c r="G20">
        <v>13.58</v>
      </c>
      <c r="H20">
        <v>13.92</v>
      </c>
      <c r="I20">
        <v>0.34</v>
      </c>
      <c r="J20">
        <v>220</v>
      </c>
      <c r="K20">
        <v>298760</v>
      </c>
      <c r="L20">
        <v>7480</v>
      </c>
      <c r="M20">
        <v>404.24</v>
      </c>
      <c r="N20" s="2">
        <f t="shared" si="0"/>
        <v>10304225</v>
      </c>
      <c r="O20" s="2">
        <f t="shared" si="1"/>
        <v>0.00597424842722281</v>
      </c>
      <c r="Q20" s="2">
        <f t="shared" si="2"/>
        <v>0.00072644316237791</v>
      </c>
      <c r="T20" t="s">
        <v>19</v>
      </c>
      <c r="U20">
        <f t="shared" si="3"/>
        <v>218</v>
      </c>
      <c r="V20" t="s">
        <v>20</v>
      </c>
      <c r="W20">
        <f t="shared" si="4"/>
        <v>-203006.92</v>
      </c>
      <c r="X20" t="s">
        <v>21</v>
      </c>
    </row>
    <row r="21" spans="1:24">
      <c r="A21" t="s">
        <v>17</v>
      </c>
      <c r="B21" t="s">
        <v>23</v>
      </c>
      <c r="C21" s="3">
        <v>43650</v>
      </c>
      <c r="D21" s="4">
        <v>0</v>
      </c>
      <c r="E21" s="1">
        <v>43651</v>
      </c>
      <c r="F21" s="4">
        <v>0</v>
      </c>
      <c r="G21">
        <v>34.93</v>
      </c>
      <c r="H21">
        <v>36.88</v>
      </c>
      <c r="I21">
        <v>1.95</v>
      </c>
      <c r="J21">
        <v>85</v>
      </c>
      <c r="K21">
        <v>296905</v>
      </c>
      <c r="L21">
        <v>16575</v>
      </c>
      <c r="M21">
        <v>413.79</v>
      </c>
      <c r="N21" s="2">
        <f t="shared" si="0"/>
        <v>10320800</v>
      </c>
      <c r="O21" s="2">
        <f t="shared" si="1"/>
        <v>0.00757063405937524</v>
      </c>
      <c r="Q21" s="2">
        <f t="shared" si="2"/>
        <v>0.00160856347760263</v>
      </c>
      <c r="T21" t="s">
        <v>19</v>
      </c>
      <c r="U21">
        <f t="shared" si="3"/>
        <v>219</v>
      </c>
      <c r="V21" t="s">
        <v>20</v>
      </c>
      <c r="W21">
        <f t="shared" si="4"/>
        <v>-186845.71</v>
      </c>
      <c r="X21" t="s">
        <v>21</v>
      </c>
    </row>
    <row r="22" spans="1:24">
      <c r="A22" t="s">
        <v>22</v>
      </c>
      <c r="B22" t="s">
        <v>18</v>
      </c>
      <c r="C22" s="3">
        <v>43640</v>
      </c>
      <c r="D22" s="4">
        <v>0</v>
      </c>
      <c r="E22" s="1">
        <v>43654</v>
      </c>
      <c r="F22" s="4">
        <v>0</v>
      </c>
      <c r="G22">
        <v>7.2</v>
      </c>
      <c r="H22">
        <v>7.09</v>
      </c>
      <c r="I22">
        <v>-0.11</v>
      </c>
      <c r="J22">
        <v>416</v>
      </c>
      <c r="K22">
        <v>299520</v>
      </c>
      <c r="L22">
        <v>-4576</v>
      </c>
      <c r="M22">
        <v>389.33</v>
      </c>
      <c r="N22" s="2">
        <f t="shared" si="0"/>
        <v>10316224</v>
      </c>
      <c r="O22" s="2">
        <f t="shared" si="1"/>
        <v>0.00713041903704301</v>
      </c>
      <c r="Q22" s="2">
        <f t="shared" si="2"/>
        <v>-0.000443376482443192</v>
      </c>
      <c r="T22" t="s">
        <v>19</v>
      </c>
      <c r="U22">
        <f t="shared" si="3"/>
        <v>222</v>
      </c>
      <c r="V22" t="s">
        <v>20</v>
      </c>
      <c r="W22">
        <f t="shared" si="4"/>
        <v>-191811.04</v>
      </c>
      <c r="X22" t="s">
        <v>21</v>
      </c>
    </row>
    <row r="23" spans="1:24">
      <c r="A23" t="s">
        <v>29</v>
      </c>
      <c r="B23" t="s">
        <v>18</v>
      </c>
      <c r="C23" s="3">
        <v>43641</v>
      </c>
      <c r="D23" s="4">
        <v>0</v>
      </c>
      <c r="E23" s="1">
        <v>43655</v>
      </c>
      <c r="F23" s="4">
        <v>0</v>
      </c>
      <c r="G23">
        <v>13.77</v>
      </c>
      <c r="H23">
        <v>13.08</v>
      </c>
      <c r="I23">
        <v>-0.69</v>
      </c>
      <c r="J23">
        <v>217</v>
      </c>
      <c r="K23">
        <v>298809</v>
      </c>
      <c r="L23">
        <v>-14973</v>
      </c>
      <c r="M23">
        <v>374.66</v>
      </c>
      <c r="N23" s="2">
        <f t="shared" si="0"/>
        <v>10301251</v>
      </c>
      <c r="O23" s="2">
        <f t="shared" si="1"/>
        <v>0.00568727041016669</v>
      </c>
      <c r="Q23" s="2">
        <f t="shared" si="2"/>
        <v>-0.00145140314905923</v>
      </c>
      <c r="T23" t="s">
        <v>19</v>
      </c>
      <c r="U23">
        <f t="shared" si="3"/>
        <v>223</v>
      </c>
      <c r="V23" t="s">
        <v>20</v>
      </c>
      <c r="W23">
        <f t="shared" si="4"/>
        <v>-207158.7</v>
      </c>
      <c r="X23" t="s">
        <v>21</v>
      </c>
    </row>
    <row r="24" spans="1:24">
      <c r="A24" t="s">
        <v>17</v>
      </c>
      <c r="B24" t="s">
        <v>23</v>
      </c>
      <c r="C24" s="3">
        <v>43656</v>
      </c>
      <c r="D24" s="4">
        <v>0</v>
      </c>
      <c r="E24" s="1">
        <v>43661</v>
      </c>
      <c r="F24" s="4">
        <v>0</v>
      </c>
      <c r="G24">
        <v>38.17</v>
      </c>
      <c r="H24">
        <v>40.14</v>
      </c>
      <c r="I24">
        <v>1.97</v>
      </c>
      <c r="J24">
        <v>78</v>
      </c>
      <c r="K24">
        <v>297726</v>
      </c>
      <c r="L24">
        <v>15366</v>
      </c>
      <c r="M24">
        <v>413.28</v>
      </c>
      <c r="N24" s="2">
        <f t="shared" si="0"/>
        <v>10316617</v>
      </c>
      <c r="O24" s="2">
        <f t="shared" si="1"/>
        <v>0.00716824129460268</v>
      </c>
      <c r="Q24" s="2">
        <f t="shared" si="2"/>
        <v>0.00149166348825003</v>
      </c>
      <c r="T24" t="s">
        <v>19</v>
      </c>
      <c r="U24">
        <f t="shared" si="3"/>
        <v>229</v>
      </c>
      <c r="V24" t="s">
        <v>20</v>
      </c>
      <c r="W24">
        <f t="shared" si="4"/>
        <v>-192205.98</v>
      </c>
      <c r="X24" t="s">
        <v>21</v>
      </c>
    </row>
    <row r="25" spans="1:24">
      <c r="A25" t="s">
        <v>30</v>
      </c>
      <c r="B25" t="s">
        <v>18</v>
      </c>
      <c r="C25" s="3">
        <v>43649</v>
      </c>
      <c r="D25" s="4">
        <v>0</v>
      </c>
      <c r="E25" s="1">
        <v>43663</v>
      </c>
      <c r="F25" s="4">
        <v>0</v>
      </c>
      <c r="G25">
        <v>25.78</v>
      </c>
      <c r="H25">
        <v>20.58</v>
      </c>
      <c r="I25">
        <v>-5.2</v>
      </c>
      <c r="J25">
        <v>116</v>
      </c>
      <c r="K25">
        <v>299048</v>
      </c>
      <c r="L25">
        <v>-60320</v>
      </c>
      <c r="M25">
        <v>315.12</v>
      </c>
      <c r="N25" s="2">
        <f t="shared" si="0"/>
        <v>10256297</v>
      </c>
      <c r="O25" s="2">
        <f t="shared" si="1"/>
        <v>0.00132913467696967</v>
      </c>
      <c r="Q25" s="2">
        <f t="shared" si="2"/>
        <v>-0.00584687790580962</v>
      </c>
      <c r="T25" t="s">
        <v>19</v>
      </c>
      <c r="U25">
        <f t="shared" si="3"/>
        <v>231</v>
      </c>
      <c r="V25" t="s">
        <v>20</v>
      </c>
      <c r="W25">
        <f t="shared" si="4"/>
        <v>-252841.1</v>
      </c>
      <c r="X25" t="s">
        <v>21</v>
      </c>
    </row>
    <row r="26" spans="1:24">
      <c r="A26" t="s">
        <v>29</v>
      </c>
      <c r="B26" t="s">
        <v>23</v>
      </c>
      <c r="C26" s="3">
        <v>43661</v>
      </c>
      <c r="D26" s="4">
        <v>0</v>
      </c>
      <c r="E26" s="1">
        <v>43665</v>
      </c>
      <c r="F26" s="4">
        <v>0</v>
      </c>
      <c r="G26">
        <v>13.88</v>
      </c>
      <c r="H26">
        <v>14.79</v>
      </c>
      <c r="I26">
        <v>0.91</v>
      </c>
      <c r="J26">
        <v>216</v>
      </c>
      <c r="K26">
        <v>299808</v>
      </c>
      <c r="L26">
        <v>19656</v>
      </c>
      <c r="M26">
        <v>421.69</v>
      </c>
      <c r="N26" s="2">
        <f t="shared" si="0"/>
        <v>10275953</v>
      </c>
      <c r="O26" s="2">
        <f t="shared" si="1"/>
        <v>0.00323940757611484</v>
      </c>
      <c r="Q26" s="2">
        <f t="shared" si="2"/>
        <v>0.00191648116274323</v>
      </c>
      <c r="T26" t="s">
        <v>19</v>
      </c>
      <c r="U26">
        <f t="shared" si="3"/>
        <v>233</v>
      </c>
      <c r="V26" t="s">
        <v>20</v>
      </c>
      <c r="W26">
        <f t="shared" si="4"/>
        <v>-233606.79</v>
      </c>
      <c r="X26" t="s">
        <v>21</v>
      </c>
    </row>
    <row r="27" spans="1:24">
      <c r="A27" t="s">
        <v>32</v>
      </c>
      <c r="B27" t="s">
        <v>23</v>
      </c>
      <c r="C27" s="3">
        <v>43657</v>
      </c>
      <c r="D27" s="4">
        <v>0</v>
      </c>
      <c r="E27" s="1">
        <v>43671</v>
      </c>
      <c r="F27" s="4">
        <v>0</v>
      </c>
      <c r="G27">
        <v>30.82</v>
      </c>
      <c r="H27">
        <v>32.72</v>
      </c>
      <c r="I27">
        <v>1.9</v>
      </c>
      <c r="J27">
        <v>97</v>
      </c>
      <c r="K27">
        <v>298954</v>
      </c>
      <c r="L27">
        <v>18430</v>
      </c>
      <c r="M27">
        <v>418.95</v>
      </c>
      <c r="N27" s="2">
        <f t="shared" si="0"/>
        <v>10294383</v>
      </c>
      <c r="O27" s="2">
        <f t="shared" si="1"/>
        <v>0.00502390478380297</v>
      </c>
      <c r="Q27" s="2">
        <f t="shared" si="2"/>
        <v>0.00179350761919594</v>
      </c>
      <c r="T27" t="s">
        <v>19</v>
      </c>
      <c r="U27">
        <f t="shared" si="3"/>
        <v>239</v>
      </c>
      <c r="V27" t="s">
        <v>20</v>
      </c>
      <c r="W27">
        <f t="shared" si="4"/>
        <v>-215595.74</v>
      </c>
      <c r="X27" t="s">
        <v>21</v>
      </c>
    </row>
    <row r="28" spans="1:24">
      <c r="A28" t="s">
        <v>17</v>
      </c>
      <c r="B28" t="s">
        <v>23</v>
      </c>
      <c r="C28" s="3">
        <v>43665</v>
      </c>
      <c r="D28" s="4">
        <v>0</v>
      </c>
      <c r="E28" s="1">
        <v>43679</v>
      </c>
      <c r="F28" s="4">
        <v>0</v>
      </c>
      <c r="G28">
        <v>40.85</v>
      </c>
      <c r="H28">
        <v>42.13</v>
      </c>
      <c r="I28">
        <v>1.28</v>
      </c>
      <c r="J28">
        <v>73</v>
      </c>
      <c r="K28">
        <v>298205</v>
      </c>
      <c r="L28">
        <v>9344</v>
      </c>
      <c r="M28">
        <v>405.96</v>
      </c>
      <c r="N28" s="2">
        <f t="shared" si="0"/>
        <v>10303727</v>
      </c>
      <c r="O28" s="2">
        <f t="shared" si="1"/>
        <v>0.00592620514887477</v>
      </c>
      <c r="Q28" s="2">
        <f t="shared" si="2"/>
        <v>0.00090767945975978</v>
      </c>
      <c r="T28" t="s">
        <v>19</v>
      </c>
      <c r="U28">
        <f t="shared" si="3"/>
        <v>247</v>
      </c>
      <c r="V28" t="s">
        <v>20</v>
      </c>
      <c r="W28">
        <f t="shared" si="4"/>
        <v>-206657.7</v>
      </c>
      <c r="X28" t="s">
        <v>21</v>
      </c>
    </row>
    <row r="29" spans="1:24">
      <c r="A29" t="s">
        <v>24</v>
      </c>
      <c r="B29" t="s">
        <v>18</v>
      </c>
      <c r="C29" s="3">
        <v>43669</v>
      </c>
      <c r="D29" s="4">
        <v>0</v>
      </c>
      <c r="E29" s="1">
        <v>43683</v>
      </c>
      <c r="F29" s="4">
        <v>0</v>
      </c>
      <c r="G29">
        <v>13.74</v>
      </c>
      <c r="H29">
        <v>12.51</v>
      </c>
      <c r="I29">
        <v>-1.23</v>
      </c>
      <c r="J29">
        <v>218</v>
      </c>
      <c r="K29">
        <v>299532</v>
      </c>
      <c r="L29">
        <v>-26814</v>
      </c>
      <c r="M29">
        <v>359.99</v>
      </c>
      <c r="N29" s="2">
        <f t="shared" si="0"/>
        <v>10276913</v>
      </c>
      <c r="O29" s="2">
        <f t="shared" si="1"/>
        <v>0.00333251823772372</v>
      </c>
      <c r="Q29" s="2">
        <f t="shared" si="2"/>
        <v>-0.00260235932104957</v>
      </c>
      <c r="T29" t="s">
        <v>19</v>
      </c>
      <c r="U29">
        <f t="shared" si="3"/>
        <v>251</v>
      </c>
      <c r="V29" t="s">
        <v>20</v>
      </c>
      <c r="W29">
        <f t="shared" si="4"/>
        <v>-233831.69</v>
      </c>
      <c r="X29" t="s">
        <v>21</v>
      </c>
    </row>
    <row r="30" spans="1:24">
      <c r="A30" t="s">
        <v>32</v>
      </c>
      <c r="B30" t="s">
        <v>18</v>
      </c>
      <c r="C30" s="3">
        <v>43672</v>
      </c>
      <c r="D30" s="4">
        <v>0</v>
      </c>
      <c r="E30" s="1">
        <v>43686</v>
      </c>
      <c r="F30" s="4">
        <v>0</v>
      </c>
      <c r="G30">
        <v>33.29</v>
      </c>
      <c r="H30">
        <v>30.97</v>
      </c>
      <c r="I30">
        <v>-2.32</v>
      </c>
      <c r="J30">
        <v>90</v>
      </c>
      <c r="K30">
        <v>299610</v>
      </c>
      <c r="L30">
        <v>-20880</v>
      </c>
      <c r="M30">
        <v>367.92</v>
      </c>
      <c r="N30" s="2">
        <f t="shared" si="0"/>
        <v>10256033</v>
      </c>
      <c r="O30" s="2">
        <f t="shared" si="1"/>
        <v>0.00130342794333833</v>
      </c>
      <c r="Q30" s="2">
        <f t="shared" si="2"/>
        <v>-0.00203173851914484</v>
      </c>
      <c r="T30" t="s">
        <v>19</v>
      </c>
      <c r="U30">
        <f t="shared" si="3"/>
        <v>254</v>
      </c>
      <c r="V30" t="s">
        <v>20</v>
      </c>
      <c r="W30">
        <f t="shared" si="4"/>
        <v>-255079.61</v>
      </c>
      <c r="X30" t="s">
        <v>21</v>
      </c>
    </row>
    <row r="31" spans="1:24">
      <c r="A31" t="s">
        <v>30</v>
      </c>
      <c r="B31" t="s">
        <v>23</v>
      </c>
      <c r="C31" s="3">
        <v>43691</v>
      </c>
      <c r="D31" s="4">
        <v>0</v>
      </c>
      <c r="E31" s="1">
        <v>43692</v>
      </c>
      <c r="F31" s="4">
        <v>0</v>
      </c>
      <c r="G31">
        <v>22.4</v>
      </c>
      <c r="H31">
        <v>23.65</v>
      </c>
      <c r="I31">
        <v>1.25</v>
      </c>
      <c r="J31">
        <v>133</v>
      </c>
      <c r="K31">
        <v>297920</v>
      </c>
      <c r="L31">
        <v>16625</v>
      </c>
      <c r="M31">
        <v>415.2</v>
      </c>
      <c r="N31" s="2">
        <f t="shared" si="0"/>
        <v>10272658</v>
      </c>
      <c r="O31" s="2">
        <f t="shared" si="1"/>
        <v>0.00291969225491591</v>
      </c>
      <c r="Q31" s="2">
        <f t="shared" si="2"/>
        <v>0.00162099712432662</v>
      </c>
      <c r="T31" t="s">
        <v>19</v>
      </c>
      <c r="U31">
        <f t="shared" si="3"/>
        <v>260</v>
      </c>
      <c r="V31" t="s">
        <v>20</v>
      </c>
      <c r="W31">
        <f t="shared" si="4"/>
        <v>-238869.81</v>
      </c>
      <c r="X31" t="s">
        <v>21</v>
      </c>
    </row>
    <row r="32" spans="1:24">
      <c r="A32" t="s">
        <v>32</v>
      </c>
      <c r="B32" t="s">
        <v>23</v>
      </c>
      <c r="C32" s="3">
        <v>43693</v>
      </c>
      <c r="D32" s="4">
        <v>0</v>
      </c>
      <c r="E32" s="1">
        <v>43696</v>
      </c>
      <c r="F32" s="4">
        <v>0</v>
      </c>
      <c r="G32">
        <v>30.09</v>
      </c>
      <c r="H32">
        <v>32.28</v>
      </c>
      <c r="I32">
        <v>2.19</v>
      </c>
      <c r="J32">
        <v>99</v>
      </c>
      <c r="K32">
        <v>297891</v>
      </c>
      <c r="L32">
        <v>21681</v>
      </c>
      <c r="M32">
        <v>421.84</v>
      </c>
      <c r="N32" s="2">
        <f t="shared" si="0"/>
        <v>10294339</v>
      </c>
      <c r="O32" s="2">
        <f t="shared" si="1"/>
        <v>0.00501965206313878</v>
      </c>
      <c r="Q32" s="2">
        <f t="shared" si="2"/>
        <v>0.00211055405524063</v>
      </c>
      <c r="T32" t="s">
        <v>19</v>
      </c>
      <c r="U32">
        <f t="shared" si="3"/>
        <v>264</v>
      </c>
      <c r="V32" t="s">
        <v>20</v>
      </c>
      <c r="W32">
        <f t="shared" si="4"/>
        <v>-217610.65</v>
      </c>
      <c r="X32" t="s">
        <v>21</v>
      </c>
    </row>
    <row r="33" spans="1:24">
      <c r="A33" t="s">
        <v>30</v>
      </c>
      <c r="B33" t="s">
        <v>23</v>
      </c>
      <c r="C33" s="3">
        <v>43693</v>
      </c>
      <c r="D33" s="4">
        <v>0</v>
      </c>
      <c r="E33" s="1">
        <v>43697</v>
      </c>
      <c r="F33" s="4">
        <v>0</v>
      </c>
      <c r="G33">
        <v>23.5</v>
      </c>
      <c r="H33">
        <v>25.43</v>
      </c>
      <c r="I33">
        <v>1.93</v>
      </c>
      <c r="J33">
        <v>127</v>
      </c>
      <c r="K33">
        <v>298450</v>
      </c>
      <c r="L33">
        <v>24511</v>
      </c>
      <c r="M33">
        <v>426.31</v>
      </c>
      <c r="N33" s="2">
        <f t="shared" si="0"/>
        <v>10318850</v>
      </c>
      <c r="O33" s="2">
        <f t="shared" si="1"/>
        <v>0.00738309016993173</v>
      </c>
      <c r="Q33" s="2">
        <f t="shared" si="2"/>
        <v>0.00238101737275209</v>
      </c>
      <c r="T33" t="s">
        <v>19</v>
      </c>
      <c r="U33">
        <f t="shared" si="3"/>
        <v>265</v>
      </c>
      <c r="V33" t="s">
        <v>20</v>
      </c>
      <c r="W33">
        <f t="shared" si="4"/>
        <v>-193525.96</v>
      </c>
      <c r="X33" t="s">
        <v>21</v>
      </c>
    </row>
    <row r="34" spans="1:24">
      <c r="A34" t="s">
        <v>17</v>
      </c>
      <c r="B34" t="s">
        <v>23</v>
      </c>
      <c r="C34" s="3">
        <v>43692</v>
      </c>
      <c r="D34" s="4">
        <v>0</v>
      </c>
      <c r="E34" s="1">
        <v>43706</v>
      </c>
      <c r="F34" s="4">
        <v>0</v>
      </c>
      <c r="G34">
        <v>40.25</v>
      </c>
      <c r="H34">
        <v>41.81</v>
      </c>
      <c r="I34">
        <v>1.56</v>
      </c>
      <c r="J34">
        <v>74</v>
      </c>
      <c r="K34">
        <v>297850</v>
      </c>
      <c r="L34">
        <v>11544</v>
      </c>
      <c r="M34">
        <v>408.4</v>
      </c>
      <c r="N34" s="2">
        <f t="shared" si="0"/>
        <v>10330394</v>
      </c>
      <c r="O34" s="2">
        <f t="shared" si="1"/>
        <v>0.00849231887960905</v>
      </c>
      <c r="Q34" s="2">
        <f t="shared" si="2"/>
        <v>0.00111872931576684</v>
      </c>
      <c r="T34" t="s">
        <v>19</v>
      </c>
      <c r="U34">
        <f t="shared" si="3"/>
        <v>274</v>
      </c>
      <c r="V34" t="s">
        <v>20</v>
      </c>
      <c r="W34">
        <f t="shared" si="4"/>
        <v>-182390.36</v>
      </c>
      <c r="X34" t="s">
        <v>21</v>
      </c>
    </row>
    <row r="35" spans="1:24">
      <c r="A35" t="s">
        <v>32</v>
      </c>
      <c r="B35" t="s">
        <v>18</v>
      </c>
      <c r="C35" s="3">
        <v>43697</v>
      </c>
      <c r="D35" s="4">
        <v>0</v>
      </c>
      <c r="E35" s="1">
        <v>43711</v>
      </c>
      <c r="F35" s="4">
        <v>0</v>
      </c>
      <c r="G35">
        <v>32.77</v>
      </c>
      <c r="H35">
        <v>30.45</v>
      </c>
      <c r="I35">
        <v>-2.32</v>
      </c>
      <c r="J35">
        <v>91</v>
      </c>
      <c r="K35">
        <v>298207</v>
      </c>
      <c r="L35">
        <v>-21112</v>
      </c>
      <c r="M35">
        <v>365.77</v>
      </c>
      <c r="N35" s="2">
        <f t="shared" si="0"/>
        <v>10309282</v>
      </c>
      <c r="O35" s="2">
        <f t="shared" si="1"/>
        <v>0.00646184671250626</v>
      </c>
      <c r="Q35" s="2">
        <f t="shared" si="2"/>
        <v>-0.00204367810172579</v>
      </c>
      <c r="T35" t="s">
        <v>19</v>
      </c>
      <c r="U35">
        <f t="shared" si="3"/>
        <v>279</v>
      </c>
      <c r="V35" t="s">
        <v>20</v>
      </c>
      <c r="W35">
        <f t="shared" si="4"/>
        <v>-203868.13</v>
      </c>
      <c r="X35" t="s">
        <v>21</v>
      </c>
    </row>
    <row r="36" spans="1:24">
      <c r="A36" t="s">
        <v>30</v>
      </c>
      <c r="B36" t="s">
        <v>18</v>
      </c>
      <c r="C36" s="3">
        <v>43706</v>
      </c>
      <c r="D36" s="4">
        <v>0</v>
      </c>
      <c r="E36" s="1">
        <v>43720</v>
      </c>
      <c r="F36" s="4">
        <v>0</v>
      </c>
      <c r="G36">
        <v>24.91</v>
      </c>
      <c r="H36">
        <v>24.88</v>
      </c>
      <c r="I36">
        <v>-0.03</v>
      </c>
      <c r="J36">
        <v>120</v>
      </c>
      <c r="K36">
        <v>298920</v>
      </c>
      <c r="L36">
        <v>-360</v>
      </c>
      <c r="M36">
        <v>394.1</v>
      </c>
      <c r="N36" s="2">
        <f t="shared" si="0"/>
        <v>10308922</v>
      </c>
      <c r="O36" s="2">
        <f t="shared" si="1"/>
        <v>0.00642715116090703</v>
      </c>
      <c r="Q36" s="2">
        <f t="shared" si="2"/>
        <v>-3.49199876382711e-5</v>
      </c>
      <c r="T36" t="s">
        <v>19</v>
      </c>
      <c r="U36">
        <f t="shared" si="3"/>
        <v>288</v>
      </c>
      <c r="V36" t="s">
        <v>20</v>
      </c>
      <c r="W36">
        <f t="shared" si="4"/>
        <v>-204622.23</v>
      </c>
      <c r="X36" t="s">
        <v>21</v>
      </c>
    </row>
    <row r="37" spans="1:24">
      <c r="A37" t="s">
        <v>32</v>
      </c>
      <c r="B37" t="s">
        <v>23</v>
      </c>
      <c r="C37" s="3">
        <v>43712</v>
      </c>
      <c r="D37" s="4">
        <v>0</v>
      </c>
      <c r="E37" s="1">
        <v>43724</v>
      </c>
      <c r="F37" s="4">
        <v>0</v>
      </c>
      <c r="G37">
        <v>30.39</v>
      </c>
      <c r="H37">
        <v>32.29</v>
      </c>
      <c r="I37">
        <v>1.9</v>
      </c>
      <c r="J37">
        <v>98</v>
      </c>
      <c r="K37">
        <v>297822</v>
      </c>
      <c r="L37">
        <v>18620</v>
      </c>
      <c r="M37">
        <v>417.7</v>
      </c>
      <c r="N37" s="2">
        <f t="shared" si="0"/>
        <v>10327542</v>
      </c>
      <c r="O37" s="2">
        <f t="shared" si="1"/>
        <v>0.00821850930260075</v>
      </c>
      <c r="Q37" s="2">
        <f t="shared" si="2"/>
        <v>0.00180620243319329</v>
      </c>
      <c r="T37" t="s">
        <v>19</v>
      </c>
      <c r="U37">
        <f t="shared" si="3"/>
        <v>292</v>
      </c>
      <c r="V37" t="s">
        <v>20</v>
      </c>
      <c r="W37">
        <f t="shared" si="4"/>
        <v>-186419.93</v>
      </c>
      <c r="X37" t="s">
        <v>21</v>
      </c>
    </row>
    <row r="38" spans="1:24">
      <c r="A38" t="s">
        <v>32</v>
      </c>
      <c r="B38" t="s">
        <v>23</v>
      </c>
      <c r="C38" s="3">
        <v>43731</v>
      </c>
      <c r="D38" s="4">
        <v>0</v>
      </c>
      <c r="E38" s="1">
        <v>43746</v>
      </c>
      <c r="F38" s="4">
        <v>0</v>
      </c>
      <c r="G38">
        <v>31.83</v>
      </c>
      <c r="H38">
        <v>33.67</v>
      </c>
      <c r="I38">
        <v>1.84</v>
      </c>
      <c r="J38">
        <v>94</v>
      </c>
      <c r="K38">
        <v>299202</v>
      </c>
      <c r="L38">
        <v>17296</v>
      </c>
      <c r="M38">
        <v>417.78</v>
      </c>
      <c r="N38" s="2">
        <f t="shared" si="0"/>
        <v>10344838</v>
      </c>
      <c r="O38" s="2">
        <f t="shared" si="1"/>
        <v>0.00987671339077519</v>
      </c>
      <c r="Q38" s="2">
        <f t="shared" si="2"/>
        <v>0.00167474506518595</v>
      </c>
      <c r="T38" t="s">
        <v>19</v>
      </c>
      <c r="U38">
        <f t="shared" si="3"/>
        <v>314</v>
      </c>
      <c r="V38" t="s">
        <v>20</v>
      </c>
      <c r="W38">
        <f t="shared" si="4"/>
        <v>-169541.71</v>
      </c>
      <c r="X38" t="s">
        <v>21</v>
      </c>
    </row>
    <row r="39" spans="1:24">
      <c r="A39" t="s">
        <v>32</v>
      </c>
      <c r="B39" t="s">
        <v>18</v>
      </c>
      <c r="C39" s="3">
        <v>43748</v>
      </c>
      <c r="D39" s="4">
        <v>0</v>
      </c>
      <c r="E39" s="1">
        <v>43762</v>
      </c>
      <c r="F39" s="4">
        <v>0</v>
      </c>
      <c r="G39">
        <v>34.99</v>
      </c>
      <c r="H39">
        <v>32.39</v>
      </c>
      <c r="I39">
        <v>-2.6</v>
      </c>
      <c r="J39">
        <v>85</v>
      </c>
      <c r="K39">
        <v>297415</v>
      </c>
      <c r="L39">
        <v>-22100</v>
      </c>
      <c r="M39">
        <v>363.42</v>
      </c>
      <c r="N39" s="2">
        <f t="shared" si="0"/>
        <v>10322738</v>
      </c>
      <c r="O39" s="2">
        <f t="shared" si="1"/>
        <v>0.0077569536299381</v>
      </c>
      <c r="Q39" s="2">
        <f t="shared" si="2"/>
        <v>-0.00213633118275991</v>
      </c>
      <c r="T39" t="s">
        <v>19</v>
      </c>
      <c r="U39">
        <f t="shared" si="3"/>
        <v>330</v>
      </c>
      <c r="V39" t="s">
        <v>20</v>
      </c>
      <c r="W39">
        <f t="shared" si="4"/>
        <v>-192005.13</v>
      </c>
      <c r="X39" t="s">
        <v>21</v>
      </c>
    </row>
    <row r="40" spans="1:24">
      <c r="A40" t="s">
        <v>32</v>
      </c>
      <c r="B40" t="s">
        <v>23</v>
      </c>
      <c r="C40" s="3">
        <v>43763</v>
      </c>
      <c r="D40" s="4">
        <v>0</v>
      </c>
      <c r="E40" s="1">
        <v>43768</v>
      </c>
      <c r="F40" s="4">
        <v>0</v>
      </c>
      <c r="G40">
        <v>32.21</v>
      </c>
      <c r="H40">
        <v>33.9</v>
      </c>
      <c r="I40">
        <v>1.69</v>
      </c>
      <c r="J40">
        <v>93</v>
      </c>
      <c r="K40">
        <v>299553</v>
      </c>
      <c r="L40">
        <v>15717</v>
      </c>
      <c r="M40">
        <v>416.16</v>
      </c>
      <c r="N40" s="2">
        <f t="shared" si="0"/>
        <v>10338455</v>
      </c>
      <c r="O40" s="2">
        <f t="shared" si="1"/>
        <v>0.00926540764553311</v>
      </c>
      <c r="Q40" s="2">
        <f t="shared" si="2"/>
        <v>0.00152256116545813</v>
      </c>
      <c r="T40" t="s">
        <v>19</v>
      </c>
      <c r="U40">
        <f t="shared" si="3"/>
        <v>336</v>
      </c>
      <c r="V40" t="s">
        <v>20</v>
      </c>
      <c r="W40">
        <f t="shared" si="4"/>
        <v>-176704.29</v>
      </c>
      <c r="X40" t="s">
        <v>21</v>
      </c>
    </row>
    <row r="41" spans="1:24">
      <c r="A41" t="s">
        <v>32</v>
      </c>
      <c r="B41" t="s">
        <v>23</v>
      </c>
      <c r="C41" s="3">
        <v>43769</v>
      </c>
      <c r="D41" s="4">
        <v>0</v>
      </c>
      <c r="E41" s="1">
        <v>43775</v>
      </c>
      <c r="F41" s="4">
        <v>0</v>
      </c>
      <c r="G41">
        <v>33.88</v>
      </c>
      <c r="H41">
        <v>37.48</v>
      </c>
      <c r="I41">
        <v>3.6</v>
      </c>
      <c r="J41">
        <v>88</v>
      </c>
      <c r="K41">
        <v>298144</v>
      </c>
      <c r="L41">
        <v>31680</v>
      </c>
      <c r="M41">
        <v>435.37</v>
      </c>
      <c r="N41" s="2">
        <f t="shared" si="0"/>
        <v>10370135</v>
      </c>
      <c r="O41" s="2">
        <f t="shared" si="1"/>
        <v>0.0122920289851579</v>
      </c>
      <c r="Q41" s="2">
        <f t="shared" si="2"/>
        <v>0.0030642876522653</v>
      </c>
      <c r="T41" t="s">
        <v>19</v>
      </c>
      <c r="U41">
        <f t="shared" si="3"/>
        <v>343</v>
      </c>
      <c r="V41" t="s">
        <v>20</v>
      </c>
      <c r="W41">
        <f t="shared" si="4"/>
        <v>-145459.66</v>
      </c>
      <c r="X41" t="s">
        <v>21</v>
      </c>
    </row>
    <row r="42" spans="1:24">
      <c r="A42" t="s">
        <v>27</v>
      </c>
      <c r="B42" t="s">
        <v>18</v>
      </c>
      <c r="C42" s="3">
        <v>43773</v>
      </c>
      <c r="D42" s="4">
        <v>0</v>
      </c>
      <c r="E42" s="1">
        <v>43787</v>
      </c>
      <c r="F42" s="4">
        <v>0</v>
      </c>
      <c r="G42">
        <v>43.43</v>
      </c>
      <c r="H42">
        <v>42.83</v>
      </c>
      <c r="I42">
        <v>-0.6</v>
      </c>
      <c r="J42">
        <v>69</v>
      </c>
      <c r="K42">
        <v>299667</v>
      </c>
      <c r="L42">
        <v>-4140</v>
      </c>
      <c r="M42">
        <v>390.1</v>
      </c>
      <c r="N42" s="2">
        <f t="shared" si="0"/>
        <v>10365995</v>
      </c>
      <c r="O42" s="2">
        <f t="shared" si="1"/>
        <v>0.0118975554203914</v>
      </c>
      <c r="Q42" s="2">
        <f t="shared" si="2"/>
        <v>-0.000399223346658428</v>
      </c>
      <c r="T42" t="s">
        <v>19</v>
      </c>
      <c r="U42">
        <f t="shared" si="3"/>
        <v>355</v>
      </c>
      <c r="V42" t="s">
        <v>20</v>
      </c>
      <c r="W42">
        <f t="shared" si="4"/>
        <v>-149989.76</v>
      </c>
      <c r="X42" t="s">
        <v>21</v>
      </c>
    </row>
    <row r="43" spans="1:24">
      <c r="A43" t="s">
        <v>27</v>
      </c>
      <c r="B43" t="s">
        <v>18</v>
      </c>
      <c r="C43" s="3">
        <v>43794</v>
      </c>
      <c r="D43" s="4">
        <v>0</v>
      </c>
      <c r="E43" s="1">
        <v>43808</v>
      </c>
      <c r="F43" s="4">
        <v>0</v>
      </c>
      <c r="G43">
        <v>44.87</v>
      </c>
      <c r="H43">
        <v>43.38</v>
      </c>
      <c r="I43">
        <v>-1.49</v>
      </c>
      <c r="J43">
        <v>66</v>
      </c>
      <c r="K43">
        <v>296142</v>
      </c>
      <c r="L43">
        <v>-9834</v>
      </c>
      <c r="M43">
        <v>377.93</v>
      </c>
      <c r="N43" s="2">
        <f t="shared" si="0"/>
        <v>10356161</v>
      </c>
      <c r="O43" s="2">
        <f t="shared" si="1"/>
        <v>0.010959273421879</v>
      </c>
      <c r="Q43" s="2">
        <f t="shared" si="2"/>
        <v>-0.00094867882919103</v>
      </c>
      <c r="T43" t="s">
        <v>19</v>
      </c>
      <c r="U43">
        <f t="shared" si="3"/>
        <v>376</v>
      </c>
      <c r="V43" t="s">
        <v>20</v>
      </c>
      <c r="W43">
        <f t="shared" si="4"/>
        <v>-160201.69</v>
      </c>
      <c r="X43" t="s">
        <v>21</v>
      </c>
    </row>
    <row r="44" spans="1:24">
      <c r="A44" t="s">
        <v>22</v>
      </c>
      <c r="B44" t="s">
        <v>18</v>
      </c>
      <c r="C44" s="3">
        <v>43794</v>
      </c>
      <c r="D44" s="4">
        <v>0</v>
      </c>
      <c r="E44" s="1">
        <v>43808</v>
      </c>
      <c r="F44" s="4">
        <v>0</v>
      </c>
      <c r="G44">
        <v>6.13</v>
      </c>
      <c r="H44">
        <v>6.11</v>
      </c>
      <c r="I44">
        <v>-0.02</v>
      </c>
      <c r="J44">
        <v>489</v>
      </c>
      <c r="K44">
        <v>299757</v>
      </c>
      <c r="L44">
        <v>-978</v>
      </c>
      <c r="M44">
        <v>394.39</v>
      </c>
      <c r="N44" s="2">
        <f t="shared" si="0"/>
        <v>10355183</v>
      </c>
      <c r="O44" s="2">
        <f t="shared" si="1"/>
        <v>0.0108658630175826</v>
      </c>
      <c r="Q44" s="2">
        <f t="shared" si="2"/>
        <v>-9.44365387908208e-5</v>
      </c>
      <c r="T44" t="s">
        <v>19</v>
      </c>
      <c r="U44">
        <f t="shared" si="3"/>
        <v>376</v>
      </c>
      <c r="V44" t="s">
        <v>20</v>
      </c>
      <c r="W44">
        <f t="shared" si="4"/>
        <v>-161574.08</v>
      </c>
      <c r="X44" t="s">
        <v>21</v>
      </c>
    </row>
    <row r="45" spans="1:24">
      <c r="A45" t="s">
        <v>27</v>
      </c>
      <c r="B45" t="s">
        <v>23</v>
      </c>
      <c r="C45" s="3">
        <v>43812</v>
      </c>
      <c r="D45" s="4">
        <v>0</v>
      </c>
      <c r="E45" s="1">
        <v>43819</v>
      </c>
      <c r="F45" s="4">
        <v>0</v>
      </c>
      <c r="G45">
        <v>43.37</v>
      </c>
      <c r="H45">
        <v>46.62</v>
      </c>
      <c r="I45">
        <v>3.25</v>
      </c>
      <c r="J45">
        <v>69</v>
      </c>
      <c r="K45">
        <v>299253</v>
      </c>
      <c r="L45">
        <v>22425</v>
      </c>
      <c r="M45">
        <v>424.61</v>
      </c>
      <c r="N45" s="2">
        <f t="shared" si="0"/>
        <v>10377608</v>
      </c>
      <c r="O45" s="2">
        <f t="shared" si="1"/>
        <v>0.0130032855355492</v>
      </c>
      <c r="Q45" s="2">
        <f t="shared" si="2"/>
        <v>0.00216558220168594</v>
      </c>
      <c r="T45" t="s">
        <v>19</v>
      </c>
      <c r="U45">
        <f t="shared" si="3"/>
        <v>387</v>
      </c>
      <c r="V45" t="s">
        <v>20</v>
      </c>
      <c r="W45">
        <f t="shared" si="4"/>
        <v>-139573.69</v>
      </c>
      <c r="X45" t="s">
        <v>21</v>
      </c>
    </row>
    <row r="46" spans="1:24">
      <c r="A46" t="s">
        <v>27</v>
      </c>
      <c r="B46" t="s">
        <v>18</v>
      </c>
      <c r="C46" s="3">
        <v>43889</v>
      </c>
      <c r="D46" s="4">
        <v>0</v>
      </c>
      <c r="E46" s="1">
        <v>43903</v>
      </c>
      <c r="F46" s="4">
        <v>0</v>
      </c>
      <c r="G46">
        <v>65.37</v>
      </c>
      <c r="H46">
        <v>55.66</v>
      </c>
      <c r="I46">
        <v>-9.71</v>
      </c>
      <c r="J46">
        <v>45</v>
      </c>
      <c r="K46">
        <v>294165</v>
      </c>
      <c r="L46">
        <v>-43695</v>
      </c>
      <c r="M46">
        <v>330.62</v>
      </c>
      <c r="N46" s="2">
        <f t="shared" si="0"/>
        <v>10333913</v>
      </c>
      <c r="O46" s="2">
        <f t="shared" si="1"/>
        <v>0.0088299562808396</v>
      </c>
      <c r="Q46" s="2">
        <f t="shared" si="2"/>
        <v>-0.00421050785498933</v>
      </c>
      <c r="T46" t="s">
        <v>19</v>
      </c>
      <c r="U46">
        <f t="shared" si="3"/>
        <v>471</v>
      </c>
      <c r="V46" t="s">
        <v>20</v>
      </c>
      <c r="W46">
        <f t="shared" si="4"/>
        <v>-183599.31</v>
      </c>
      <c r="X46" t="s">
        <v>21</v>
      </c>
    </row>
    <row r="47" spans="1:24">
      <c r="A47" t="s">
        <v>33</v>
      </c>
      <c r="B47" t="s">
        <v>18</v>
      </c>
      <c r="C47" s="3">
        <v>43893</v>
      </c>
      <c r="D47" s="4">
        <v>0</v>
      </c>
      <c r="E47" s="1">
        <v>43907</v>
      </c>
      <c r="F47" s="4">
        <v>0</v>
      </c>
      <c r="G47">
        <v>5.09</v>
      </c>
      <c r="H47">
        <v>4.25</v>
      </c>
      <c r="I47">
        <v>-0.84</v>
      </c>
      <c r="J47">
        <v>589</v>
      </c>
      <c r="K47">
        <v>299801</v>
      </c>
      <c r="L47">
        <v>-49476</v>
      </c>
      <c r="M47">
        <v>330.43</v>
      </c>
      <c r="N47" s="2">
        <f t="shared" si="0"/>
        <v>10284437</v>
      </c>
      <c r="O47" s="2">
        <f t="shared" si="1"/>
        <v>0.0040616710472338</v>
      </c>
      <c r="Q47" s="2">
        <f t="shared" si="2"/>
        <v>-0.00478773142371147</v>
      </c>
      <c r="T47" t="s">
        <v>19</v>
      </c>
      <c r="U47">
        <f t="shared" si="3"/>
        <v>475</v>
      </c>
      <c r="V47" t="s">
        <v>20</v>
      </c>
      <c r="W47">
        <f t="shared" si="4"/>
        <v>-233405.74</v>
      </c>
      <c r="X47" t="s">
        <v>21</v>
      </c>
    </row>
    <row r="48" spans="1:24">
      <c r="A48" t="s">
        <v>30</v>
      </c>
      <c r="B48" t="s">
        <v>18</v>
      </c>
      <c r="C48" s="3">
        <v>43906</v>
      </c>
      <c r="D48" s="4">
        <v>0</v>
      </c>
      <c r="E48" s="1">
        <v>43920</v>
      </c>
      <c r="F48" s="4">
        <v>0</v>
      </c>
      <c r="G48">
        <v>38.66</v>
      </c>
      <c r="H48">
        <v>38.18</v>
      </c>
      <c r="I48">
        <v>-0.48</v>
      </c>
      <c r="J48">
        <v>77</v>
      </c>
      <c r="K48">
        <v>297682</v>
      </c>
      <c r="L48">
        <v>-3696</v>
      </c>
      <c r="M48">
        <v>388.06</v>
      </c>
      <c r="N48" s="2">
        <f t="shared" si="0"/>
        <v>10280741</v>
      </c>
      <c r="O48" s="2">
        <f t="shared" si="1"/>
        <v>0.00370362408701863</v>
      </c>
      <c r="Q48" s="2">
        <f t="shared" si="2"/>
        <v>-0.000359377961088203</v>
      </c>
      <c r="T48" t="s">
        <v>19</v>
      </c>
      <c r="U48">
        <f t="shared" si="3"/>
        <v>488</v>
      </c>
      <c r="V48" t="s">
        <v>20</v>
      </c>
      <c r="W48">
        <f t="shared" si="4"/>
        <v>-237489.8</v>
      </c>
      <c r="X48" t="s">
        <v>21</v>
      </c>
    </row>
    <row r="49" spans="1:24">
      <c r="A49" t="s">
        <v>34</v>
      </c>
      <c r="B49" t="s">
        <v>18</v>
      </c>
      <c r="C49" s="3">
        <v>43907</v>
      </c>
      <c r="D49" s="4">
        <v>0</v>
      </c>
      <c r="E49" s="1">
        <v>43921</v>
      </c>
      <c r="F49" s="4">
        <v>0</v>
      </c>
      <c r="G49">
        <v>77.22</v>
      </c>
      <c r="H49">
        <v>67.2</v>
      </c>
      <c r="I49">
        <v>-10.02</v>
      </c>
      <c r="J49">
        <v>38</v>
      </c>
      <c r="K49">
        <v>293436</v>
      </c>
      <c r="L49">
        <v>-38076</v>
      </c>
      <c r="M49">
        <v>337.08</v>
      </c>
      <c r="N49" s="2">
        <f t="shared" si="0"/>
        <v>10242665</v>
      </c>
      <c r="O49" s="2">
        <f t="shared" si="1"/>
        <v>-0.00165113278624264</v>
      </c>
      <c r="Q49" s="2">
        <f t="shared" si="2"/>
        <v>-0.00370362408701863</v>
      </c>
      <c r="T49" t="s">
        <v>19</v>
      </c>
      <c r="U49">
        <f t="shared" si="3"/>
        <v>489</v>
      </c>
      <c r="V49" t="s">
        <v>20</v>
      </c>
      <c r="W49">
        <f t="shared" si="4"/>
        <v>-275902.88</v>
      </c>
      <c r="X49" t="s">
        <v>21</v>
      </c>
    </row>
    <row r="50" spans="1:24">
      <c r="A50" t="s">
        <v>30</v>
      </c>
      <c r="B50" t="s">
        <v>23</v>
      </c>
      <c r="C50" s="3">
        <v>43921</v>
      </c>
      <c r="D50" s="4">
        <v>0</v>
      </c>
      <c r="E50" s="1">
        <v>43923</v>
      </c>
      <c r="F50" s="4">
        <v>0</v>
      </c>
      <c r="G50">
        <v>38.16</v>
      </c>
      <c r="H50">
        <v>41.98</v>
      </c>
      <c r="I50">
        <v>3.82</v>
      </c>
      <c r="J50">
        <v>78</v>
      </c>
      <c r="K50">
        <v>297648</v>
      </c>
      <c r="L50">
        <v>29796</v>
      </c>
      <c r="M50">
        <v>432.23</v>
      </c>
      <c r="N50" s="2">
        <f t="shared" si="0"/>
        <v>10272461</v>
      </c>
      <c r="O50" s="2">
        <f t="shared" si="1"/>
        <v>0.00125422720027849</v>
      </c>
      <c r="Q50" s="2">
        <f t="shared" si="2"/>
        <v>0.00290900854416298</v>
      </c>
      <c r="T50" t="s">
        <v>19</v>
      </c>
      <c r="U50">
        <f t="shared" si="3"/>
        <v>491</v>
      </c>
      <c r="V50" t="s">
        <v>20</v>
      </c>
      <c r="W50">
        <f t="shared" si="4"/>
        <v>-246539.11</v>
      </c>
      <c r="X50" t="s">
        <v>21</v>
      </c>
    </row>
    <row r="51" spans="1:24">
      <c r="A51" t="s">
        <v>32</v>
      </c>
      <c r="B51" t="s">
        <v>23</v>
      </c>
      <c r="C51" s="3">
        <v>43910</v>
      </c>
      <c r="D51" s="4">
        <v>0</v>
      </c>
      <c r="E51" s="1">
        <v>43924</v>
      </c>
      <c r="F51" s="4">
        <v>0</v>
      </c>
      <c r="G51">
        <v>47.74</v>
      </c>
      <c r="H51">
        <v>48.46</v>
      </c>
      <c r="I51">
        <v>0.72</v>
      </c>
      <c r="J51">
        <v>62</v>
      </c>
      <c r="K51">
        <v>295988</v>
      </c>
      <c r="L51">
        <v>4464</v>
      </c>
      <c r="M51">
        <v>396.6</v>
      </c>
      <c r="N51" s="2">
        <f t="shared" si="0"/>
        <v>10276925</v>
      </c>
      <c r="O51" s="2">
        <f t="shared" si="1"/>
        <v>0.00168805357633728</v>
      </c>
      <c r="Q51" s="2">
        <f t="shared" si="2"/>
        <v>0.000434559936513645</v>
      </c>
      <c r="T51" t="s">
        <v>19</v>
      </c>
      <c r="U51">
        <f t="shared" si="3"/>
        <v>492</v>
      </c>
      <c r="V51" t="s">
        <v>20</v>
      </c>
      <c r="W51">
        <f t="shared" si="4"/>
        <v>-242471.71</v>
      </c>
      <c r="X51" t="s">
        <v>21</v>
      </c>
    </row>
    <row r="52" spans="1:24">
      <c r="A52" t="s">
        <v>31</v>
      </c>
      <c r="B52" t="s">
        <v>23</v>
      </c>
      <c r="C52" s="3">
        <v>43913</v>
      </c>
      <c r="D52" s="4">
        <v>0</v>
      </c>
      <c r="E52" s="1">
        <v>43928</v>
      </c>
      <c r="F52" s="4">
        <v>0</v>
      </c>
      <c r="G52">
        <v>3.96</v>
      </c>
      <c r="H52">
        <v>4</v>
      </c>
      <c r="I52">
        <v>0.04</v>
      </c>
      <c r="J52">
        <v>757</v>
      </c>
      <c r="K52">
        <v>299772</v>
      </c>
      <c r="L52">
        <v>3028</v>
      </c>
      <c r="M52">
        <v>399.7</v>
      </c>
      <c r="N52" s="2">
        <f t="shared" si="0"/>
        <v>10279953</v>
      </c>
      <c r="O52" s="2">
        <f t="shared" si="1"/>
        <v>0.00198211022949229</v>
      </c>
      <c r="Q52" s="2">
        <f t="shared" si="2"/>
        <v>0.000294640663428103</v>
      </c>
      <c r="T52" t="s">
        <v>19</v>
      </c>
      <c r="U52">
        <f t="shared" si="3"/>
        <v>496</v>
      </c>
      <c r="V52" t="s">
        <v>20</v>
      </c>
      <c r="W52">
        <f t="shared" si="4"/>
        <v>-239843.41</v>
      </c>
      <c r="X52" t="s">
        <v>21</v>
      </c>
    </row>
    <row r="53" spans="1:24">
      <c r="A53" t="s">
        <v>33</v>
      </c>
      <c r="B53" t="s">
        <v>23</v>
      </c>
      <c r="C53" s="3">
        <v>43922</v>
      </c>
      <c r="D53" s="4">
        <v>0</v>
      </c>
      <c r="E53" s="1">
        <v>43937</v>
      </c>
      <c r="F53" s="4">
        <v>0</v>
      </c>
      <c r="G53">
        <v>3.8</v>
      </c>
      <c r="H53">
        <v>3.81</v>
      </c>
      <c r="I53">
        <v>0.01</v>
      </c>
      <c r="J53">
        <v>789</v>
      </c>
      <c r="K53">
        <v>299820</v>
      </c>
      <c r="L53">
        <v>789</v>
      </c>
      <c r="M53">
        <v>396.8</v>
      </c>
      <c r="N53" s="2">
        <f t="shared" si="0"/>
        <v>10280742</v>
      </c>
      <c r="O53" s="2">
        <f t="shared" si="1"/>
        <v>0.00205870354493868</v>
      </c>
      <c r="Q53" s="2">
        <f t="shared" si="2"/>
        <v>7.6751323668578e-5</v>
      </c>
      <c r="T53" t="s">
        <v>19</v>
      </c>
      <c r="U53">
        <f t="shared" si="3"/>
        <v>505</v>
      </c>
      <c r="V53" t="s">
        <v>20</v>
      </c>
      <c r="W53">
        <f t="shared" si="4"/>
        <v>-239451.21</v>
      </c>
      <c r="X53" t="s">
        <v>21</v>
      </c>
    </row>
    <row r="54" spans="1:24">
      <c r="A54" t="s">
        <v>30</v>
      </c>
      <c r="B54" t="s">
        <v>18</v>
      </c>
      <c r="C54" s="3">
        <v>43928</v>
      </c>
      <c r="D54" s="4">
        <v>0</v>
      </c>
      <c r="E54" s="1">
        <v>43942</v>
      </c>
      <c r="F54" s="4">
        <v>0</v>
      </c>
      <c r="G54">
        <v>42.16</v>
      </c>
      <c r="H54">
        <v>41.4</v>
      </c>
      <c r="I54">
        <v>-0.76</v>
      </c>
      <c r="J54">
        <v>71</v>
      </c>
      <c r="K54">
        <v>299336</v>
      </c>
      <c r="L54">
        <v>-5396</v>
      </c>
      <c r="M54">
        <v>388</v>
      </c>
      <c r="N54" s="2">
        <f t="shared" si="0"/>
        <v>10275346</v>
      </c>
      <c r="O54" s="2">
        <f t="shared" si="1"/>
        <v>0.00153464418619091</v>
      </c>
      <c r="Q54" s="2">
        <f t="shared" si="2"/>
        <v>-0.000524864839522299</v>
      </c>
      <c r="T54" t="s">
        <v>19</v>
      </c>
      <c r="U54">
        <f t="shared" si="3"/>
        <v>510</v>
      </c>
      <c r="V54" t="s">
        <v>20</v>
      </c>
      <c r="W54">
        <f t="shared" si="4"/>
        <v>-245235.21</v>
      </c>
      <c r="X54" t="s">
        <v>21</v>
      </c>
    </row>
    <row r="55" spans="1:24">
      <c r="A55" t="s">
        <v>31</v>
      </c>
      <c r="B55" t="s">
        <v>18</v>
      </c>
      <c r="C55" s="3">
        <v>43930</v>
      </c>
      <c r="D55" s="4">
        <v>0</v>
      </c>
      <c r="E55" s="1">
        <v>43944</v>
      </c>
      <c r="F55" s="4">
        <v>0</v>
      </c>
      <c r="G55">
        <v>3.93</v>
      </c>
      <c r="H55">
        <v>3.79</v>
      </c>
      <c r="I55">
        <v>-0.14</v>
      </c>
      <c r="J55">
        <v>763</v>
      </c>
      <c r="K55">
        <v>299859</v>
      </c>
      <c r="L55">
        <v>-10682</v>
      </c>
      <c r="M55">
        <v>381.71</v>
      </c>
      <c r="N55" s="2">
        <f t="shared" si="0"/>
        <v>10264664</v>
      </c>
      <c r="O55" s="2">
        <f t="shared" si="1"/>
        <v>0.000495583683986149</v>
      </c>
      <c r="Q55" s="2">
        <f t="shared" si="2"/>
        <v>-0.00103957569895941</v>
      </c>
      <c r="T55" t="s">
        <v>19</v>
      </c>
      <c r="U55">
        <f t="shared" si="3"/>
        <v>512</v>
      </c>
      <c r="V55" t="s">
        <v>20</v>
      </c>
      <c r="W55">
        <f t="shared" si="4"/>
        <v>-256298.92</v>
      </c>
      <c r="X55" t="s">
        <v>21</v>
      </c>
    </row>
    <row r="56" spans="1:24">
      <c r="A56" t="s">
        <v>27</v>
      </c>
      <c r="B56" t="s">
        <v>23</v>
      </c>
      <c r="C56" s="3">
        <v>43949</v>
      </c>
      <c r="D56" s="4">
        <v>0</v>
      </c>
      <c r="E56" s="1">
        <v>43951</v>
      </c>
      <c r="F56" s="4">
        <v>0</v>
      </c>
      <c r="G56">
        <v>56.98</v>
      </c>
      <c r="H56">
        <v>59.96</v>
      </c>
      <c r="I56">
        <v>2.98</v>
      </c>
      <c r="J56">
        <v>52</v>
      </c>
      <c r="K56">
        <v>296296</v>
      </c>
      <c r="L56">
        <v>15496</v>
      </c>
      <c r="M56">
        <v>411.57</v>
      </c>
      <c r="N56" s="2">
        <f t="shared" si="0"/>
        <v>10280160</v>
      </c>
      <c r="O56" s="2">
        <f t="shared" si="1"/>
        <v>0.00200220619134333</v>
      </c>
      <c r="Q56" s="2">
        <f t="shared" si="2"/>
        <v>0.00150964512817953</v>
      </c>
      <c r="T56" t="s">
        <v>19</v>
      </c>
      <c r="U56">
        <f t="shared" si="3"/>
        <v>519</v>
      </c>
      <c r="V56" t="s">
        <v>20</v>
      </c>
      <c r="W56">
        <f t="shared" si="4"/>
        <v>-241214.49</v>
      </c>
      <c r="X56" t="s">
        <v>21</v>
      </c>
    </row>
    <row r="57" spans="1:24">
      <c r="A57" t="s">
        <v>35</v>
      </c>
      <c r="B57" t="s">
        <v>23</v>
      </c>
      <c r="C57" s="3">
        <v>43945</v>
      </c>
      <c r="D57" s="4">
        <v>0</v>
      </c>
      <c r="E57" s="1">
        <v>43951</v>
      </c>
      <c r="F57" s="4">
        <v>0</v>
      </c>
      <c r="G57">
        <v>70.5</v>
      </c>
      <c r="H57">
        <v>74.46</v>
      </c>
      <c r="I57">
        <v>3.96</v>
      </c>
      <c r="J57">
        <v>42</v>
      </c>
      <c r="K57">
        <v>296100</v>
      </c>
      <c r="L57">
        <v>16632</v>
      </c>
      <c r="M57">
        <v>412.81</v>
      </c>
      <c r="N57" s="2">
        <f t="shared" si="0"/>
        <v>10296792</v>
      </c>
      <c r="O57" s="2">
        <f t="shared" si="1"/>
        <v>0.00361423247162806</v>
      </c>
      <c r="Q57" s="2">
        <f t="shared" si="2"/>
        <v>0.00161787365177202</v>
      </c>
      <c r="T57" t="s">
        <v>19</v>
      </c>
      <c r="U57">
        <f t="shared" si="3"/>
        <v>519</v>
      </c>
      <c r="V57" t="s">
        <v>20</v>
      </c>
      <c r="W57">
        <f t="shared" si="4"/>
        <v>-224995.3</v>
      </c>
      <c r="X57" t="s">
        <v>21</v>
      </c>
    </row>
    <row r="58" spans="1:24">
      <c r="A58" t="s">
        <v>33</v>
      </c>
      <c r="B58" t="s">
        <v>18</v>
      </c>
      <c r="C58" s="3">
        <v>43938</v>
      </c>
      <c r="D58" s="4">
        <v>0</v>
      </c>
      <c r="E58" s="1">
        <v>43957</v>
      </c>
      <c r="F58" s="4">
        <v>0</v>
      </c>
      <c r="G58">
        <v>3.89</v>
      </c>
      <c r="H58">
        <v>3.82</v>
      </c>
      <c r="I58">
        <v>-0.07</v>
      </c>
      <c r="J58">
        <v>771</v>
      </c>
      <c r="K58">
        <v>299919</v>
      </c>
      <c r="L58">
        <v>-5397</v>
      </c>
      <c r="M58">
        <v>388.77</v>
      </c>
      <c r="N58" s="2">
        <f t="shared" si="0"/>
        <v>10291395</v>
      </c>
      <c r="O58" s="2">
        <f t="shared" si="1"/>
        <v>0.00309170914147207</v>
      </c>
      <c r="Q58" s="2">
        <f t="shared" si="2"/>
        <v>-0.000524143830427981</v>
      </c>
      <c r="T58" t="s">
        <v>19</v>
      </c>
      <c r="U58">
        <f t="shared" si="3"/>
        <v>525</v>
      </c>
      <c r="V58" t="s">
        <v>20</v>
      </c>
      <c r="W58">
        <f t="shared" si="4"/>
        <v>-230781.07</v>
      </c>
      <c r="X58" t="s">
        <v>21</v>
      </c>
    </row>
    <row r="59" spans="1:24">
      <c r="A59" t="s">
        <v>31</v>
      </c>
      <c r="B59" t="s">
        <v>18</v>
      </c>
      <c r="C59" s="3">
        <v>43945</v>
      </c>
      <c r="D59" s="4">
        <v>0</v>
      </c>
      <c r="E59" s="1">
        <v>43964</v>
      </c>
      <c r="F59" s="4">
        <v>0</v>
      </c>
      <c r="G59">
        <v>3.7</v>
      </c>
      <c r="H59">
        <v>3.42</v>
      </c>
      <c r="I59">
        <v>-0.28</v>
      </c>
      <c r="J59">
        <v>810</v>
      </c>
      <c r="K59">
        <v>299700</v>
      </c>
      <c r="L59">
        <v>-22680</v>
      </c>
      <c r="M59">
        <v>365.67</v>
      </c>
      <c r="N59" s="2">
        <f t="shared" si="0"/>
        <v>10268715</v>
      </c>
      <c r="O59" s="2">
        <f t="shared" si="1"/>
        <v>0.000889887390973457</v>
      </c>
      <c r="Q59" s="2">
        <f t="shared" si="2"/>
        <v>-0.00220378286908629</v>
      </c>
      <c r="T59" t="s">
        <v>19</v>
      </c>
      <c r="U59">
        <f t="shared" si="3"/>
        <v>532</v>
      </c>
      <c r="V59" t="s">
        <v>20</v>
      </c>
      <c r="W59">
        <f t="shared" si="4"/>
        <v>-253826.74</v>
      </c>
      <c r="X59" t="s">
        <v>21</v>
      </c>
    </row>
    <row r="60" spans="1:24">
      <c r="A60" t="s">
        <v>22</v>
      </c>
      <c r="B60" t="s">
        <v>18</v>
      </c>
      <c r="C60" s="3">
        <v>43951</v>
      </c>
      <c r="D60" s="4">
        <v>0</v>
      </c>
      <c r="E60" s="1">
        <v>43970</v>
      </c>
      <c r="F60" s="4">
        <v>0</v>
      </c>
      <c r="G60">
        <v>6.32</v>
      </c>
      <c r="H60">
        <v>6.3</v>
      </c>
      <c r="I60">
        <v>-0.02</v>
      </c>
      <c r="J60">
        <v>474</v>
      </c>
      <c r="K60">
        <v>299568</v>
      </c>
      <c r="L60">
        <v>-948</v>
      </c>
      <c r="M60">
        <v>394.18</v>
      </c>
      <c r="N60" s="2">
        <f t="shared" si="0"/>
        <v>10267767</v>
      </c>
      <c r="O60" s="2">
        <f t="shared" si="1"/>
        <v>0.000797641785209968</v>
      </c>
      <c r="Q60" s="2">
        <f t="shared" si="2"/>
        <v>-9.23192434496567e-5</v>
      </c>
      <c r="T60" t="s">
        <v>19</v>
      </c>
      <c r="U60">
        <f t="shared" si="3"/>
        <v>538</v>
      </c>
      <c r="V60" t="s">
        <v>20</v>
      </c>
      <c r="W60">
        <f t="shared" si="4"/>
        <v>-255168.92</v>
      </c>
      <c r="X60" t="s">
        <v>21</v>
      </c>
    </row>
    <row r="61" spans="1:24">
      <c r="A61" t="s">
        <v>30</v>
      </c>
      <c r="B61" t="s">
        <v>18</v>
      </c>
      <c r="C61" s="3">
        <v>43957</v>
      </c>
      <c r="D61" s="4">
        <v>0</v>
      </c>
      <c r="E61" s="1">
        <v>43971</v>
      </c>
      <c r="F61" s="4">
        <v>0</v>
      </c>
      <c r="G61">
        <v>47.51</v>
      </c>
      <c r="H61">
        <v>46.21</v>
      </c>
      <c r="I61">
        <v>-1.3</v>
      </c>
      <c r="J61">
        <v>63</v>
      </c>
      <c r="K61">
        <v>299313</v>
      </c>
      <c r="L61">
        <v>-8190</v>
      </c>
      <c r="M61">
        <v>384.28</v>
      </c>
      <c r="N61" s="2">
        <f t="shared" si="0"/>
        <v>10259577</v>
      </c>
      <c r="O61" s="2">
        <f t="shared" si="1"/>
        <v>-0.00180611734772301</v>
      </c>
      <c r="Q61" s="2">
        <f t="shared" si="2"/>
        <v>-0.000797641785210024</v>
      </c>
      <c r="T61" t="s">
        <v>19</v>
      </c>
      <c r="U61">
        <f t="shared" si="3"/>
        <v>539</v>
      </c>
      <c r="V61" t="s">
        <v>20</v>
      </c>
      <c r="W61">
        <f t="shared" si="4"/>
        <v>-263743.2</v>
      </c>
      <c r="X61" t="s">
        <v>21</v>
      </c>
    </row>
    <row r="62" spans="1:24">
      <c r="A62" t="s">
        <v>33</v>
      </c>
      <c r="B62" t="s">
        <v>23</v>
      </c>
      <c r="C62" s="3">
        <v>43972</v>
      </c>
      <c r="D62" s="4">
        <v>0</v>
      </c>
      <c r="E62" s="1">
        <v>43984</v>
      </c>
      <c r="F62" s="4">
        <v>0</v>
      </c>
      <c r="G62">
        <v>3.87</v>
      </c>
      <c r="H62">
        <v>4.25</v>
      </c>
      <c r="I62">
        <v>0.38</v>
      </c>
      <c r="J62">
        <v>775</v>
      </c>
      <c r="K62">
        <v>299925</v>
      </c>
      <c r="L62">
        <v>29450</v>
      </c>
      <c r="M62">
        <v>434.77</v>
      </c>
      <c r="N62" s="2">
        <f t="shared" si="0"/>
        <v>10289027</v>
      </c>
      <c r="O62" s="2">
        <f t="shared" si="1"/>
        <v>0.00106132484636302</v>
      </c>
      <c r="Q62" s="2">
        <f t="shared" si="2"/>
        <v>0.00287048871508055</v>
      </c>
      <c r="T62" t="s">
        <v>19</v>
      </c>
      <c r="U62">
        <f t="shared" si="3"/>
        <v>552</v>
      </c>
      <c r="V62" t="s">
        <v>20</v>
      </c>
      <c r="W62">
        <f t="shared" si="4"/>
        <v>-234727.97</v>
      </c>
      <c r="X62" t="s">
        <v>21</v>
      </c>
    </row>
    <row r="63" spans="1:24">
      <c r="A63" t="s">
        <v>36</v>
      </c>
      <c r="B63" t="s">
        <v>18</v>
      </c>
      <c r="C63" s="3">
        <v>43986</v>
      </c>
      <c r="D63" s="4">
        <v>0</v>
      </c>
      <c r="E63" s="1">
        <v>44000</v>
      </c>
      <c r="F63" s="4">
        <v>0</v>
      </c>
      <c r="G63">
        <v>56.63</v>
      </c>
      <c r="H63">
        <v>54.53</v>
      </c>
      <c r="I63">
        <v>-2.1</v>
      </c>
      <c r="J63">
        <v>52</v>
      </c>
      <c r="K63">
        <v>294476</v>
      </c>
      <c r="L63">
        <v>-10920</v>
      </c>
      <c r="M63">
        <v>374.29</v>
      </c>
      <c r="N63" s="2">
        <f t="shared" si="0"/>
        <v>10278107</v>
      </c>
      <c r="O63" s="2">
        <f t="shared" si="1"/>
        <v>-0.00343720881675974</v>
      </c>
      <c r="Q63" s="2">
        <f t="shared" si="2"/>
        <v>-0.00106132484636301</v>
      </c>
      <c r="T63" t="s">
        <v>19</v>
      </c>
      <c r="U63">
        <f t="shared" si="3"/>
        <v>568</v>
      </c>
      <c r="V63" t="s">
        <v>20</v>
      </c>
      <c r="W63">
        <f t="shared" si="4"/>
        <v>-246022.26</v>
      </c>
      <c r="X63" t="s">
        <v>21</v>
      </c>
    </row>
    <row r="64" spans="1:24">
      <c r="A64" t="s">
        <v>29</v>
      </c>
      <c r="B64" t="s">
        <v>23</v>
      </c>
      <c r="C64" s="3">
        <v>43997</v>
      </c>
      <c r="D64" s="4">
        <v>0</v>
      </c>
      <c r="E64" s="1">
        <v>44001</v>
      </c>
      <c r="F64" s="4">
        <v>0</v>
      </c>
      <c r="G64">
        <v>16.23</v>
      </c>
      <c r="H64">
        <v>18.15</v>
      </c>
      <c r="I64">
        <v>1.92</v>
      </c>
      <c r="J64">
        <v>184</v>
      </c>
      <c r="K64">
        <v>298632</v>
      </c>
      <c r="L64">
        <v>35328</v>
      </c>
      <c r="M64">
        <v>440.83</v>
      </c>
      <c r="N64" s="2">
        <f t="shared" si="0"/>
        <v>10313435</v>
      </c>
      <c r="O64" s="2">
        <f t="shared" si="1"/>
        <v>-0.00214283601923123</v>
      </c>
      <c r="Q64" s="2">
        <f t="shared" si="2"/>
        <v>0.0034372088167598</v>
      </c>
      <c r="T64" t="s">
        <v>19</v>
      </c>
      <c r="U64">
        <f t="shared" si="3"/>
        <v>569</v>
      </c>
      <c r="V64" t="s">
        <v>20</v>
      </c>
      <c r="W64">
        <f t="shared" si="4"/>
        <v>-211135.09</v>
      </c>
      <c r="X64" t="s">
        <v>21</v>
      </c>
    </row>
    <row r="65" spans="1:24">
      <c r="A65" t="s">
        <v>30</v>
      </c>
      <c r="B65" t="s">
        <v>23</v>
      </c>
      <c r="C65" s="3">
        <v>44000</v>
      </c>
      <c r="D65" s="4">
        <v>0</v>
      </c>
      <c r="E65" s="1">
        <v>44005</v>
      </c>
      <c r="F65" s="4">
        <v>0</v>
      </c>
      <c r="G65">
        <v>45.65</v>
      </c>
      <c r="H65">
        <v>49.05</v>
      </c>
      <c r="I65">
        <v>3.4</v>
      </c>
      <c r="J65">
        <v>65</v>
      </c>
      <c r="K65">
        <v>296725</v>
      </c>
      <c r="L65">
        <v>22100</v>
      </c>
      <c r="M65">
        <v>420.85</v>
      </c>
      <c r="N65" s="2">
        <f t="shared" si="0"/>
        <v>10335535</v>
      </c>
      <c r="O65" s="2">
        <f t="shared" ref="O65:O128" si="5">(N65-MIN(N66:N412))/N65</f>
        <v>-0.0017284059315749</v>
      </c>
      <c r="Q65" s="2">
        <f t="shared" si="2"/>
        <v>0.00214283601923126</v>
      </c>
      <c r="T65" t="s">
        <v>19</v>
      </c>
      <c r="U65">
        <f t="shared" si="3"/>
        <v>573</v>
      </c>
      <c r="V65" t="s">
        <v>20</v>
      </c>
      <c r="W65">
        <f t="shared" si="4"/>
        <v>-189455.94</v>
      </c>
      <c r="X65" t="s">
        <v>21</v>
      </c>
    </row>
    <row r="66" spans="1:24">
      <c r="A66" t="s">
        <v>36</v>
      </c>
      <c r="B66" t="s">
        <v>23</v>
      </c>
      <c r="C66" s="3">
        <v>44005</v>
      </c>
      <c r="D66" s="4">
        <v>0</v>
      </c>
      <c r="E66" s="1">
        <v>44014</v>
      </c>
      <c r="F66" s="4">
        <v>0</v>
      </c>
      <c r="G66">
        <v>53.4</v>
      </c>
      <c r="H66">
        <v>56.59</v>
      </c>
      <c r="I66">
        <v>3.19</v>
      </c>
      <c r="J66">
        <v>56</v>
      </c>
      <c r="K66">
        <v>299040</v>
      </c>
      <c r="L66">
        <v>17864</v>
      </c>
      <c r="M66">
        <v>418.31</v>
      </c>
      <c r="N66" s="2">
        <f t="shared" ref="N66:N129" si="6">L66+N65</f>
        <v>10353399</v>
      </c>
      <c r="O66" s="2">
        <f t="shared" si="5"/>
        <v>-0.00156180593445689</v>
      </c>
      <c r="Q66" s="2">
        <f t="shared" ref="Q66:Q129" si="7">N66/N65-1</f>
        <v>0.00172840593157497</v>
      </c>
      <c r="T66" t="s">
        <v>19</v>
      </c>
      <c r="U66">
        <f t="shared" ref="U66:U129" si="8">DATEDIF(DATE(2018,11,28),E66,"d")</f>
        <v>582</v>
      </c>
      <c r="V66" t="s">
        <v>20</v>
      </c>
      <c r="W66">
        <f t="shared" ref="W66:W129" si="9">L66+W65-M66</f>
        <v>-172010.25</v>
      </c>
      <c r="X66" t="s">
        <v>21</v>
      </c>
    </row>
    <row r="67" spans="1:24">
      <c r="A67" t="s">
        <v>37</v>
      </c>
      <c r="B67" t="s">
        <v>23</v>
      </c>
      <c r="C67" s="3">
        <v>44013</v>
      </c>
      <c r="D67" s="4">
        <v>0</v>
      </c>
      <c r="E67" s="1">
        <v>44015</v>
      </c>
      <c r="F67" s="4">
        <v>0</v>
      </c>
      <c r="G67">
        <v>19.38</v>
      </c>
      <c r="H67">
        <v>20.43</v>
      </c>
      <c r="I67">
        <v>1.05</v>
      </c>
      <c r="J67">
        <v>154</v>
      </c>
      <c r="K67">
        <v>298452</v>
      </c>
      <c r="L67">
        <v>16170</v>
      </c>
      <c r="M67">
        <v>415.3</v>
      </c>
      <c r="N67" s="2">
        <f t="shared" si="6"/>
        <v>10369569</v>
      </c>
      <c r="O67" s="2">
        <f t="shared" si="5"/>
        <v>-0.00166872895102969</v>
      </c>
      <c r="Q67" s="2">
        <f t="shared" si="7"/>
        <v>0.00156180593445687</v>
      </c>
      <c r="T67" t="s">
        <v>19</v>
      </c>
      <c r="U67">
        <f t="shared" si="8"/>
        <v>583</v>
      </c>
      <c r="V67" t="s">
        <v>20</v>
      </c>
      <c r="W67">
        <f t="shared" si="9"/>
        <v>-156255.55</v>
      </c>
      <c r="X67" t="s">
        <v>21</v>
      </c>
    </row>
    <row r="68" spans="1:24">
      <c r="A68" t="s">
        <v>30</v>
      </c>
      <c r="B68" t="s">
        <v>23</v>
      </c>
      <c r="C68" s="3">
        <v>44018</v>
      </c>
      <c r="D68" s="4">
        <v>0</v>
      </c>
      <c r="E68" s="1">
        <v>44020</v>
      </c>
      <c r="F68" s="4">
        <v>0</v>
      </c>
      <c r="G68">
        <v>52.71</v>
      </c>
      <c r="H68">
        <v>55.8</v>
      </c>
      <c r="I68">
        <v>3.09</v>
      </c>
      <c r="J68">
        <v>56</v>
      </c>
      <c r="K68">
        <v>295176</v>
      </c>
      <c r="L68">
        <v>17304</v>
      </c>
      <c r="M68">
        <v>412.47</v>
      </c>
      <c r="N68" s="2">
        <f t="shared" si="6"/>
        <v>10386873</v>
      </c>
      <c r="O68" s="2">
        <f t="shared" si="5"/>
        <v>-0.00145664628805994</v>
      </c>
      <c r="Q68" s="2">
        <f t="shared" si="7"/>
        <v>0.00166872895102976</v>
      </c>
      <c r="T68" t="s">
        <v>19</v>
      </c>
      <c r="U68">
        <f t="shared" si="8"/>
        <v>588</v>
      </c>
      <c r="V68" t="s">
        <v>20</v>
      </c>
      <c r="W68">
        <f t="shared" si="9"/>
        <v>-139364.02</v>
      </c>
      <c r="X68" t="s">
        <v>21</v>
      </c>
    </row>
    <row r="69" spans="1:24">
      <c r="A69" t="s">
        <v>38</v>
      </c>
      <c r="B69" t="s">
        <v>23</v>
      </c>
      <c r="C69" s="3">
        <v>44021</v>
      </c>
      <c r="D69" s="4">
        <v>0</v>
      </c>
      <c r="E69" s="1">
        <v>44022</v>
      </c>
      <c r="F69" s="4">
        <v>0</v>
      </c>
      <c r="G69">
        <v>104.28</v>
      </c>
      <c r="H69">
        <v>111.79</v>
      </c>
      <c r="I69">
        <v>7.51</v>
      </c>
      <c r="J69">
        <v>28</v>
      </c>
      <c r="K69">
        <v>291984</v>
      </c>
      <c r="L69">
        <v>21028</v>
      </c>
      <c r="M69">
        <v>413.18</v>
      </c>
      <c r="N69" s="2">
        <f t="shared" si="6"/>
        <v>10407901</v>
      </c>
      <c r="O69" s="2">
        <f t="shared" si="5"/>
        <v>0.00056668486758281</v>
      </c>
      <c r="Q69" s="2">
        <f t="shared" si="7"/>
        <v>0.002024478396915</v>
      </c>
      <c r="T69" t="s">
        <v>19</v>
      </c>
      <c r="U69">
        <f t="shared" si="8"/>
        <v>590</v>
      </c>
      <c r="V69" t="s">
        <v>20</v>
      </c>
      <c r="W69">
        <f t="shared" si="9"/>
        <v>-118749.2</v>
      </c>
      <c r="X69" t="s">
        <v>21</v>
      </c>
    </row>
    <row r="70" spans="1:24">
      <c r="A70" t="s">
        <v>36</v>
      </c>
      <c r="B70" t="s">
        <v>23</v>
      </c>
      <c r="C70" s="3">
        <v>44015</v>
      </c>
      <c r="D70" s="4">
        <v>0</v>
      </c>
      <c r="E70" s="1">
        <v>44029</v>
      </c>
      <c r="F70" s="4">
        <v>0</v>
      </c>
      <c r="G70">
        <v>56.77</v>
      </c>
      <c r="H70">
        <v>56.99</v>
      </c>
      <c r="I70">
        <v>0.22</v>
      </c>
      <c r="J70">
        <v>52</v>
      </c>
      <c r="K70">
        <v>295204</v>
      </c>
      <c r="L70">
        <v>1144</v>
      </c>
      <c r="M70">
        <v>391.18</v>
      </c>
      <c r="N70" s="2">
        <f t="shared" si="6"/>
        <v>10409045</v>
      </c>
      <c r="O70" s="2">
        <f t="shared" si="5"/>
        <v>0.000676527001276294</v>
      </c>
      <c r="Q70" s="2">
        <f t="shared" si="7"/>
        <v>0.000109916495170337</v>
      </c>
      <c r="T70" t="s">
        <v>19</v>
      </c>
      <c r="U70">
        <f t="shared" si="8"/>
        <v>597</v>
      </c>
      <c r="V70" t="s">
        <v>20</v>
      </c>
      <c r="W70">
        <f t="shared" si="9"/>
        <v>-117996.38</v>
      </c>
      <c r="X70" t="s">
        <v>21</v>
      </c>
    </row>
    <row r="71" spans="1:24">
      <c r="A71" t="s">
        <v>34</v>
      </c>
      <c r="B71" t="s">
        <v>18</v>
      </c>
      <c r="C71" s="3">
        <v>44018</v>
      </c>
      <c r="D71" s="4">
        <v>0</v>
      </c>
      <c r="E71" s="1">
        <v>44032</v>
      </c>
      <c r="F71" s="4">
        <v>0</v>
      </c>
      <c r="G71">
        <v>201.03</v>
      </c>
      <c r="H71">
        <v>196</v>
      </c>
      <c r="I71">
        <v>-5.03</v>
      </c>
      <c r="J71">
        <v>14</v>
      </c>
      <c r="K71">
        <v>281442</v>
      </c>
      <c r="L71">
        <v>-7042</v>
      </c>
      <c r="M71">
        <v>362.21</v>
      </c>
      <c r="N71" s="2">
        <f t="shared" si="6"/>
        <v>10402003</v>
      </c>
      <c r="O71" s="2">
        <f t="shared" si="5"/>
        <v>-0.00278061830976207</v>
      </c>
      <c r="Q71" s="2">
        <f t="shared" si="7"/>
        <v>-0.000676527001276295</v>
      </c>
      <c r="T71" t="s">
        <v>19</v>
      </c>
      <c r="U71">
        <f t="shared" si="8"/>
        <v>600</v>
      </c>
      <c r="V71" t="s">
        <v>20</v>
      </c>
      <c r="W71">
        <f t="shared" si="9"/>
        <v>-125400.59</v>
      </c>
      <c r="X71" t="s">
        <v>21</v>
      </c>
    </row>
    <row r="72" spans="1:24">
      <c r="A72" t="s">
        <v>34</v>
      </c>
      <c r="B72" t="s">
        <v>23</v>
      </c>
      <c r="C72" s="3">
        <v>44034</v>
      </c>
      <c r="D72" s="4">
        <v>0</v>
      </c>
      <c r="E72" s="1">
        <v>44035</v>
      </c>
      <c r="F72" s="4">
        <v>0</v>
      </c>
      <c r="G72">
        <v>206.61</v>
      </c>
      <c r="H72">
        <v>227.27</v>
      </c>
      <c r="I72">
        <v>20.66</v>
      </c>
      <c r="J72">
        <v>14</v>
      </c>
      <c r="K72">
        <v>289254</v>
      </c>
      <c r="L72">
        <v>28924</v>
      </c>
      <c r="M72">
        <v>419.99</v>
      </c>
      <c r="N72" s="2">
        <f t="shared" si="6"/>
        <v>10430927</v>
      </c>
      <c r="O72" s="2">
        <f t="shared" si="5"/>
        <v>-0.00389227151143901</v>
      </c>
      <c r="Q72" s="2">
        <f t="shared" si="7"/>
        <v>0.00278061830976206</v>
      </c>
      <c r="T72" t="s">
        <v>19</v>
      </c>
      <c r="U72">
        <f t="shared" si="8"/>
        <v>603</v>
      </c>
      <c r="V72" t="s">
        <v>20</v>
      </c>
      <c r="W72">
        <f t="shared" si="9"/>
        <v>-96896.5799999999</v>
      </c>
      <c r="X72" t="s">
        <v>21</v>
      </c>
    </row>
    <row r="73" spans="1:24">
      <c r="A73" t="s">
        <v>34</v>
      </c>
      <c r="B73" t="s">
        <v>23</v>
      </c>
      <c r="C73" s="3">
        <v>44041</v>
      </c>
      <c r="D73" s="4">
        <v>0</v>
      </c>
      <c r="E73" s="1">
        <v>44043</v>
      </c>
      <c r="F73" s="4">
        <v>0</v>
      </c>
      <c r="G73">
        <v>214</v>
      </c>
      <c r="H73">
        <v>243</v>
      </c>
      <c r="I73">
        <v>29</v>
      </c>
      <c r="J73">
        <v>14</v>
      </c>
      <c r="K73">
        <v>299600</v>
      </c>
      <c r="L73">
        <v>40600</v>
      </c>
      <c r="M73">
        <v>449.06</v>
      </c>
      <c r="N73" s="2">
        <f t="shared" si="6"/>
        <v>10471527</v>
      </c>
      <c r="O73" s="2">
        <f t="shared" si="5"/>
        <v>-0.00183163353348561</v>
      </c>
      <c r="Q73" s="2">
        <f t="shared" si="7"/>
        <v>0.00389227151143912</v>
      </c>
      <c r="T73" t="s">
        <v>19</v>
      </c>
      <c r="U73">
        <f t="shared" si="8"/>
        <v>611</v>
      </c>
      <c r="V73" t="s">
        <v>20</v>
      </c>
      <c r="W73">
        <f t="shared" si="9"/>
        <v>-56745.6399999999</v>
      </c>
      <c r="X73" t="s">
        <v>21</v>
      </c>
    </row>
    <row r="74" spans="1:24">
      <c r="A74" t="s">
        <v>27</v>
      </c>
      <c r="B74" t="s">
        <v>23</v>
      </c>
      <c r="C74" s="3">
        <v>44039</v>
      </c>
      <c r="D74" s="4">
        <v>0</v>
      </c>
      <c r="E74" s="1">
        <v>44047</v>
      </c>
      <c r="F74" s="4">
        <v>0</v>
      </c>
      <c r="G74">
        <v>83.52</v>
      </c>
      <c r="H74">
        <v>89</v>
      </c>
      <c r="I74">
        <v>5.48</v>
      </c>
      <c r="J74">
        <v>35</v>
      </c>
      <c r="K74">
        <v>292320</v>
      </c>
      <c r="L74">
        <v>19180</v>
      </c>
      <c r="M74">
        <v>411.18</v>
      </c>
      <c r="N74" s="2">
        <f t="shared" si="6"/>
        <v>10490707</v>
      </c>
      <c r="O74" s="2">
        <f t="shared" si="5"/>
        <v>-0.00123375860177965</v>
      </c>
      <c r="Q74" s="2">
        <f t="shared" si="7"/>
        <v>0.00183163353348559</v>
      </c>
      <c r="T74" t="s">
        <v>19</v>
      </c>
      <c r="U74">
        <f t="shared" si="8"/>
        <v>615</v>
      </c>
      <c r="V74" t="s">
        <v>20</v>
      </c>
      <c r="W74">
        <f t="shared" si="9"/>
        <v>-37976.8199999999</v>
      </c>
      <c r="X74" t="s">
        <v>21</v>
      </c>
    </row>
    <row r="75" spans="1:24">
      <c r="A75" t="s">
        <v>29</v>
      </c>
      <c r="B75" t="s">
        <v>23</v>
      </c>
      <c r="C75" s="3">
        <v>44047</v>
      </c>
      <c r="D75" s="4">
        <v>0</v>
      </c>
      <c r="E75" s="1">
        <v>44049</v>
      </c>
      <c r="F75" s="4">
        <v>0</v>
      </c>
      <c r="G75">
        <v>27.21</v>
      </c>
      <c r="H75">
        <v>28.67</v>
      </c>
      <c r="I75">
        <v>1.46</v>
      </c>
      <c r="J75">
        <v>110</v>
      </c>
      <c r="K75">
        <v>299310</v>
      </c>
      <c r="L75">
        <v>16060</v>
      </c>
      <c r="M75">
        <v>416.29</v>
      </c>
      <c r="N75" s="2">
        <f t="shared" si="6"/>
        <v>10506767</v>
      </c>
      <c r="O75" s="2">
        <f t="shared" si="5"/>
        <v>0.00029666594871667</v>
      </c>
      <c r="Q75" s="2">
        <f t="shared" si="7"/>
        <v>0.00153087871008117</v>
      </c>
      <c r="T75" t="s">
        <v>19</v>
      </c>
      <c r="U75">
        <f t="shared" si="8"/>
        <v>617</v>
      </c>
      <c r="V75" t="s">
        <v>20</v>
      </c>
      <c r="W75">
        <f t="shared" si="9"/>
        <v>-22333.1099999999</v>
      </c>
      <c r="X75" t="s">
        <v>21</v>
      </c>
    </row>
    <row r="76" spans="1:24">
      <c r="A76" t="s">
        <v>31</v>
      </c>
      <c r="B76" t="s">
        <v>23</v>
      </c>
      <c r="C76" s="3">
        <v>44046</v>
      </c>
      <c r="D76" s="4">
        <v>0</v>
      </c>
      <c r="E76" s="1">
        <v>44053</v>
      </c>
      <c r="F76" s="4">
        <v>0</v>
      </c>
      <c r="G76">
        <v>4.76</v>
      </c>
      <c r="H76">
        <v>5.02</v>
      </c>
      <c r="I76">
        <v>0.26</v>
      </c>
      <c r="J76">
        <v>630</v>
      </c>
      <c r="K76">
        <v>299880</v>
      </c>
      <c r="L76">
        <v>16380</v>
      </c>
      <c r="M76">
        <v>417.46</v>
      </c>
      <c r="N76" s="2">
        <f t="shared" si="6"/>
        <v>10523147</v>
      </c>
      <c r="O76" s="2">
        <f t="shared" si="5"/>
        <v>0.00185277274944463</v>
      </c>
      <c r="Q76" s="2">
        <f t="shared" si="7"/>
        <v>0.00155899526467085</v>
      </c>
      <c r="T76" t="s">
        <v>19</v>
      </c>
      <c r="U76">
        <f t="shared" si="8"/>
        <v>621</v>
      </c>
      <c r="V76" t="s">
        <v>20</v>
      </c>
      <c r="W76">
        <f t="shared" si="9"/>
        <v>-6370.56999999993</v>
      </c>
      <c r="X76" t="s">
        <v>21</v>
      </c>
    </row>
    <row r="77" spans="1:24">
      <c r="A77" t="s">
        <v>39</v>
      </c>
      <c r="B77" t="s">
        <v>23</v>
      </c>
      <c r="C77" s="3">
        <v>44055</v>
      </c>
      <c r="D77" s="4">
        <v>0</v>
      </c>
      <c r="E77" s="1">
        <v>44057</v>
      </c>
      <c r="F77" s="4">
        <v>0</v>
      </c>
      <c r="G77">
        <v>110.9</v>
      </c>
      <c r="H77">
        <v>117.59</v>
      </c>
      <c r="I77">
        <v>6.69</v>
      </c>
      <c r="J77">
        <v>27</v>
      </c>
      <c r="K77">
        <v>299430</v>
      </c>
      <c r="L77">
        <v>18063</v>
      </c>
      <c r="M77">
        <v>419.09</v>
      </c>
      <c r="N77" s="2">
        <f t="shared" si="6"/>
        <v>10541210</v>
      </c>
      <c r="O77" s="2">
        <f t="shared" si="5"/>
        <v>0.00356315830915047</v>
      </c>
      <c r="Q77" s="2">
        <f t="shared" si="7"/>
        <v>0.00171650172709747</v>
      </c>
      <c r="T77" t="s">
        <v>19</v>
      </c>
      <c r="U77">
        <f t="shared" si="8"/>
        <v>625</v>
      </c>
      <c r="V77" t="s">
        <v>20</v>
      </c>
      <c r="W77">
        <f t="shared" si="9"/>
        <v>11273.3400000001</v>
      </c>
      <c r="X77" t="s">
        <v>21</v>
      </c>
    </row>
    <row r="78" spans="1:24">
      <c r="A78" t="s">
        <v>34</v>
      </c>
      <c r="B78" t="s">
        <v>18</v>
      </c>
      <c r="C78" s="3">
        <v>44046</v>
      </c>
      <c r="D78" s="4">
        <v>0</v>
      </c>
      <c r="E78" s="1">
        <v>44060</v>
      </c>
      <c r="F78" s="4">
        <v>0</v>
      </c>
      <c r="G78">
        <v>238.5</v>
      </c>
      <c r="H78">
        <v>207.2</v>
      </c>
      <c r="I78">
        <v>-31.3</v>
      </c>
      <c r="J78">
        <v>12</v>
      </c>
      <c r="K78">
        <v>286200</v>
      </c>
      <c r="L78">
        <v>-37560</v>
      </c>
      <c r="M78">
        <v>328.2</v>
      </c>
      <c r="N78" s="2">
        <f t="shared" si="6"/>
        <v>10503650</v>
      </c>
      <c r="O78" s="2">
        <f t="shared" si="5"/>
        <v>-0.00185392696824437</v>
      </c>
      <c r="Q78" s="2">
        <f t="shared" si="7"/>
        <v>-0.00356315830915044</v>
      </c>
      <c r="T78" t="s">
        <v>19</v>
      </c>
      <c r="U78">
        <f t="shared" si="8"/>
        <v>628</v>
      </c>
      <c r="V78" t="s">
        <v>20</v>
      </c>
      <c r="W78">
        <f t="shared" si="9"/>
        <v>-26614.8599999999</v>
      </c>
      <c r="X78" t="s">
        <v>21</v>
      </c>
    </row>
    <row r="79" spans="1:24">
      <c r="A79" t="s">
        <v>30</v>
      </c>
      <c r="B79" t="s">
        <v>23</v>
      </c>
      <c r="C79" s="3">
        <v>44061</v>
      </c>
      <c r="D79" s="4">
        <v>0</v>
      </c>
      <c r="E79" s="1">
        <v>44067</v>
      </c>
      <c r="F79" s="4">
        <v>0</v>
      </c>
      <c r="G79">
        <v>52.72</v>
      </c>
      <c r="H79">
        <v>57.45</v>
      </c>
      <c r="I79">
        <v>4.73</v>
      </c>
      <c r="J79">
        <v>56</v>
      </c>
      <c r="K79">
        <v>295232</v>
      </c>
      <c r="L79">
        <v>26488</v>
      </c>
      <c r="M79">
        <v>424.67</v>
      </c>
      <c r="N79" s="2">
        <f t="shared" si="6"/>
        <v>10530138</v>
      </c>
      <c r="O79" s="2">
        <f t="shared" si="5"/>
        <v>0.000666183102253741</v>
      </c>
      <c r="Q79" s="2">
        <f t="shared" si="7"/>
        <v>0.00252179004441322</v>
      </c>
      <c r="T79" t="s">
        <v>19</v>
      </c>
      <c r="U79">
        <f t="shared" si="8"/>
        <v>635</v>
      </c>
      <c r="V79" t="s">
        <v>20</v>
      </c>
      <c r="W79">
        <f t="shared" si="9"/>
        <v>-551.529999999928</v>
      </c>
      <c r="X79" t="s">
        <v>21</v>
      </c>
    </row>
    <row r="80" spans="1:24">
      <c r="A80" t="s">
        <v>34</v>
      </c>
      <c r="B80" t="s">
        <v>23</v>
      </c>
      <c r="C80" s="3">
        <v>44062</v>
      </c>
      <c r="D80" s="4">
        <v>0</v>
      </c>
      <c r="E80" s="1">
        <v>44068</v>
      </c>
      <c r="F80" s="4">
        <v>0</v>
      </c>
      <c r="G80">
        <v>200</v>
      </c>
      <c r="H80">
        <v>210.31</v>
      </c>
      <c r="I80">
        <v>10.31</v>
      </c>
      <c r="J80">
        <v>15</v>
      </c>
      <c r="K80">
        <v>300000</v>
      </c>
      <c r="L80">
        <v>15465</v>
      </c>
      <c r="M80">
        <v>416.41</v>
      </c>
      <c r="N80" s="2">
        <f t="shared" si="6"/>
        <v>10545603</v>
      </c>
      <c r="O80" s="2">
        <f t="shared" si="5"/>
        <v>0.00213169412882317</v>
      </c>
      <c r="Q80" s="2">
        <f t="shared" si="7"/>
        <v>0.0014686417215044</v>
      </c>
      <c r="T80" t="s">
        <v>19</v>
      </c>
      <c r="U80">
        <f t="shared" si="8"/>
        <v>636</v>
      </c>
      <c r="V80" t="s">
        <v>20</v>
      </c>
      <c r="W80">
        <f t="shared" si="9"/>
        <v>14497.0600000001</v>
      </c>
      <c r="X80" t="s">
        <v>21</v>
      </c>
    </row>
    <row r="81" spans="1:24">
      <c r="A81" t="s">
        <v>38</v>
      </c>
      <c r="B81" t="s">
        <v>18</v>
      </c>
      <c r="C81" s="3">
        <v>44055</v>
      </c>
      <c r="D81" s="4">
        <v>0</v>
      </c>
      <c r="E81" s="1">
        <v>44069</v>
      </c>
      <c r="F81" s="4">
        <v>0</v>
      </c>
      <c r="G81">
        <v>145.74</v>
      </c>
      <c r="H81">
        <v>134.5</v>
      </c>
      <c r="I81">
        <v>-11.24</v>
      </c>
      <c r="J81">
        <v>20</v>
      </c>
      <c r="K81">
        <v>291480</v>
      </c>
      <c r="L81">
        <v>-22480</v>
      </c>
      <c r="M81">
        <v>355.08</v>
      </c>
      <c r="N81" s="2">
        <f t="shared" si="6"/>
        <v>10523123</v>
      </c>
      <c r="O81" s="2">
        <f t="shared" si="5"/>
        <v>-0.00112134011927828</v>
      </c>
      <c r="Q81" s="2">
        <f t="shared" si="7"/>
        <v>-0.00213169412882319</v>
      </c>
      <c r="T81" t="s">
        <v>19</v>
      </c>
      <c r="U81">
        <f t="shared" si="8"/>
        <v>637</v>
      </c>
      <c r="V81" t="s">
        <v>20</v>
      </c>
      <c r="W81">
        <f t="shared" si="9"/>
        <v>-8338.01999999993</v>
      </c>
      <c r="X81" t="s">
        <v>21</v>
      </c>
    </row>
    <row r="82" spans="1:24">
      <c r="A82" t="s">
        <v>29</v>
      </c>
      <c r="B82" t="s">
        <v>23</v>
      </c>
      <c r="C82" s="3">
        <v>44057</v>
      </c>
      <c r="D82" s="4">
        <v>0</v>
      </c>
      <c r="E82" s="1">
        <v>44071</v>
      </c>
      <c r="F82" s="4">
        <v>0</v>
      </c>
      <c r="G82">
        <v>25.33</v>
      </c>
      <c r="H82">
        <v>26.33</v>
      </c>
      <c r="I82">
        <v>1</v>
      </c>
      <c r="J82">
        <v>118</v>
      </c>
      <c r="K82">
        <v>298894</v>
      </c>
      <c r="L82">
        <v>11800</v>
      </c>
      <c r="M82">
        <v>410.12</v>
      </c>
      <c r="N82" s="2">
        <f t="shared" si="6"/>
        <v>10534923</v>
      </c>
      <c r="O82" s="2">
        <f t="shared" si="5"/>
        <v>-0.00216745770234866</v>
      </c>
      <c r="Q82" s="2">
        <f t="shared" si="7"/>
        <v>0.00112134011927822</v>
      </c>
      <c r="T82" t="s">
        <v>19</v>
      </c>
      <c r="U82">
        <f t="shared" si="8"/>
        <v>639</v>
      </c>
      <c r="V82" t="s">
        <v>20</v>
      </c>
      <c r="W82">
        <f t="shared" si="9"/>
        <v>3051.86000000007</v>
      </c>
      <c r="X82" t="s">
        <v>21</v>
      </c>
    </row>
    <row r="83" spans="1:24">
      <c r="A83" t="s">
        <v>34</v>
      </c>
      <c r="B83" t="s">
        <v>23</v>
      </c>
      <c r="C83" s="3">
        <v>44070</v>
      </c>
      <c r="D83" s="4">
        <v>0</v>
      </c>
      <c r="E83" s="1">
        <v>44071</v>
      </c>
      <c r="F83" s="4">
        <v>0</v>
      </c>
      <c r="G83">
        <v>203.99</v>
      </c>
      <c r="H83">
        <v>220.3</v>
      </c>
      <c r="I83">
        <v>16.31</v>
      </c>
      <c r="J83">
        <v>14</v>
      </c>
      <c r="K83">
        <v>285586</v>
      </c>
      <c r="L83">
        <v>22834</v>
      </c>
      <c r="M83">
        <v>407.11</v>
      </c>
      <c r="N83" s="2">
        <f t="shared" si="6"/>
        <v>10557757</v>
      </c>
      <c r="O83" s="2">
        <f t="shared" si="5"/>
        <v>-0.00334161886847746</v>
      </c>
      <c r="Q83" s="2">
        <f t="shared" si="7"/>
        <v>0.00216745770234872</v>
      </c>
      <c r="T83" t="s">
        <v>19</v>
      </c>
      <c r="U83">
        <f t="shared" si="8"/>
        <v>639</v>
      </c>
      <c r="V83" t="s">
        <v>20</v>
      </c>
      <c r="W83">
        <f t="shared" si="9"/>
        <v>25478.7500000001</v>
      </c>
      <c r="X83" t="s">
        <v>21</v>
      </c>
    </row>
    <row r="84" spans="1:24">
      <c r="A84" t="s">
        <v>27</v>
      </c>
      <c r="B84" t="s">
        <v>23</v>
      </c>
      <c r="C84" s="3">
        <v>44069</v>
      </c>
      <c r="D84" s="4">
        <v>0</v>
      </c>
      <c r="E84" s="1">
        <v>44075</v>
      </c>
      <c r="F84" s="4">
        <v>0</v>
      </c>
      <c r="G84">
        <v>83.42</v>
      </c>
      <c r="H84">
        <v>93.5</v>
      </c>
      <c r="I84">
        <v>10.08</v>
      </c>
      <c r="J84">
        <v>35</v>
      </c>
      <c r="K84">
        <v>291970</v>
      </c>
      <c r="L84">
        <v>35280</v>
      </c>
      <c r="M84">
        <v>431.97</v>
      </c>
      <c r="N84" s="2">
        <f t="shared" si="6"/>
        <v>10593037</v>
      </c>
      <c r="O84" s="2">
        <f t="shared" si="5"/>
        <v>-0.000286792163569333</v>
      </c>
      <c r="Q84" s="2">
        <f t="shared" si="7"/>
        <v>0.00334161886847739</v>
      </c>
      <c r="T84" t="s">
        <v>19</v>
      </c>
      <c r="U84">
        <f t="shared" si="8"/>
        <v>643</v>
      </c>
      <c r="V84" t="s">
        <v>20</v>
      </c>
      <c r="W84">
        <f t="shared" si="9"/>
        <v>60326.7800000001</v>
      </c>
      <c r="X84" t="s">
        <v>21</v>
      </c>
    </row>
    <row r="85" spans="1:24">
      <c r="A85" t="s">
        <v>31</v>
      </c>
      <c r="B85" t="s">
        <v>23</v>
      </c>
      <c r="C85" s="3">
        <v>44074</v>
      </c>
      <c r="D85" s="4">
        <v>0</v>
      </c>
      <c r="E85" s="1">
        <v>44081</v>
      </c>
      <c r="F85" s="4">
        <v>0</v>
      </c>
      <c r="G85">
        <v>5.44</v>
      </c>
      <c r="H85">
        <v>5.8</v>
      </c>
      <c r="I85">
        <v>0.36</v>
      </c>
      <c r="J85">
        <v>551</v>
      </c>
      <c r="K85">
        <v>299744</v>
      </c>
      <c r="L85">
        <v>19836</v>
      </c>
      <c r="M85">
        <v>421.85</v>
      </c>
      <c r="N85" s="2">
        <f t="shared" si="6"/>
        <v>10612873</v>
      </c>
      <c r="O85" s="2">
        <f t="shared" si="5"/>
        <v>0.00158279478139426</v>
      </c>
      <c r="Q85" s="2">
        <f t="shared" si="7"/>
        <v>0.00187255080861126</v>
      </c>
      <c r="T85" t="s">
        <v>19</v>
      </c>
      <c r="U85">
        <f t="shared" si="8"/>
        <v>649</v>
      </c>
      <c r="V85" t="s">
        <v>20</v>
      </c>
      <c r="W85">
        <f t="shared" si="9"/>
        <v>79740.9300000001</v>
      </c>
      <c r="X85" t="s">
        <v>21</v>
      </c>
    </row>
    <row r="86" spans="1:24">
      <c r="A86" t="s">
        <v>28</v>
      </c>
      <c r="B86" t="s">
        <v>18</v>
      </c>
      <c r="C86" s="3">
        <v>44068</v>
      </c>
      <c r="D86" s="4">
        <v>0</v>
      </c>
      <c r="E86" s="1">
        <v>44082</v>
      </c>
      <c r="F86" s="4">
        <v>0</v>
      </c>
      <c r="G86">
        <v>93.99</v>
      </c>
      <c r="H86">
        <v>92.33</v>
      </c>
      <c r="I86">
        <v>-1.66</v>
      </c>
      <c r="J86">
        <v>31</v>
      </c>
      <c r="K86">
        <v>291369</v>
      </c>
      <c r="L86">
        <v>-5146</v>
      </c>
      <c r="M86">
        <v>377.81</v>
      </c>
      <c r="N86" s="2">
        <f t="shared" si="6"/>
        <v>10607727</v>
      </c>
      <c r="O86" s="2">
        <f t="shared" si="5"/>
        <v>0.00109844455838654</v>
      </c>
      <c r="Q86" s="2">
        <f t="shared" si="7"/>
        <v>-0.00048488283992465</v>
      </c>
      <c r="T86" t="s">
        <v>19</v>
      </c>
      <c r="U86">
        <f t="shared" si="8"/>
        <v>650</v>
      </c>
      <c r="V86" t="s">
        <v>20</v>
      </c>
      <c r="W86">
        <f t="shared" si="9"/>
        <v>74217.1200000001</v>
      </c>
      <c r="X86" t="s">
        <v>21</v>
      </c>
    </row>
    <row r="87" spans="1:24">
      <c r="A87" t="s">
        <v>30</v>
      </c>
      <c r="B87" t="s">
        <v>18</v>
      </c>
      <c r="C87" s="3">
        <v>44070</v>
      </c>
      <c r="D87" s="4">
        <v>0</v>
      </c>
      <c r="E87" s="1">
        <v>44084</v>
      </c>
      <c r="F87" s="4">
        <v>0</v>
      </c>
      <c r="G87">
        <v>55.2</v>
      </c>
      <c r="H87">
        <v>53.1</v>
      </c>
      <c r="I87">
        <v>-2.1</v>
      </c>
      <c r="J87">
        <v>54</v>
      </c>
      <c r="K87">
        <v>298080</v>
      </c>
      <c r="L87">
        <v>-11340</v>
      </c>
      <c r="M87">
        <v>378.5</v>
      </c>
      <c r="N87" s="2">
        <f t="shared" si="6"/>
        <v>10596387</v>
      </c>
      <c r="O87" s="2">
        <f t="shared" si="5"/>
        <v>2.9443998223168e-5</v>
      </c>
      <c r="Q87" s="2">
        <f t="shared" si="7"/>
        <v>-0.0010690320367408</v>
      </c>
      <c r="T87" t="s">
        <v>19</v>
      </c>
      <c r="U87">
        <f t="shared" si="8"/>
        <v>652</v>
      </c>
      <c r="V87" t="s">
        <v>20</v>
      </c>
      <c r="W87">
        <f t="shared" si="9"/>
        <v>62498.6200000001</v>
      </c>
      <c r="X87" t="s">
        <v>21</v>
      </c>
    </row>
    <row r="88" spans="1:24">
      <c r="A88" t="s">
        <v>25</v>
      </c>
      <c r="B88" t="s">
        <v>23</v>
      </c>
      <c r="C88" s="3">
        <v>44075</v>
      </c>
      <c r="D88" s="4">
        <v>0</v>
      </c>
      <c r="E88" s="1">
        <v>44089</v>
      </c>
      <c r="F88" s="4">
        <v>0</v>
      </c>
      <c r="G88">
        <v>27.22</v>
      </c>
      <c r="H88">
        <v>27.87</v>
      </c>
      <c r="I88">
        <v>0.65</v>
      </c>
      <c r="J88">
        <v>110</v>
      </c>
      <c r="K88">
        <v>299420</v>
      </c>
      <c r="L88">
        <v>7150</v>
      </c>
      <c r="M88">
        <v>404.67</v>
      </c>
      <c r="N88" s="2">
        <f t="shared" si="6"/>
        <v>10603537</v>
      </c>
      <c r="O88" s="2">
        <f t="shared" si="5"/>
        <v>0.000703727444908241</v>
      </c>
      <c r="Q88" s="2">
        <f t="shared" si="7"/>
        <v>0.000674758292614319</v>
      </c>
      <c r="T88" t="s">
        <v>19</v>
      </c>
      <c r="U88">
        <f t="shared" si="8"/>
        <v>657</v>
      </c>
      <c r="V88" t="s">
        <v>20</v>
      </c>
      <c r="W88">
        <f t="shared" si="9"/>
        <v>69243.9500000001</v>
      </c>
      <c r="X88" t="s">
        <v>21</v>
      </c>
    </row>
    <row r="89" spans="1:24">
      <c r="A89" t="s">
        <v>34</v>
      </c>
      <c r="B89" t="s">
        <v>18</v>
      </c>
      <c r="C89" s="3">
        <v>44076</v>
      </c>
      <c r="D89" s="4">
        <v>0</v>
      </c>
      <c r="E89" s="1">
        <v>44090</v>
      </c>
      <c r="F89" s="4">
        <v>0</v>
      </c>
      <c r="G89">
        <v>223</v>
      </c>
      <c r="H89">
        <v>217.26</v>
      </c>
      <c r="I89">
        <v>-5.74</v>
      </c>
      <c r="J89">
        <v>13</v>
      </c>
      <c r="K89">
        <v>289900</v>
      </c>
      <c r="L89">
        <v>-7462</v>
      </c>
      <c r="M89">
        <v>372.82</v>
      </c>
      <c r="N89" s="2">
        <f t="shared" si="6"/>
        <v>10596075</v>
      </c>
      <c r="O89" s="2">
        <f t="shared" si="5"/>
        <v>-0.00389804715425287</v>
      </c>
      <c r="Q89" s="2">
        <f t="shared" si="7"/>
        <v>-0.000703727444908209</v>
      </c>
      <c r="T89" t="s">
        <v>19</v>
      </c>
      <c r="U89">
        <f t="shared" si="8"/>
        <v>658</v>
      </c>
      <c r="V89" t="s">
        <v>20</v>
      </c>
      <c r="W89">
        <f t="shared" si="9"/>
        <v>61409.1300000001</v>
      </c>
      <c r="X89" t="s">
        <v>21</v>
      </c>
    </row>
    <row r="90" spans="1:24">
      <c r="A90" t="s">
        <v>38</v>
      </c>
      <c r="B90" t="s">
        <v>23</v>
      </c>
      <c r="C90" s="3">
        <v>44088</v>
      </c>
      <c r="D90" s="4">
        <v>0</v>
      </c>
      <c r="E90" s="1">
        <v>44097</v>
      </c>
      <c r="F90" s="4">
        <v>0</v>
      </c>
      <c r="G90">
        <v>124.81</v>
      </c>
      <c r="H90">
        <v>142.02</v>
      </c>
      <c r="I90">
        <v>17.21</v>
      </c>
      <c r="J90">
        <v>24</v>
      </c>
      <c r="K90">
        <v>299544</v>
      </c>
      <c r="L90">
        <v>41304</v>
      </c>
      <c r="M90">
        <v>449.92</v>
      </c>
      <c r="N90" s="2">
        <f t="shared" si="6"/>
        <v>10637379</v>
      </c>
      <c r="O90" s="2">
        <f t="shared" si="5"/>
        <v>-0.00140636147306587</v>
      </c>
      <c r="Q90" s="2">
        <f t="shared" si="7"/>
        <v>0.0038980471542529</v>
      </c>
      <c r="T90" t="s">
        <v>19</v>
      </c>
      <c r="U90">
        <f t="shared" si="8"/>
        <v>665</v>
      </c>
      <c r="V90" t="s">
        <v>20</v>
      </c>
      <c r="W90">
        <f t="shared" si="9"/>
        <v>102263.21</v>
      </c>
      <c r="X90" t="s">
        <v>21</v>
      </c>
    </row>
    <row r="91" spans="1:24">
      <c r="A91" t="s">
        <v>30</v>
      </c>
      <c r="B91" t="s">
        <v>23</v>
      </c>
      <c r="C91" s="3">
        <v>44091</v>
      </c>
      <c r="D91" s="4">
        <v>0</v>
      </c>
      <c r="E91" s="1">
        <v>44097</v>
      </c>
      <c r="F91" s="4">
        <v>0</v>
      </c>
      <c r="G91">
        <v>53.68</v>
      </c>
      <c r="H91">
        <v>56.4</v>
      </c>
      <c r="I91">
        <v>2.72</v>
      </c>
      <c r="J91">
        <v>55</v>
      </c>
      <c r="K91">
        <v>295240</v>
      </c>
      <c r="L91">
        <v>14960</v>
      </c>
      <c r="M91">
        <v>409.46</v>
      </c>
      <c r="N91" s="2">
        <f t="shared" si="6"/>
        <v>10652339</v>
      </c>
      <c r="O91" s="2">
        <f t="shared" si="5"/>
        <v>-0.00172675691226124</v>
      </c>
      <c r="Q91" s="2">
        <f t="shared" si="7"/>
        <v>0.00140636147306594</v>
      </c>
      <c r="T91" t="s">
        <v>19</v>
      </c>
      <c r="U91">
        <f t="shared" si="8"/>
        <v>665</v>
      </c>
      <c r="V91" t="s">
        <v>20</v>
      </c>
      <c r="W91">
        <f t="shared" si="9"/>
        <v>116813.75</v>
      </c>
      <c r="X91" t="s">
        <v>21</v>
      </c>
    </row>
    <row r="92" spans="1:24">
      <c r="A92" t="s">
        <v>32</v>
      </c>
      <c r="B92" t="s">
        <v>23</v>
      </c>
      <c r="C92" s="3">
        <v>44099</v>
      </c>
      <c r="D92" s="4">
        <v>0</v>
      </c>
      <c r="E92" s="1">
        <v>44103</v>
      </c>
      <c r="F92" s="4">
        <v>0</v>
      </c>
      <c r="G92">
        <v>86</v>
      </c>
      <c r="H92">
        <v>91.41</v>
      </c>
      <c r="I92">
        <v>5.41</v>
      </c>
      <c r="J92">
        <v>34</v>
      </c>
      <c r="K92">
        <v>292400</v>
      </c>
      <c r="L92">
        <v>18394</v>
      </c>
      <c r="M92">
        <v>410.25</v>
      </c>
      <c r="N92" s="2">
        <f t="shared" si="6"/>
        <v>10670733</v>
      </c>
      <c r="O92" s="2">
        <f t="shared" si="5"/>
        <v>-0.000804724473941949</v>
      </c>
      <c r="Q92" s="2">
        <f t="shared" si="7"/>
        <v>0.00172675691226121</v>
      </c>
      <c r="T92" t="s">
        <v>19</v>
      </c>
      <c r="U92">
        <f t="shared" si="8"/>
        <v>671</v>
      </c>
      <c r="V92" t="s">
        <v>20</v>
      </c>
      <c r="W92">
        <f t="shared" si="9"/>
        <v>134797.5</v>
      </c>
      <c r="X92" t="s">
        <v>21</v>
      </c>
    </row>
    <row r="93" spans="1:24">
      <c r="A93" t="s">
        <v>27</v>
      </c>
      <c r="B93" t="s">
        <v>23</v>
      </c>
      <c r="C93" s="3">
        <v>44096</v>
      </c>
      <c r="D93" s="4">
        <v>0</v>
      </c>
      <c r="E93" s="1">
        <v>44104</v>
      </c>
      <c r="F93" s="4">
        <v>0</v>
      </c>
      <c r="G93">
        <v>106.77</v>
      </c>
      <c r="H93">
        <v>116.24</v>
      </c>
      <c r="I93">
        <v>9.47</v>
      </c>
      <c r="J93">
        <v>28</v>
      </c>
      <c r="K93">
        <v>298956</v>
      </c>
      <c r="L93">
        <v>26516</v>
      </c>
      <c r="M93">
        <v>429.62</v>
      </c>
      <c r="N93" s="2">
        <f t="shared" si="6"/>
        <v>10697249</v>
      </c>
      <c r="O93" s="2">
        <f t="shared" si="5"/>
        <v>0.00167603839080496</v>
      </c>
      <c r="Q93" s="2">
        <f t="shared" si="7"/>
        <v>0.00248492769896869</v>
      </c>
      <c r="T93" t="s">
        <v>19</v>
      </c>
      <c r="U93">
        <f t="shared" si="8"/>
        <v>672</v>
      </c>
      <c r="V93" t="s">
        <v>20</v>
      </c>
      <c r="W93">
        <f t="shared" si="9"/>
        <v>160883.88</v>
      </c>
      <c r="X93" t="s">
        <v>21</v>
      </c>
    </row>
    <row r="94" spans="1:24">
      <c r="A94" t="s">
        <v>38</v>
      </c>
      <c r="B94" t="s">
        <v>23</v>
      </c>
      <c r="C94" s="3">
        <v>44102</v>
      </c>
      <c r="D94" s="4">
        <v>0</v>
      </c>
      <c r="E94" s="1">
        <v>44113</v>
      </c>
      <c r="F94" s="4">
        <v>0</v>
      </c>
      <c r="G94">
        <v>137.15</v>
      </c>
      <c r="H94">
        <v>150</v>
      </c>
      <c r="I94">
        <v>12.85</v>
      </c>
      <c r="J94">
        <v>21</v>
      </c>
      <c r="K94">
        <v>288015</v>
      </c>
      <c r="L94">
        <v>26985</v>
      </c>
      <c r="M94">
        <v>415.8</v>
      </c>
      <c r="N94" s="2">
        <f t="shared" si="6"/>
        <v>10724234</v>
      </c>
      <c r="O94" s="2">
        <f t="shared" si="5"/>
        <v>0.00418808466879779</v>
      </c>
      <c r="Q94" s="2">
        <f t="shared" si="7"/>
        <v>0.0025226111872314</v>
      </c>
      <c r="T94" t="s">
        <v>19</v>
      </c>
      <c r="U94">
        <f t="shared" si="8"/>
        <v>681</v>
      </c>
      <c r="V94" t="s">
        <v>20</v>
      </c>
      <c r="W94">
        <f t="shared" si="9"/>
        <v>187453.08</v>
      </c>
      <c r="X94" t="s">
        <v>21</v>
      </c>
    </row>
    <row r="95" spans="1:24">
      <c r="A95" t="s">
        <v>40</v>
      </c>
      <c r="B95" t="s">
        <v>23</v>
      </c>
      <c r="C95" s="3">
        <v>44104</v>
      </c>
      <c r="D95" s="4">
        <v>0</v>
      </c>
      <c r="E95" s="1">
        <v>44113</v>
      </c>
      <c r="F95" s="4">
        <v>0</v>
      </c>
      <c r="G95">
        <v>81.2</v>
      </c>
      <c r="H95">
        <v>85.69</v>
      </c>
      <c r="I95">
        <v>4.49</v>
      </c>
      <c r="J95">
        <v>36</v>
      </c>
      <c r="K95">
        <v>292320</v>
      </c>
      <c r="L95">
        <v>16164</v>
      </c>
      <c r="M95">
        <v>407.2</v>
      </c>
      <c r="N95" s="2">
        <f t="shared" si="6"/>
        <v>10740398</v>
      </c>
      <c r="O95" s="2">
        <f t="shared" si="5"/>
        <v>0.00568675388007037</v>
      </c>
      <c r="Q95" s="2">
        <f t="shared" si="7"/>
        <v>0.00150724051713147</v>
      </c>
      <c r="T95" t="s">
        <v>19</v>
      </c>
      <c r="U95">
        <f t="shared" si="8"/>
        <v>681</v>
      </c>
      <c r="V95" t="s">
        <v>20</v>
      </c>
      <c r="W95">
        <f t="shared" si="9"/>
        <v>203209.88</v>
      </c>
      <c r="X95" t="s">
        <v>21</v>
      </c>
    </row>
    <row r="96" spans="1:24">
      <c r="A96" t="s">
        <v>41</v>
      </c>
      <c r="B96" t="s">
        <v>23</v>
      </c>
      <c r="C96" s="3">
        <v>44091</v>
      </c>
      <c r="D96" s="4">
        <v>0</v>
      </c>
      <c r="E96" s="1">
        <v>44113</v>
      </c>
      <c r="F96" s="4">
        <v>0</v>
      </c>
      <c r="G96">
        <v>245</v>
      </c>
      <c r="H96">
        <v>245.6</v>
      </c>
      <c r="I96">
        <v>0.6</v>
      </c>
      <c r="J96">
        <v>12</v>
      </c>
      <c r="K96">
        <v>294000</v>
      </c>
      <c r="L96">
        <v>720</v>
      </c>
      <c r="M96">
        <v>389.03</v>
      </c>
      <c r="N96" s="2">
        <f t="shared" si="6"/>
        <v>10741118</v>
      </c>
      <c r="O96" s="2">
        <f t="shared" si="5"/>
        <v>0.00575340481316749</v>
      </c>
      <c r="Q96" s="2">
        <f t="shared" si="7"/>
        <v>6.70366219204244e-5</v>
      </c>
      <c r="T96" t="s">
        <v>19</v>
      </c>
      <c r="U96">
        <f t="shared" si="8"/>
        <v>681</v>
      </c>
      <c r="V96" t="s">
        <v>20</v>
      </c>
      <c r="W96">
        <f t="shared" si="9"/>
        <v>203540.85</v>
      </c>
      <c r="X96" t="s">
        <v>21</v>
      </c>
    </row>
    <row r="97" spans="1:24">
      <c r="A97" t="s">
        <v>42</v>
      </c>
      <c r="B97" t="s">
        <v>23</v>
      </c>
      <c r="C97" s="3">
        <v>44104</v>
      </c>
      <c r="D97" s="4">
        <v>0</v>
      </c>
      <c r="E97" s="1">
        <v>44116</v>
      </c>
      <c r="F97" s="4">
        <v>0</v>
      </c>
      <c r="G97">
        <v>162.1</v>
      </c>
      <c r="H97">
        <v>172.34</v>
      </c>
      <c r="I97">
        <v>10.24</v>
      </c>
      <c r="J97">
        <v>18</v>
      </c>
      <c r="K97">
        <v>291780</v>
      </c>
      <c r="L97">
        <v>18432</v>
      </c>
      <c r="M97">
        <v>409.48</v>
      </c>
      <c r="N97" s="2">
        <f t="shared" si="6"/>
        <v>10759550</v>
      </c>
      <c r="O97" s="2">
        <f t="shared" si="5"/>
        <v>0.007456631550576</v>
      </c>
      <c r="Q97" s="2">
        <f t="shared" si="7"/>
        <v>0.00171602248481029</v>
      </c>
      <c r="T97" t="s">
        <v>19</v>
      </c>
      <c r="U97">
        <f t="shared" si="8"/>
        <v>684</v>
      </c>
      <c r="V97" t="s">
        <v>20</v>
      </c>
      <c r="W97">
        <f t="shared" si="9"/>
        <v>221563.37</v>
      </c>
      <c r="X97" t="s">
        <v>21</v>
      </c>
    </row>
    <row r="98" spans="1:24">
      <c r="A98" t="s">
        <v>34</v>
      </c>
      <c r="B98" t="s">
        <v>18</v>
      </c>
      <c r="C98" s="3">
        <v>44092</v>
      </c>
      <c r="D98" s="4">
        <v>0</v>
      </c>
      <c r="E98" s="1">
        <v>44116</v>
      </c>
      <c r="F98" s="4">
        <v>0</v>
      </c>
      <c r="G98">
        <v>216</v>
      </c>
      <c r="H98">
        <v>212</v>
      </c>
      <c r="I98">
        <v>-4</v>
      </c>
      <c r="J98">
        <v>13</v>
      </c>
      <c r="K98">
        <v>280800</v>
      </c>
      <c r="L98">
        <v>-5200</v>
      </c>
      <c r="M98">
        <v>363.79</v>
      </c>
      <c r="N98" s="2">
        <f t="shared" si="6"/>
        <v>10754350</v>
      </c>
      <c r="O98" s="2">
        <f t="shared" si="5"/>
        <v>0.00697671174919916</v>
      </c>
      <c r="Q98" s="2">
        <f t="shared" si="7"/>
        <v>-0.0004832915874734</v>
      </c>
      <c r="T98" t="s">
        <v>19</v>
      </c>
      <c r="U98">
        <f t="shared" si="8"/>
        <v>684</v>
      </c>
      <c r="V98" t="s">
        <v>20</v>
      </c>
      <c r="W98">
        <f t="shared" si="9"/>
        <v>215999.58</v>
      </c>
      <c r="X98" t="s">
        <v>21</v>
      </c>
    </row>
    <row r="99" spans="1:24">
      <c r="A99" t="s">
        <v>17</v>
      </c>
      <c r="B99" t="s">
        <v>18</v>
      </c>
      <c r="C99" s="3">
        <v>44113</v>
      </c>
      <c r="D99" s="4">
        <v>0</v>
      </c>
      <c r="E99" s="1">
        <v>44127</v>
      </c>
      <c r="F99" s="4">
        <v>0</v>
      </c>
      <c r="G99">
        <v>19.66</v>
      </c>
      <c r="H99">
        <v>19.2</v>
      </c>
      <c r="I99">
        <v>-0.46</v>
      </c>
      <c r="J99">
        <v>152</v>
      </c>
      <c r="K99">
        <v>298832</v>
      </c>
      <c r="L99">
        <v>-6992</v>
      </c>
      <c r="M99">
        <v>385.23</v>
      </c>
      <c r="N99" s="2">
        <f t="shared" si="6"/>
        <v>10747358</v>
      </c>
      <c r="O99" s="2">
        <f t="shared" si="5"/>
        <v>0.00633067215216986</v>
      </c>
      <c r="Q99" s="2">
        <f t="shared" si="7"/>
        <v>-0.00065015551846459</v>
      </c>
      <c r="T99" t="s">
        <v>19</v>
      </c>
      <c r="U99">
        <f t="shared" si="8"/>
        <v>695</v>
      </c>
      <c r="V99" t="s">
        <v>20</v>
      </c>
      <c r="W99">
        <f t="shared" si="9"/>
        <v>208622.35</v>
      </c>
      <c r="X99" t="s">
        <v>21</v>
      </c>
    </row>
    <row r="100" spans="1:24">
      <c r="A100" t="s">
        <v>38</v>
      </c>
      <c r="B100" t="s">
        <v>18</v>
      </c>
      <c r="C100" s="3">
        <v>44116</v>
      </c>
      <c r="D100" s="4">
        <v>0</v>
      </c>
      <c r="E100" s="1">
        <v>44130</v>
      </c>
      <c r="F100" s="4">
        <v>0</v>
      </c>
      <c r="G100">
        <v>155.79</v>
      </c>
      <c r="H100">
        <v>142.42</v>
      </c>
      <c r="I100">
        <v>-13.37</v>
      </c>
      <c r="J100">
        <v>19</v>
      </c>
      <c r="K100">
        <v>296001</v>
      </c>
      <c r="L100">
        <v>-25403</v>
      </c>
      <c r="M100">
        <v>357.19</v>
      </c>
      <c r="N100" s="2">
        <f t="shared" si="6"/>
        <v>10721955</v>
      </c>
      <c r="O100" s="2">
        <f t="shared" si="5"/>
        <v>0.00397642034498373</v>
      </c>
      <c r="Q100" s="2">
        <f t="shared" si="7"/>
        <v>-0.00236365067582189</v>
      </c>
      <c r="T100" t="s">
        <v>19</v>
      </c>
      <c r="U100">
        <f t="shared" si="8"/>
        <v>698</v>
      </c>
      <c r="V100" t="s">
        <v>20</v>
      </c>
      <c r="W100">
        <f t="shared" si="9"/>
        <v>182862.16</v>
      </c>
      <c r="X100" t="s">
        <v>21</v>
      </c>
    </row>
    <row r="101" spans="1:24">
      <c r="A101" t="s">
        <v>34</v>
      </c>
      <c r="B101" t="s">
        <v>18</v>
      </c>
      <c r="C101" s="3">
        <v>44118</v>
      </c>
      <c r="D101" s="4">
        <v>0</v>
      </c>
      <c r="E101" s="1">
        <v>44132</v>
      </c>
      <c r="F101" s="4">
        <v>0</v>
      </c>
      <c r="G101">
        <v>209.2</v>
      </c>
      <c r="H101">
        <v>198.41</v>
      </c>
      <c r="I101">
        <v>-10.79</v>
      </c>
      <c r="J101">
        <v>14</v>
      </c>
      <c r="K101">
        <v>292880</v>
      </c>
      <c r="L101">
        <v>-15106</v>
      </c>
      <c r="M101">
        <v>366.66</v>
      </c>
      <c r="N101" s="2">
        <f t="shared" si="6"/>
        <v>10706849</v>
      </c>
      <c r="O101" s="2">
        <f t="shared" si="5"/>
        <v>0.00257115795693019</v>
      </c>
      <c r="Q101" s="2">
        <f t="shared" si="7"/>
        <v>-0.00140888485355517</v>
      </c>
      <c r="T101" t="s">
        <v>19</v>
      </c>
      <c r="U101">
        <f t="shared" si="8"/>
        <v>700</v>
      </c>
      <c r="V101" t="s">
        <v>20</v>
      </c>
      <c r="W101">
        <f t="shared" si="9"/>
        <v>167389.5</v>
      </c>
      <c r="X101" t="s">
        <v>21</v>
      </c>
    </row>
    <row r="102" spans="1:24">
      <c r="A102" t="s">
        <v>38</v>
      </c>
      <c r="B102" t="s">
        <v>23</v>
      </c>
      <c r="C102" s="3">
        <v>44131</v>
      </c>
      <c r="D102" s="4">
        <v>0</v>
      </c>
      <c r="E102" s="1">
        <v>44133</v>
      </c>
      <c r="F102" s="4">
        <v>0</v>
      </c>
      <c r="G102">
        <v>146</v>
      </c>
      <c r="H102">
        <v>161.11</v>
      </c>
      <c r="I102">
        <v>15.11</v>
      </c>
      <c r="J102">
        <v>20</v>
      </c>
      <c r="K102">
        <v>292000</v>
      </c>
      <c r="L102">
        <v>30220</v>
      </c>
      <c r="M102">
        <v>425.33</v>
      </c>
      <c r="N102" s="2">
        <f t="shared" si="6"/>
        <v>10737069</v>
      </c>
      <c r="O102" s="2">
        <f t="shared" si="5"/>
        <v>0.00537846967361391</v>
      </c>
      <c r="Q102" s="2">
        <f t="shared" si="7"/>
        <v>0.00282249240649612</v>
      </c>
      <c r="T102" t="s">
        <v>19</v>
      </c>
      <c r="U102">
        <f t="shared" si="8"/>
        <v>701</v>
      </c>
      <c r="V102" t="s">
        <v>20</v>
      </c>
      <c r="W102">
        <f t="shared" si="9"/>
        <v>197184.17</v>
      </c>
      <c r="X102" t="s">
        <v>21</v>
      </c>
    </row>
    <row r="103" spans="1:24">
      <c r="A103" t="s">
        <v>40</v>
      </c>
      <c r="B103" t="s">
        <v>18</v>
      </c>
      <c r="C103" s="3">
        <v>44119</v>
      </c>
      <c r="D103" s="4">
        <v>0</v>
      </c>
      <c r="E103" s="1">
        <v>44133</v>
      </c>
      <c r="F103" s="4">
        <v>0</v>
      </c>
      <c r="G103">
        <v>89.99</v>
      </c>
      <c r="H103">
        <v>86.12</v>
      </c>
      <c r="I103">
        <v>-3.87</v>
      </c>
      <c r="J103">
        <v>33</v>
      </c>
      <c r="K103">
        <v>296967</v>
      </c>
      <c r="L103">
        <v>-12771</v>
      </c>
      <c r="M103">
        <v>375.14</v>
      </c>
      <c r="N103" s="2">
        <f t="shared" si="6"/>
        <v>10724298</v>
      </c>
      <c r="O103" s="2">
        <f t="shared" si="5"/>
        <v>0.00419402743191209</v>
      </c>
      <c r="Q103" s="2">
        <f t="shared" si="7"/>
        <v>-0.0011894307468826</v>
      </c>
      <c r="T103" t="s">
        <v>19</v>
      </c>
      <c r="U103">
        <f t="shared" si="8"/>
        <v>701</v>
      </c>
      <c r="V103" t="s">
        <v>20</v>
      </c>
      <c r="W103">
        <f t="shared" si="9"/>
        <v>184038.03</v>
      </c>
      <c r="X103" t="s">
        <v>21</v>
      </c>
    </row>
    <row r="104" spans="1:24">
      <c r="A104" t="s">
        <v>29</v>
      </c>
      <c r="B104" t="s">
        <v>18</v>
      </c>
      <c r="C104" s="3">
        <v>44125</v>
      </c>
      <c r="D104" s="4">
        <v>0</v>
      </c>
      <c r="E104" s="1">
        <v>44139</v>
      </c>
      <c r="F104" s="4">
        <v>0</v>
      </c>
      <c r="G104">
        <v>26.35</v>
      </c>
      <c r="H104">
        <v>24.22</v>
      </c>
      <c r="I104">
        <v>-2.13</v>
      </c>
      <c r="J104">
        <v>113</v>
      </c>
      <c r="K104">
        <v>297755</v>
      </c>
      <c r="L104">
        <v>-24069</v>
      </c>
      <c r="M104">
        <v>361.27</v>
      </c>
      <c r="N104" s="2">
        <f t="shared" si="6"/>
        <v>10700229</v>
      </c>
      <c r="O104" s="2">
        <f t="shared" si="5"/>
        <v>0.00195407032877521</v>
      </c>
      <c r="Q104" s="2">
        <f t="shared" si="7"/>
        <v>-0.00224434270662754</v>
      </c>
      <c r="T104" t="s">
        <v>19</v>
      </c>
      <c r="U104">
        <f t="shared" si="8"/>
        <v>707</v>
      </c>
      <c r="V104" t="s">
        <v>20</v>
      </c>
      <c r="W104">
        <f t="shared" si="9"/>
        <v>159607.76</v>
      </c>
      <c r="X104" t="s">
        <v>21</v>
      </c>
    </row>
    <row r="105" spans="1:24">
      <c r="A105" t="s">
        <v>42</v>
      </c>
      <c r="B105" t="s">
        <v>18</v>
      </c>
      <c r="C105" s="3">
        <v>44126</v>
      </c>
      <c r="D105" s="4">
        <v>0</v>
      </c>
      <c r="E105" s="1">
        <v>44140</v>
      </c>
      <c r="F105" s="4">
        <v>0</v>
      </c>
      <c r="G105">
        <v>168.7</v>
      </c>
      <c r="H105">
        <v>168.65</v>
      </c>
      <c r="I105">
        <v>-0.05</v>
      </c>
      <c r="J105">
        <v>17</v>
      </c>
      <c r="K105">
        <v>286790</v>
      </c>
      <c r="L105">
        <v>-85</v>
      </c>
      <c r="M105">
        <v>378.45</v>
      </c>
      <c r="N105" s="2">
        <f t="shared" si="6"/>
        <v>10700144</v>
      </c>
      <c r="O105" s="2">
        <f t="shared" si="5"/>
        <v>0.00194614203322871</v>
      </c>
      <c r="Q105" s="2">
        <f t="shared" si="7"/>
        <v>-7.94375522239488e-6</v>
      </c>
      <c r="T105" t="s">
        <v>19</v>
      </c>
      <c r="U105">
        <f t="shared" si="8"/>
        <v>708</v>
      </c>
      <c r="V105" t="s">
        <v>20</v>
      </c>
      <c r="W105">
        <f t="shared" si="9"/>
        <v>159144.31</v>
      </c>
      <c r="X105" t="s">
        <v>21</v>
      </c>
    </row>
    <row r="106" spans="1:24">
      <c r="A106" t="s">
        <v>29</v>
      </c>
      <c r="B106" t="s">
        <v>23</v>
      </c>
      <c r="C106" s="3">
        <v>44140</v>
      </c>
      <c r="D106" s="4">
        <v>0</v>
      </c>
      <c r="E106" s="1">
        <v>44144</v>
      </c>
      <c r="F106" s="4">
        <v>0</v>
      </c>
      <c r="G106">
        <v>24.98</v>
      </c>
      <c r="H106">
        <v>26.92</v>
      </c>
      <c r="I106">
        <v>1.94</v>
      </c>
      <c r="J106">
        <v>120</v>
      </c>
      <c r="K106">
        <v>299760</v>
      </c>
      <c r="L106">
        <v>23280</v>
      </c>
      <c r="M106">
        <v>426.41</v>
      </c>
      <c r="N106" s="2">
        <f t="shared" si="6"/>
        <v>10723424</v>
      </c>
      <c r="O106" s="2">
        <f t="shared" si="5"/>
        <v>0.00411286544297791</v>
      </c>
      <c r="Q106" s="2">
        <f t="shared" si="7"/>
        <v>0.00217567165451227</v>
      </c>
      <c r="T106" t="s">
        <v>19</v>
      </c>
      <c r="U106">
        <f t="shared" si="8"/>
        <v>712</v>
      </c>
      <c r="V106" t="s">
        <v>20</v>
      </c>
      <c r="W106">
        <f t="shared" si="9"/>
        <v>181997.9</v>
      </c>
      <c r="X106" t="s">
        <v>21</v>
      </c>
    </row>
    <row r="107" spans="1:24">
      <c r="A107" t="s">
        <v>41</v>
      </c>
      <c r="B107" t="s">
        <v>23</v>
      </c>
      <c r="C107" s="3">
        <v>44130</v>
      </c>
      <c r="D107" s="4">
        <v>0</v>
      </c>
      <c r="E107" s="1">
        <v>44144</v>
      </c>
      <c r="F107" s="4">
        <v>0</v>
      </c>
      <c r="G107">
        <v>224.29</v>
      </c>
      <c r="H107">
        <v>231.32</v>
      </c>
      <c r="I107">
        <v>7.03</v>
      </c>
      <c r="J107">
        <v>13</v>
      </c>
      <c r="K107">
        <v>291577</v>
      </c>
      <c r="L107">
        <v>9139</v>
      </c>
      <c r="M107">
        <v>396.95</v>
      </c>
      <c r="N107" s="2">
        <f t="shared" si="6"/>
        <v>10732563</v>
      </c>
      <c r="O107" s="2">
        <f t="shared" si="5"/>
        <v>0.00496088399387919</v>
      </c>
      <c r="Q107" s="2">
        <f t="shared" si="7"/>
        <v>0.000852246446657379</v>
      </c>
      <c r="T107" t="s">
        <v>19</v>
      </c>
      <c r="U107">
        <f t="shared" si="8"/>
        <v>712</v>
      </c>
      <c r="V107" t="s">
        <v>20</v>
      </c>
      <c r="W107">
        <f t="shared" si="9"/>
        <v>190739.95</v>
      </c>
      <c r="X107" t="s">
        <v>21</v>
      </c>
    </row>
    <row r="108" spans="1:24">
      <c r="A108" t="s">
        <v>27</v>
      </c>
      <c r="B108" t="s">
        <v>23</v>
      </c>
      <c r="C108" s="3">
        <v>44146</v>
      </c>
      <c r="D108" s="4">
        <v>0</v>
      </c>
      <c r="E108" s="1">
        <v>44148</v>
      </c>
      <c r="F108" s="4">
        <v>0</v>
      </c>
      <c r="G108">
        <v>164.35</v>
      </c>
      <c r="H108">
        <v>175.9</v>
      </c>
      <c r="I108">
        <v>11.55</v>
      </c>
      <c r="J108">
        <v>18</v>
      </c>
      <c r="K108">
        <v>295830</v>
      </c>
      <c r="L108">
        <v>20790</v>
      </c>
      <c r="M108">
        <v>417.94</v>
      </c>
      <c r="N108" s="2">
        <f t="shared" si="6"/>
        <v>10753353</v>
      </c>
      <c r="O108" s="2">
        <f t="shared" si="5"/>
        <v>0.00688464332938759</v>
      </c>
      <c r="Q108" s="2">
        <f t="shared" si="7"/>
        <v>0.00193709554744759</v>
      </c>
      <c r="T108" t="s">
        <v>19</v>
      </c>
      <c r="U108">
        <f t="shared" si="8"/>
        <v>716</v>
      </c>
      <c r="V108" t="s">
        <v>20</v>
      </c>
      <c r="W108">
        <f t="shared" si="9"/>
        <v>211112.01</v>
      </c>
      <c r="X108" t="s">
        <v>21</v>
      </c>
    </row>
    <row r="109" spans="1:24">
      <c r="A109" t="s">
        <v>38</v>
      </c>
      <c r="B109" t="s">
        <v>18</v>
      </c>
      <c r="C109" s="3">
        <v>44137</v>
      </c>
      <c r="D109" s="4">
        <v>0</v>
      </c>
      <c r="E109" s="1">
        <v>44151</v>
      </c>
      <c r="F109" s="4">
        <v>0</v>
      </c>
      <c r="G109">
        <v>160.1</v>
      </c>
      <c r="H109">
        <v>135</v>
      </c>
      <c r="I109">
        <v>-25.1</v>
      </c>
      <c r="J109">
        <v>18</v>
      </c>
      <c r="K109">
        <v>288180</v>
      </c>
      <c r="L109">
        <v>-45180</v>
      </c>
      <c r="M109">
        <v>320.76</v>
      </c>
      <c r="N109" s="2">
        <f t="shared" si="6"/>
        <v>10708173</v>
      </c>
      <c r="O109" s="2">
        <f t="shared" si="5"/>
        <v>0.00269448392363478</v>
      </c>
      <c r="Q109" s="2">
        <f t="shared" si="7"/>
        <v>-0.0042014802266791</v>
      </c>
      <c r="T109" t="s">
        <v>19</v>
      </c>
      <c r="U109">
        <f t="shared" si="8"/>
        <v>719</v>
      </c>
      <c r="V109" t="s">
        <v>20</v>
      </c>
      <c r="W109">
        <f t="shared" si="9"/>
        <v>165611.25</v>
      </c>
      <c r="X109" t="s">
        <v>21</v>
      </c>
    </row>
    <row r="110" spans="1:24">
      <c r="A110" t="s">
        <v>22</v>
      </c>
      <c r="B110" t="s">
        <v>23</v>
      </c>
      <c r="C110" s="3">
        <v>44137</v>
      </c>
      <c r="D110" s="4">
        <v>0</v>
      </c>
      <c r="E110" s="1">
        <v>44151</v>
      </c>
      <c r="F110" s="4">
        <v>0</v>
      </c>
      <c r="G110">
        <v>5.18</v>
      </c>
      <c r="H110">
        <v>5.33</v>
      </c>
      <c r="I110">
        <v>0.15</v>
      </c>
      <c r="J110">
        <v>579</v>
      </c>
      <c r="K110">
        <v>299922</v>
      </c>
      <c r="L110">
        <v>8685</v>
      </c>
      <c r="M110">
        <v>407.36</v>
      </c>
      <c r="N110" s="2">
        <f t="shared" si="6"/>
        <v>10716858</v>
      </c>
      <c r="O110" s="2">
        <f t="shared" si="5"/>
        <v>0.00350270573707331</v>
      </c>
      <c r="Q110" s="2">
        <f t="shared" si="7"/>
        <v>0.000811062727507306</v>
      </c>
      <c r="T110" t="s">
        <v>19</v>
      </c>
      <c r="U110">
        <f t="shared" si="8"/>
        <v>719</v>
      </c>
      <c r="V110" t="s">
        <v>20</v>
      </c>
      <c r="W110">
        <f t="shared" si="9"/>
        <v>173888.89</v>
      </c>
      <c r="X110" t="s">
        <v>21</v>
      </c>
    </row>
    <row r="111" spans="1:24">
      <c r="A111" t="s">
        <v>42</v>
      </c>
      <c r="B111" t="s">
        <v>18</v>
      </c>
      <c r="C111" s="3">
        <v>44145</v>
      </c>
      <c r="D111" s="4">
        <v>0</v>
      </c>
      <c r="E111" s="1">
        <v>44159</v>
      </c>
      <c r="F111" s="4">
        <v>0</v>
      </c>
      <c r="G111">
        <v>167.79</v>
      </c>
      <c r="H111">
        <v>163.25</v>
      </c>
      <c r="I111">
        <v>-4.54</v>
      </c>
      <c r="J111">
        <v>17</v>
      </c>
      <c r="K111">
        <v>285243</v>
      </c>
      <c r="L111">
        <v>-7718</v>
      </c>
      <c r="M111">
        <v>366.33</v>
      </c>
      <c r="N111" s="2">
        <f t="shared" si="6"/>
        <v>10709140</v>
      </c>
      <c r="O111" s="2">
        <f t="shared" si="5"/>
        <v>0.0027845373204571</v>
      </c>
      <c r="Q111" s="2">
        <f t="shared" si="7"/>
        <v>-0.000720173767348564</v>
      </c>
      <c r="T111" t="s">
        <v>19</v>
      </c>
      <c r="U111">
        <f t="shared" si="8"/>
        <v>727</v>
      </c>
      <c r="V111" t="s">
        <v>20</v>
      </c>
      <c r="W111">
        <f t="shared" si="9"/>
        <v>165804.56</v>
      </c>
      <c r="X111" t="s">
        <v>21</v>
      </c>
    </row>
    <row r="112" spans="1:24">
      <c r="A112" t="s">
        <v>41</v>
      </c>
      <c r="B112" t="s">
        <v>18</v>
      </c>
      <c r="C112" s="3">
        <v>44145</v>
      </c>
      <c r="D112" s="4">
        <v>0</v>
      </c>
      <c r="E112" s="1">
        <v>44159</v>
      </c>
      <c r="F112" s="4">
        <v>0</v>
      </c>
      <c r="G112">
        <v>231.34</v>
      </c>
      <c r="H112">
        <v>216.12</v>
      </c>
      <c r="I112">
        <v>-15.22</v>
      </c>
      <c r="J112">
        <v>12</v>
      </c>
      <c r="K112">
        <v>277608</v>
      </c>
      <c r="L112">
        <v>-18264</v>
      </c>
      <c r="M112">
        <v>342.33</v>
      </c>
      <c r="N112" s="2">
        <f t="shared" si="6"/>
        <v>10690876</v>
      </c>
      <c r="O112" s="2">
        <f t="shared" si="5"/>
        <v>0.001080921713057</v>
      </c>
      <c r="Q112" s="2">
        <f t="shared" si="7"/>
        <v>-0.00170545907514519</v>
      </c>
      <c r="T112" t="s">
        <v>19</v>
      </c>
      <c r="U112">
        <f t="shared" si="8"/>
        <v>727</v>
      </c>
      <c r="V112" t="s">
        <v>20</v>
      </c>
      <c r="W112">
        <f t="shared" si="9"/>
        <v>147198.23</v>
      </c>
      <c r="X112" t="s">
        <v>21</v>
      </c>
    </row>
    <row r="113" spans="1:24">
      <c r="A113" t="s">
        <v>29</v>
      </c>
      <c r="B113" t="s">
        <v>23</v>
      </c>
      <c r="C113" s="3">
        <v>44146</v>
      </c>
      <c r="D113" s="4">
        <v>0</v>
      </c>
      <c r="E113" s="1">
        <v>44160</v>
      </c>
      <c r="F113" s="4">
        <v>0</v>
      </c>
      <c r="G113">
        <v>25.37</v>
      </c>
      <c r="H113">
        <v>25.67</v>
      </c>
      <c r="I113">
        <v>0.3</v>
      </c>
      <c r="J113">
        <v>118</v>
      </c>
      <c r="K113">
        <v>299366</v>
      </c>
      <c r="L113">
        <v>3540</v>
      </c>
      <c r="M113">
        <v>399.84</v>
      </c>
      <c r="N113" s="2">
        <f t="shared" si="6"/>
        <v>10694416</v>
      </c>
      <c r="O113" s="2">
        <f t="shared" si="5"/>
        <v>0.00141157778040428</v>
      </c>
      <c r="Q113" s="2">
        <f t="shared" si="7"/>
        <v>0.000331123473885642</v>
      </c>
      <c r="T113" t="s">
        <v>19</v>
      </c>
      <c r="U113">
        <f t="shared" si="8"/>
        <v>728</v>
      </c>
      <c r="V113" t="s">
        <v>20</v>
      </c>
      <c r="W113">
        <f t="shared" si="9"/>
        <v>150338.39</v>
      </c>
      <c r="X113" t="s">
        <v>21</v>
      </c>
    </row>
    <row r="114" spans="1:24">
      <c r="A114" t="s">
        <v>40</v>
      </c>
      <c r="B114" t="s">
        <v>18</v>
      </c>
      <c r="C114" s="3">
        <v>44146</v>
      </c>
      <c r="D114" s="4">
        <v>0</v>
      </c>
      <c r="E114" s="1">
        <v>44160</v>
      </c>
      <c r="F114" s="4">
        <v>0</v>
      </c>
      <c r="G114">
        <v>80.4</v>
      </c>
      <c r="H114">
        <v>76.32</v>
      </c>
      <c r="I114">
        <v>-4.08</v>
      </c>
      <c r="J114">
        <v>37</v>
      </c>
      <c r="K114">
        <v>297480</v>
      </c>
      <c r="L114">
        <v>-15096</v>
      </c>
      <c r="M114">
        <v>372.75</v>
      </c>
      <c r="N114" s="2">
        <f t="shared" si="6"/>
        <v>10679320</v>
      </c>
      <c r="O114" s="2">
        <f t="shared" si="5"/>
        <v>-0.00101130034496578</v>
      </c>
      <c r="Q114" s="2">
        <f t="shared" si="7"/>
        <v>-0.00141157778040424</v>
      </c>
      <c r="T114" t="s">
        <v>19</v>
      </c>
      <c r="U114">
        <f t="shared" si="8"/>
        <v>728</v>
      </c>
      <c r="V114" t="s">
        <v>20</v>
      </c>
      <c r="W114">
        <f t="shared" si="9"/>
        <v>134869.64</v>
      </c>
      <c r="X114" t="s">
        <v>21</v>
      </c>
    </row>
    <row r="115" spans="1:24">
      <c r="A115" t="s">
        <v>34</v>
      </c>
      <c r="B115" t="s">
        <v>23</v>
      </c>
      <c r="C115" s="3">
        <v>44151</v>
      </c>
      <c r="D115" s="4">
        <v>0</v>
      </c>
      <c r="E115" s="1">
        <v>44165</v>
      </c>
      <c r="F115" s="4">
        <v>0</v>
      </c>
      <c r="G115">
        <v>186.45</v>
      </c>
      <c r="H115">
        <v>193.2</v>
      </c>
      <c r="I115">
        <v>6.75</v>
      </c>
      <c r="J115">
        <v>16</v>
      </c>
      <c r="K115">
        <v>298320</v>
      </c>
      <c r="L115">
        <v>10800</v>
      </c>
      <c r="M115">
        <v>408.04</v>
      </c>
      <c r="N115" s="2">
        <f t="shared" si="6"/>
        <v>10690120</v>
      </c>
      <c r="O115" s="2">
        <f t="shared" si="5"/>
        <v>-0.00186882841352576</v>
      </c>
      <c r="Q115" s="2">
        <f t="shared" si="7"/>
        <v>0.00101130034496588</v>
      </c>
      <c r="T115" t="s">
        <v>19</v>
      </c>
      <c r="U115">
        <f t="shared" si="8"/>
        <v>733</v>
      </c>
      <c r="V115" t="s">
        <v>20</v>
      </c>
      <c r="W115">
        <f t="shared" si="9"/>
        <v>145261.6</v>
      </c>
      <c r="X115" t="s">
        <v>21</v>
      </c>
    </row>
    <row r="116" spans="1:24">
      <c r="A116" t="s">
        <v>32</v>
      </c>
      <c r="B116" t="s">
        <v>23</v>
      </c>
      <c r="C116" s="3">
        <v>44165</v>
      </c>
      <c r="D116" s="4">
        <v>0</v>
      </c>
      <c r="E116" s="1">
        <v>44168</v>
      </c>
      <c r="F116" s="4">
        <v>0</v>
      </c>
      <c r="G116">
        <v>96.52</v>
      </c>
      <c r="H116">
        <v>103.13</v>
      </c>
      <c r="I116">
        <v>6.61</v>
      </c>
      <c r="J116">
        <v>31</v>
      </c>
      <c r="K116">
        <v>299212</v>
      </c>
      <c r="L116">
        <v>20491</v>
      </c>
      <c r="M116">
        <v>422.01</v>
      </c>
      <c r="N116" s="2">
        <f t="shared" si="6"/>
        <v>10710611</v>
      </c>
      <c r="O116" s="2">
        <f t="shared" si="5"/>
        <v>4.78964271972906e-5</v>
      </c>
      <c r="Q116" s="2">
        <f t="shared" si="7"/>
        <v>0.00191681664939214</v>
      </c>
      <c r="T116" t="s">
        <v>19</v>
      </c>
      <c r="U116">
        <f t="shared" si="8"/>
        <v>736</v>
      </c>
      <c r="V116" t="s">
        <v>20</v>
      </c>
      <c r="W116">
        <f t="shared" si="9"/>
        <v>165330.59</v>
      </c>
      <c r="X116" t="s">
        <v>21</v>
      </c>
    </row>
    <row r="117" spans="1:24">
      <c r="A117" t="s">
        <v>40</v>
      </c>
      <c r="B117" t="s">
        <v>23</v>
      </c>
      <c r="C117" s="3">
        <v>44161</v>
      </c>
      <c r="D117" s="4">
        <v>0</v>
      </c>
      <c r="E117" s="1">
        <v>44168</v>
      </c>
      <c r="F117" s="4">
        <v>0</v>
      </c>
      <c r="G117">
        <v>76.63</v>
      </c>
      <c r="H117">
        <v>80.89</v>
      </c>
      <c r="I117">
        <v>4.26</v>
      </c>
      <c r="J117">
        <v>39</v>
      </c>
      <c r="K117">
        <v>298857</v>
      </c>
      <c r="L117">
        <v>16614</v>
      </c>
      <c r="M117">
        <v>416.42</v>
      </c>
      <c r="N117" s="2">
        <f t="shared" si="6"/>
        <v>10727225</v>
      </c>
      <c r="O117" s="2">
        <f t="shared" si="5"/>
        <v>0.0015965918492434</v>
      </c>
      <c r="Q117" s="2">
        <f t="shared" si="7"/>
        <v>0.00155117201063515</v>
      </c>
      <c r="T117" t="s">
        <v>19</v>
      </c>
      <c r="U117">
        <f t="shared" si="8"/>
        <v>736</v>
      </c>
      <c r="V117" t="s">
        <v>20</v>
      </c>
      <c r="W117">
        <f t="shared" si="9"/>
        <v>181528.17</v>
      </c>
      <c r="X117" t="s">
        <v>21</v>
      </c>
    </row>
    <row r="118" spans="1:24">
      <c r="A118" t="s">
        <v>30</v>
      </c>
      <c r="B118" t="s">
        <v>23</v>
      </c>
      <c r="C118" s="3">
        <v>44161</v>
      </c>
      <c r="D118" s="4">
        <v>0</v>
      </c>
      <c r="E118" s="1">
        <v>44172</v>
      </c>
      <c r="F118" s="4">
        <v>0</v>
      </c>
      <c r="G118">
        <v>50.18</v>
      </c>
      <c r="H118">
        <v>52.77</v>
      </c>
      <c r="I118">
        <v>2.59</v>
      </c>
      <c r="J118">
        <v>59</v>
      </c>
      <c r="K118">
        <v>296062</v>
      </c>
      <c r="L118">
        <v>15281</v>
      </c>
      <c r="M118">
        <v>410.97</v>
      </c>
      <c r="N118" s="2">
        <f t="shared" si="6"/>
        <v>10742506</v>
      </c>
      <c r="O118" s="2">
        <f t="shared" si="5"/>
        <v>0.00301680073532191</v>
      </c>
      <c r="Q118" s="2">
        <f t="shared" si="7"/>
        <v>0.00142450633784597</v>
      </c>
      <c r="T118" t="s">
        <v>19</v>
      </c>
      <c r="U118">
        <f t="shared" si="8"/>
        <v>740</v>
      </c>
      <c r="V118" t="s">
        <v>20</v>
      </c>
      <c r="W118">
        <f t="shared" si="9"/>
        <v>196398.2</v>
      </c>
      <c r="X118" t="s">
        <v>21</v>
      </c>
    </row>
    <row r="119" spans="1:24">
      <c r="A119" t="s">
        <v>34</v>
      </c>
      <c r="B119" t="s">
        <v>23</v>
      </c>
      <c r="C119" s="3">
        <v>44167</v>
      </c>
      <c r="D119" s="4">
        <v>0</v>
      </c>
      <c r="E119" s="1">
        <v>44172</v>
      </c>
      <c r="F119" s="4">
        <v>0</v>
      </c>
      <c r="G119">
        <v>195.52</v>
      </c>
      <c r="H119">
        <v>207.75</v>
      </c>
      <c r="I119">
        <v>12.23</v>
      </c>
      <c r="J119">
        <v>15</v>
      </c>
      <c r="K119">
        <v>293280</v>
      </c>
      <c r="L119">
        <v>18345</v>
      </c>
      <c r="M119">
        <v>411.34</v>
      </c>
      <c r="N119" s="2">
        <f t="shared" si="6"/>
        <v>10760851</v>
      </c>
      <c r="O119" s="2">
        <f t="shared" si="5"/>
        <v>0.00471644854110516</v>
      </c>
      <c r="Q119" s="2">
        <f t="shared" si="7"/>
        <v>0.00170770209483706</v>
      </c>
      <c r="T119" t="s">
        <v>19</v>
      </c>
      <c r="U119">
        <f t="shared" si="8"/>
        <v>740</v>
      </c>
      <c r="V119" t="s">
        <v>20</v>
      </c>
      <c r="W119">
        <f t="shared" si="9"/>
        <v>214331.86</v>
      </c>
      <c r="X119" t="s">
        <v>21</v>
      </c>
    </row>
    <row r="120" spans="1:24">
      <c r="A120" t="s">
        <v>27</v>
      </c>
      <c r="B120" t="s">
        <v>23</v>
      </c>
      <c r="C120" s="3">
        <v>44175</v>
      </c>
      <c r="D120" s="4">
        <v>0</v>
      </c>
      <c r="E120" s="1">
        <v>44186</v>
      </c>
      <c r="F120" s="4">
        <v>0</v>
      </c>
      <c r="G120">
        <v>169.52</v>
      </c>
      <c r="H120">
        <v>193.6</v>
      </c>
      <c r="I120">
        <v>24.08</v>
      </c>
      <c r="J120">
        <v>17</v>
      </c>
      <c r="K120">
        <v>288184</v>
      </c>
      <c r="L120">
        <v>40936</v>
      </c>
      <c r="M120">
        <v>434.44</v>
      </c>
      <c r="N120" s="2">
        <f t="shared" si="6"/>
        <v>10801787</v>
      </c>
      <c r="O120" s="2">
        <f t="shared" si="5"/>
        <v>0.0084883177200217</v>
      </c>
      <c r="Q120" s="2">
        <f t="shared" si="7"/>
        <v>0.00380416009849038</v>
      </c>
      <c r="T120" t="s">
        <v>19</v>
      </c>
      <c r="U120">
        <f t="shared" si="8"/>
        <v>754</v>
      </c>
      <c r="V120" t="s">
        <v>20</v>
      </c>
      <c r="W120">
        <f t="shared" si="9"/>
        <v>254833.42</v>
      </c>
      <c r="X120" t="s">
        <v>21</v>
      </c>
    </row>
    <row r="121" spans="1:24">
      <c r="A121" t="s">
        <v>39</v>
      </c>
      <c r="B121" t="s">
        <v>23</v>
      </c>
      <c r="C121" s="3">
        <v>44186</v>
      </c>
      <c r="D121" s="4">
        <v>0</v>
      </c>
      <c r="E121" s="1">
        <v>44193</v>
      </c>
      <c r="F121" s="4">
        <v>0</v>
      </c>
      <c r="G121">
        <v>213.6</v>
      </c>
      <c r="H121">
        <v>224.83</v>
      </c>
      <c r="I121">
        <v>11.23</v>
      </c>
      <c r="J121">
        <v>14</v>
      </c>
      <c r="K121">
        <v>299040</v>
      </c>
      <c r="L121">
        <v>15722</v>
      </c>
      <c r="M121">
        <v>415.49</v>
      </c>
      <c r="N121" s="2">
        <f t="shared" si="6"/>
        <v>10817509</v>
      </c>
      <c r="O121" s="2">
        <f t="shared" si="5"/>
        <v>0.00992936543893793</v>
      </c>
      <c r="Q121" s="2">
        <f t="shared" si="7"/>
        <v>0.00145549990941318</v>
      </c>
      <c r="T121" t="s">
        <v>19</v>
      </c>
      <c r="U121">
        <f t="shared" si="8"/>
        <v>761</v>
      </c>
      <c r="V121" t="s">
        <v>20</v>
      </c>
      <c r="W121">
        <f t="shared" si="9"/>
        <v>270139.93</v>
      </c>
      <c r="X121" t="s">
        <v>21</v>
      </c>
    </row>
    <row r="122" spans="1:24">
      <c r="A122" t="s">
        <v>42</v>
      </c>
      <c r="B122" t="s">
        <v>23</v>
      </c>
      <c r="C122" s="3">
        <v>44180</v>
      </c>
      <c r="D122" s="4">
        <v>0</v>
      </c>
      <c r="E122" s="1">
        <v>44194</v>
      </c>
      <c r="F122" s="4">
        <v>0</v>
      </c>
      <c r="G122">
        <v>196.91</v>
      </c>
      <c r="H122">
        <v>197.39</v>
      </c>
      <c r="I122">
        <v>0.48</v>
      </c>
      <c r="J122">
        <v>15</v>
      </c>
      <c r="K122">
        <v>295365</v>
      </c>
      <c r="L122">
        <v>720</v>
      </c>
      <c r="M122">
        <v>390.83</v>
      </c>
      <c r="N122" s="2">
        <f t="shared" si="6"/>
        <v>10818229</v>
      </c>
      <c r="O122" s="2">
        <f t="shared" si="5"/>
        <v>0.00999525892824047</v>
      </c>
      <c r="Q122" s="2">
        <f t="shared" si="7"/>
        <v>6.65587613561947e-5</v>
      </c>
      <c r="T122" t="s">
        <v>19</v>
      </c>
      <c r="U122">
        <f t="shared" si="8"/>
        <v>762</v>
      </c>
      <c r="V122" t="s">
        <v>20</v>
      </c>
      <c r="W122">
        <f t="shared" si="9"/>
        <v>270469.1</v>
      </c>
      <c r="X122" t="s">
        <v>21</v>
      </c>
    </row>
    <row r="123" spans="1:24">
      <c r="A123" t="s">
        <v>34</v>
      </c>
      <c r="B123" t="s">
        <v>23</v>
      </c>
      <c r="C123" s="3">
        <v>44188</v>
      </c>
      <c r="D123" s="4">
        <v>0</v>
      </c>
      <c r="E123" s="1">
        <v>44195</v>
      </c>
      <c r="F123" s="4">
        <v>0</v>
      </c>
      <c r="G123">
        <v>246.88</v>
      </c>
      <c r="H123">
        <v>263.12</v>
      </c>
      <c r="I123">
        <v>16.24</v>
      </c>
      <c r="J123">
        <v>12</v>
      </c>
      <c r="K123">
        <v>296256</v>
      </c>
      <c r="L123">
        <v>19488</v>
      </c>
      <c r="M123">
        <v>416.78</v>
      </c>
      <c r="N123" s="2">
        <f t="shared" si="6"/>
        <v>10837717</v>
      </c>
      <c r="O123" s="2">
        <f t="shared" si="5"/>
        <v>0.0117754504938632</v>
      </c>
      <c r="Q123" s="2">
        <f t="shared" si="7"/>
        <v>0.00180140390816286</v>
      </c>
      <c r="T123" t="s">
        <v>19</v>
      </c>
      <c r="U123">
        <f t="shared" si="8"/>
        <v>763</v>
      </c>
      <c r="V123" t="s">
        <v>20</v>
      </c>
      <c r="W123">
        <f t="shared" si="9"/>
        <v>289540.32</v>
      </c>
      <c r="X123" t="s">
        <v>21</v>
      </c>
    </row>
    <row r="124" spans="1:24">
      <c r="A124" t="s">
        <v>41</v>
      </c>
      <c r="B124" t="s">
        <v>23</v>
      </c>
      <c r="C124" s="3">
        <v>44181</v>
      </c>
      <c r="D124" s="4">
        <v>0</v>
      </c>
      <c r="E124" s="1">
        <v>44195</v>
      </c>
      <c r="F124" s="4">
        <v>0</v>
      </c>
      <c r="G124">
        <v>252.01</v>
      </c>
      <c r="H124">
        <v>255.1</v>
      </c>
      <c r="I124">
        <v>3.09</v>
      </c>
      <c r="J124">
        <v>11</v>
      </c>
      <c r="K124">
        <v>277211</v>
      </c>
      <c r="L124">
        <v>3399</v>
      </c>
      <c r="M124">
        <v>370.41</v>
      </c>
      <c r="N124" s="2">
        <f t="shared" si="6"/>
        <v>10841116</v>
      </c>
      <c r="O124" s="2">
        <f t="shared" si="5"/>
        <v>0.0120852871604731</v>
      </c>
      <c r="Q124" s="2">
        <f t="shared" si="7"/>
        <v>0.000313626938219569</v>
      </c>
      <c r="T124" t="s">
        <v>19</v>
      </c>
      <c r="U124">
        <f t="shared" si="8"/>
        <v>763</v>
      </c>
      <c r="V124" t="s">
        <v>20</v>
      </c>
      <c r="W124">
        <f t="shared" si="9"/>
        <v>292568.91</v>
      </c>
      <c r="X124" t="s">
        <v>21</v>
      </c>
    </row>
    <row r="125" spans="1:24">
      <c r="A125" t="s">
        <v>27</v>
      </c>
      <c r="B125" t="s">
        <v>23</v>
      </c>
      <c r="C125" s="3">
        <v>44194</v>
      </c>
      <c r="D125" s="4">
        <v>0</v>
      </c>
      <c r="E125" s="1">
        <v>44196</v>
      </c>
      <c r="F125" s="4">
        <v>0</v>
      </c>
      <c r="G125">
        <v>178.6</v>
      </c>
      <c r="H125">
        <v>194.3</v>
      </c>
      <c r="I125">
        <v>15.7</v>
      </c>
      <c r="J125">
        <v>16</v>
      </c>
      <c r="K125">
        <v>285760</v>
      </c>
      <c r="L125">
        <v>25120</v>
      </c>
      <c r="M125">
        <v>410.36</v>
      </c>
      <c r="N125" s="2">
        <f t="shared" si="6"/>
        <v>10866236</v>
      </c>
      <c r="O125" s="2">
        <f t="shared" si="5"/>
        <v>0.0143690970820071</v>
      </c>
      <c r="Q125" s="2">
        <f t="shared" si="7"/>
        <v>0.0023171046228081</v>
      </c>
      <c r="T125" t="s">
        <v>19</v>
      </c>
      <c r="U125">
        <f t="shared" si="8"/>
        <v>764</v>
      </c>
      <c r="V125" t="s">
        <v>20</v>
      </c>
      <c r="W125">
        <f t="shared" si="9"/>
        <v>317278.55</v>
      </c>
      <c r="X125" t="s">
        <v>21</v>
      </c>
    </row>
    <row r="126" spans="1:24">
      <c r="A126" t="s">
        <v>22</v>
      </c>
      <c r="B126" t="s">
        <v>18</v>
      </c>
      <c r="C126" s="3">
        <v>44186</v>
      </c>
      <c r="D126" s="4">
        <v>0</v>
      </c>
      <c r="E126" s="1">
        <v>44201</v>
      </c>
      <c r="F126" s="4">
        <v>0</v>
      </c>
      <c r="G126">
        <v>5.18</v>
      </c>
      <c r="H126">
        <v>4.8</v>
      </c>
      <c r="I126">
        <v>-0.38</v>
      </c>
      <c r="J126">
        <v>579</v>
      </c>
      <c r="K126">
        <v>299922</v>
      </c>
      <c r="L126">
        <v>-22002</v>
      </c>
      <c r="M126">
        <v>366.85</v>
      </c>
      <c r="N126" s="2">
        <f t="shared" si="6"/>
        <v>10844234</v>
      </c>
      <c r="O126" s="2">
        <f t="shared" si="5"/>
        <v>0.0123693383967922</v>
      </c>
      <c r="Q126" s="2">
        <f t="shared" si="7"/>
        <v>-0.0020248041732206</v>
      </c>
      <c r="T126" t="s">
        <v>19</v>
      </c>
      <c r="U126">
        <f t="shared" si="8"/>
        <v>769</v>
      </c>
      <c r="V126" t="s">
        <v>20</v>
      </c>
      <c r="W126">
        <f t="shared" si="9"/>
        <v>294909.7</v>
      </c>
      <c r="X126" t="s">
        <v>21</v>
      </c>
    </row>
    <row r="127" spans="1:24">
      <c r="A127" t="s">
        <v>27</v>
      </c>
      <c r="B127" t="s">
        <v>23</v>
      </c>
      <c r="C127" s="3">
        <v>44201</v>
      </c>
      <c r="D127" s="4">
        <v>0</v>
      </c>
      <c r="E127" s="1">
        <v>44207</v>
      </c>
      <c r="F127" s="4">
        <v>0</v>
      </c>
      <c r="G127">
        <v>219.9</v>
      </c>
      <c r="H127">
        <v>234.86</v>
      </c>
      <c r="I127">
        <v>14.96</v>
      </c>
      <c r="J127">
        <v>13</v>
      </c>
      <c r="K127">
        <v>285870</v>
      </c>
      <c r="L127">
        <v>19448</v>
      </c>
      <c r="M127">
        <v>403.02</v>
      </c>
      <c r="N127" s="2">
        <f t="shared" si="6"/>
        <v>10863682</v>
      </c>
      <c r="O127" s="2">
        <f t="shared" si="5"/>
        <v>0.0141373799417177</v>
      </c>
      <c r="Q127" s="2">
        <f t="shared" si="7"/>
        <v>0.00179339545789947</v>
      </c>
      <c r="T127" t="s">
        <v>19</v>
      </c>
      <c r="U127">
        <f t="shared" si="8"/>
        <v>775</v>
      </c>
      <c r="V127" t="s">
        <v>20</v>
      </c>
      <c r="W127">
        <f t="shared" si="9"/>
        <v>313954.68</v>
      </c>
      <c r="X127" t="s">
        <v>21</v>
      </c>
    </row>
    <row r="128" spans="1:24">
      <c r="A128" t="s">
        <v>34</v>
      </c>
      <c r="B128" t="s">
        <v>23</v>
      </c>
      <c r="C128" s="3">
        <v>44207</v>
      </c>
      <c r="D128" s="4">
        <v>0</v>
      </c>
      <c r="E128" s="1">
        <v>44208</v>
      </c>
      <c r="F128" s="4">
        <v>0</v>
      </c>
      <c r="G128">
        <v>298.4</v>
      </c>
      <c r="H128">
        <v>319.1</v>
      </c>
      <c r="I128">
        <v>20.7</v>
      </c>
      <c r="J128">
        <v>10</v>
      </c>
      <c r="K128">
        <v>298400</v>
      </c>
      <c r="L128">
        <v>20700</v>
      </c>
      <c r="M128">
        <v>421.21</v>
      </c>
      <c r="N128" s="2">
        <f t="shared" si="6"/>
        <v>10884382</v>
      </c>
      <c r="O128" s="2">
        <f t="shared" si="5"/>
        <v>0.0160123009280637</v>
      </c>
      <c r="Q128" s="2">
        <f t="shared" si="7"/>
        <v>0.00190543132613796</v>
      </c>
      <c r="T128" t="s">
        <v>19</v>
      </c>
      <c r="U128">
        <f t="shared" si="8"/>
        <v>776</v>
      </c>
      <c r="V128" t="s">
        <v>20</v>
      </c>
      <c r="W128">
        <f t="shared" si="9"/>
        <v>334233.47</v>
      </c>
      <c r="X128" t="s">
        <v>21</v>
      </c>
    </row>
    <row r="129" spans="1:24">
      <c r="A129" t="s">
        <v>22</v>
      </c>
      <c r="B129" t="s">
        <v>18</v>
      </c>
      <c r="C129" s="3">
        <v>44202</v>
      </c>
      <c r="D129" s="4">
        <v>0</v>
      </c>
      <c r="E129" s="1">
        <v>44216</v>
      </c>
      <c r="F129" s="4">
        <v>0</v>
      </c>
      <c r="G129">
        <v>4.61</v>
      </c>
      <c r="H129">
        <v>4.45</v>
      </c>
      <c r="I129">
        <v>-0.16</v>
      </c>
      <c r="J129">
        <v>650</v>
      </c>
      <c r="K129">
        <v>299650</v>
      </c>
      <c r="L129">
        <v>-10400</v>
      </c>
      <c r="M129">
        <v>381.81</v>
      </c>
      <c r="N129" s="2">
        <f t="shared" si="6"/>
        <v>10873982</v>
      </c>
      <c r="O129" s="2">
        <f t="shared" ref="O129:O192" si="10">(N129-MIN(N130:N476))/N129</f>
        <v>0.0150712039067197</v>
      </c>
      <c r="Q129" s="2">
        <f t="shared" si="7"/>
        <v>-0.000955497519289583</v>
      </c>
      <c r="T129" t="s">
        <v>19</v>
      </c>
      <c r="U129">
        <f t="shared" si="8"/>
        <v>784</v>
      </c>
      <c r="V129" t="s">
        <v>20</v>
      </c>
      <c r="W129">
        <f t="shared" si="9"/>
        <v>323451.66</v>
      </c>
      <c r="X129" t="s">
        <v>21</v>
      </c>
    </row>
    <row r="130" spans="1:24">
      <c r="A130" t="s">
        <v>27</v>
      </c>
      <c r="B130" t="s">
        <v>23</v>
      </c>
      <c r="C130" s="3">
        <v>44215</v>
      </c>
      <c r="D130" s="4">
        <v>0</v>
      </c>
      <c r="E130" s="1">
        <v>44217</v>
      </c>
      <c r="F130" s="4">
        <v>0</v>
      </c>
      <c r="G130">
        <v>216.2</v>
      </c>
      <c r="H130">
        <v>235.52</v>
      </c>
      <c r="I130">
        <v>19.32</v>
      </c>
      <c r="J130">
        <v>13</v>
      </c>
      <c r="K130">
        <v>281060</v>
      </c>
      <c r="L130">
        <v>25116</v>
      </c>
      <c r="M130">
        <v>404.15</v>
      </c>
      <c r="N130" s="2">
        <f t="shared" ref="N130:N193" si="11">L130+N129</f>
        <v>10899098</v>
      </c>
      <c r="O130" s="2">
        <f t="shared" si="10"/>
        <v>0.0173408845392527</v>
      </c>
      <c r="Q130" s="2">
        <f t="shared" ref="Q130:Q193" si="12">N130/N129-1</f>
        <v>0.00230973345366947</v>
      </c>
      <c r="T130" t="s">
        <v>19</v>
      </c>
      <c r="U130">
        <f t="shared" ref="U130:U193" si="13">DATEDIF(DATE(2018,11,28),E130,"d")</f>
        <v>785</v>
      </c>
      <c r="V130" t="s">
        <v>20</v>
      </c>
      <c r="W130">
        <f t="shared" ref="W130:W193" si="14">L130+W129-M130</f>
        <v>348163.51</v>
      </c>
      <c r="X130" t="s">
        <v>21</v>
      </c>
    </row>
    <row r="131" spans="1:24">
      <c r="A131" t="s">
        <v>31</v>
      </c>
      <c r="B131" t="s">
        <v>23</v>
      </c>
      <c r="C131" s="3">
        <v>44216</v>
      </c>
      <c r="D131" s="4">
        <v>0</v>
      </c>
      <c r="E131" s="1">
        <v>44218</v>
      </c>
      <c r="F131" s="4">
        <v>0</v>
      </c>
      <c r="G131">
        <v>14.04</v>
      </c>
      <c r="H131">
        <v>15.4</v>
      </c>
      <c r="I131">
        <v>1.36</v>
      </c>
      <c r="J131">
        <v>213</v>
      </c>
      <c r="K131">
        <v>299052</v>
      </c>
      <c r="L131">
        <v>28968</v>
      </c>
      <c r="M131">
        <v>432.99</v>
      </c>
      <c r="N131" s="2">
        <f t="shared" si="11"/>
        <v>10928066</v>
      </c>
      <c r="O131" s="2">
        <f t="shared" si="10"/>
        <v>0.0199457067700726</v>
      </c>
      <c r="Q131" s="2">
        <f t="shared" si="12"/>
        <v>0.00265783462080993</v>
      </c>
      <c r="T131" t="s">
        <v>19</v>
      </c>
      <c r="U131">
        <f t="shared" si="13"/>
        <v>786</v>
      </c>
      <c r="V131" t="s">
        <v>20</v>
      </c>
      <c r="W131">
        <f t="shared" si="14"/>
        <v>376698.52</v>
      </c>
      <c r="X131" t="s">
        <v>21</v>
      </c>
    </row>
    <row r="132" spans="1:24">
      <c r="A132" t="s">
        <v>39</v>
      </c>
      <c r="B132" t="s">
        <v>23</v>
      </c>
      <c r="C132" s="3">
        <v>44214</v>
      </c>
      <c r="D132" s="4">
        <v>0</v>
      </c>
      <c r="E132" s="1">
        <v>44221</v>
      </c>
      <c r="F132" s="4">
        <v>0</v>
      </c>
      <c r="G132">
        <v>232.01</v>
      </c>
      <c r="H132">
        <v>263</v>
      </c>
      <c r="I132">
        <v>30.99</v>
      </c>
      <c r="J132">
        <v>12</v>
      </c>
      <c r="K132">
        <v>278412</v>
      </c>
      <c r="L132">
        <v>37188</v>
      </c>
      <c r="M132">
        <v>416.59</v>
      </c>
      <c r="N132" s="2">
        <f t="shared" si="11"/>
        <v>10965254</v>
      </c>
      <c r="O132" s="2">
        <f t="shared" si="10"/>
        <v>0.0232695020106237</v>
      </c>
      <c r="Q132" s="2">
        <f t="shared" si="12"/>
        <v>0.00340298091171842</v>
      </c>
      <c r="T132" t="s">
        <v>19</v>
      </c>
      <c r="U132">
        <f t="shared" si="13"/>
        <v>789</v>
      </c>
      <c r="V132" t="s">
        <v>20</v>
      </c>
      <c r="W132">
        <f t="shared" si="14"/>
        <v>413469.93</v>
      </c>
      <c r="X132" t="s">
        <v>21</v>
      </c>
    </row>
    <row r="133" spans="1:24">
      <c r="A133" t="s">
        <v>34</v>
      </c>
      <c r="B133" t="s">
        <v>23</v>
      </c>
      <c r="C133" s="3">
        <v>44211</v>
      </c>
      <c r="D133" s="4">
        <v>0</v>
      </c>
      <c r="E133" s="1">
        <v>44221</v>
      </c>
      <c r="F133" s="4">
        <v>0</v>
      </c>
      <c r="G133">
        <v>280.01</v>
      </c>
      <c r="H133">
        <v>308</v>
      </c>
      <c r="I133">
        <v>27.99</v>
      </c>
      <c r="J133">
        <v>10</v>
      </c>
      <c r="K133">
        <v>280010</v>
      </c>
      <c r="L133">
        <v>27990</v>
      </c>
      <c r="M133">
        <v>406.56</v>
      </c>
      <c r="N133" s="2">
        <f t="shared" si="11"/>
        <v>10993244</v>
      </c>
      <c r="O133" s="2">
        <f t="shared" si="10"/>
        <v>0.0257563645453517</v>
      </c>
      <c r="Q133" s="2">
        <f t="shared" si="12"/>
        <v>0.00255260844846816</v>
      </c>
      <c r="T133" t="s">
        <v>19</v>
      </c>
      <c r="U133">
        <f t="shared" si="13"/>
        <v>789</v>
      </c>
      <c r="V133" t="s">
        <v>20</v>
      </c>
      <c r="W133">
        <f t="shared" si="14"/>
        <v>441053.37</v>
      </c>
      <c r="X133" t="s">
        <v>21</v>
      </c>
    </row>
    <row r="134" spans="1:24">
      <c r="A134" t="s">
        <v>27</v>
      </c>
      <c r="B134" t="s">
        <v>23</v>
      </c>
      <c r="C134" s="3">
        <v>44224</v>
      </c>
      <c r="D134" s="4">
        <v>0</v>
      </c>
      <c r="E134" s="1">
        <v>44229</v>
      </c>
      <c r="F134" s="4">
        <v>0</v>
      </c>
      <c r="G134">
        <v>244.36</v>
      </c>
      <c r="H134">
        <v>267.5</v>
      </c>
      <c r="I134">
        <v>23.14</v>
      </c>
      <c r="J134">
        <v>12</v>
      </c>
      <c r="K134">
        <v>293232</v>
      </c>
      <c r="L134">
        <v>27768</v>
      </c>
      <c r="M134">
        <v>423.72</v>
      </c>
      <c r="N134" s="2">
        <f t="shared" si="11"/>
        <v>11021012</v>
      </c>
      <c r="O134" s="2">
        <f t="shared" si="10"/>
        <v>0.0282110209116912</v>
      </c>
      <c r="Q134" s="2">
        <f t="shared" si="12"/>
        <v>0.00252591500743549</v>
      </c>
      <c r="T134" t="s">
        <v>19</v>
      </c>
      <c r="U134">
        <f t="shared" si="13"/>
        <v>797</v>
      </c>
      <c r="V134" t="s">
        <v>20</v>
      </c>
      <c r="W134">
        <f t="shared" si="14"/>
        <v>468397.65</v>
      </c>
      <c r="X134" t="s">
        <v>21</v>
      </c>
    </row>
    <row r="135" spans="1:24">
      <c r="A135" t="s">
        <v>38</v>
      </c>
      <c r="B135" t="s">
        <v>23</v>
      </c>
      <c r="C135" s="3">
        <v>44221</v>
      </c>
      <c r="D135" s="4">
        <v>0</v>
      </c>
      <c r="E135" s="1">
        <v>44230</v>
      </c>
      <c r="F135" s="4">
        <v>0</v>
      </c>
      <c r="G135">
        <v>167</v>
      </c>
      <c r="H135">
        <v>179.62</v>
      </c>
      <c r="I135">
        <v>12.62</v>
      </c>
      <c r="J135">
        <v>17</v>
      </c>
      <c r="K135">
        <v>283900</v>
      </c>
      <c r="L135">
        <v>21454</v>
      </c>
      <c r="M135">
        <v>403.07</v>
      </c>
      <c r="N135" s="2">
        <f t="shared" si="11"/>
        <v>11042466</v>
      </c>
      <c r="O135" s="2">
        <f t="shared" si="10"/>
        <v>0.0300990738844023</v>
      </c>
      <c r="Q135" s="2">
        <f t="shared" si="12"/>
        <v>0.00194664519011511</v>
      </c>
      <c r="T135" t="s">
        <v>19</v>
      </c>
      <c r="U135">
        <f t="shared" si="13"/>
        <v>798</v>
      </c>
      <c r="V135" t="s">
        <v>20</v>
      </c>
      <c r="W135">
        <f t="shared" si="14"/>
        <v>489448.58</v>
      </c>
      <c r="X135" t="s">
        <v>21</v>
      </c>
    </row>
    <row r="136" spans="1:24">
      <c r="A136" t="s">
        <v>31</v>
      </c>
      <c r="B136" t="s">
        <v>18</v>
      </c>
      <c r="C136" s="3">
        <v>44221</v>
      </c>
      <c r="D136" s="4">
        <v>0</v>
      </c>
      <c r="E136" s="1">
        <v>44235</v>
      </c>
      <c r="F136" s="4">
        <v>0</v>
      </c>
      <c r="G136">
        <v>15.04</v>
      </c>
      <c r="H136">
        <v>10.6</v>
      </c>
      <c r="I136">
        <v>-4.44</v>
      </c>
      <c r="J136">
        <v>199</v>
      </c>
      <c r="K136">
        <v>299296</v>
      </c>
      <c r="L136">
        <v>-88356</v>
      </c>
      <c r="M136">
        <v>278.44</v>
      </c>
      <c r="N136" s="2">
        <f t="shared" si="11"/>
        <v>10954110</v>
      </c>
      <c r="O136" s="2">
        <f t="shared" si="10"/>
        <v>0.022275839844588</v>
      </c>
      <c r="Q136" s="2">
        <f t="shared" si="12"/>
        <v>-0.0080014735838897</v>
      </c>
      <c r="T136" t="s">
        <v>19</v>
      </c>
      <c r="U136">
        <f t="shared" si="13"/>
        <v>803</v>
      </c>
      <c r="V136" t="s">
        <v>20</v>
      </c>
      <c r="W136">
        <f t="shared" si="14"/>
        <v>400814.14</v>
      </c>
      <c r="X136" t="s">
        <v>21</v>
      </c>
    </row>
    <row r="137" spans="1:24">
      <c r="A137" t="s">
        <v>38</v>
      </c>
      <c r="B137" t="s">
        <v>23</v>
      </c>
      <c r="C137" s="3">
        <v>44236</v>
      </c>
      <c r="D137" s="4">
        <v>0</v>
      </c>
      <c r="E137" s="1">
        <v>44237</v>
      </c>
      <c r="F137" s="4">
        <v>0</v>
      </c>
      <c r="G137">
        <v>199.5</v>
      </c>
      <c r="H137">
        <v>212.6</v>
      </c>
      <c r="I137">
        <v>13.1</v>
      </c>
      <c r="J137">
        <v>15</v>
      </c>
      <c r="K137">
        <v>299250</v>
      </c>
      <c r="L137">
        <v>19650</v>
      </c>
      <c r="M137">
        <v>420.95</v>
      </c>
      <c r="N137" s="2">
        <f t="shared" si="11"/>
        <v>10973760</v>
      </c>
      <c r="O137" s="2">
        <f t="shared" si="10"/>
        <v>0.0240265870585834</v>
      </c>
      <c r="Q137" s="2">
        <f t="shared" si="12"/>
        <v>0.0017938472408987</v>
      </c>
      <c r="T137" t="s">
        <v>19</v>
      </c>
      <c r="U137">
        <f t="shared" si="13"/>
        <v>805</v>
      </c>
      <c r="V137" t="s">
        <v>20</v>
      </c>
      <c r="W137">
        <f t="shared" si="14"/>
        <v>420043.19</v>
      </c>
      <c r="X137" t="s">
        <v>21</v>
      </c>
    </row>
    <row r="138" spans="1:24">
      <c r="A138" t="s">
        <v>31</v>
      </c>
      <c r="B138" t="s">
        <v>23</v>
      </c>
      <c r="C138" s="3">
        <v>44237</v>
      </c>
      <c r="D138" s="4">
        <v>0</v>
      </c>
      <c r="E138" s="1">
        <v>44245</v>
      </c>
      <c r="F138" s="4">
        <v>0</v>
      </c>
      <c r="G138">
        <v>10.87</v>
      </c>
      <c r="H138">
        <v>11.9</v>
      </c>
      <c r="I138">
        <v>1.03</v>
      </c>
      <c r="J138">
        <v>275</v>
      </c>
      <c r="K138">
        <v>298925</v>
      </c>
      <c r="L138">
        <v>28325</v>
      </c>
      <c r="M138">
        <v>431.97</v>
      </c>
      <c r="N138" s="2">
        <f t="shared" si="11"/>
        <v>11002085</v>
      </c>
      <c r="O138" s="2">
        <f t="shared" si="10"/>
        <v>0.0265392423345211</v>
      </c>
      <c r="Q138" s="2">
        <f t="shared" si="12"/>
        <v>0.00258115723325458</v>
      </c>
      <c r="T138" t="s">
        <v>19</v>
      </c>
      <c r="U138">
        <f t="shared" si="13"/>
        <v>813</v>
      </c>
      <c r="V138" t="s">
        <v>20</v>
      </c>
      <c r="W138">
        <f t="shared" si="14"/>
        <v>447936.22</v>
      </c>
      <c r="X138" t="s">
        <v>21</v>
      </c>
    </row>
    <row r="139" spans="1:24">
      <c r="A139" t="s">
        <v>32</v>
      </c>
      <c r="B139" t="s">
        <v>18</v>
      </c>
      <c r="C139" s="3">
        <v>44229</v>
      </c>
      <c r="D139" s="4">
        <v>0</v>
      </c>
      <c r="E139" s="1">
        <v>44250</v>
      </c>
      <c r="F139" s="4">
        <v>0</v>
      </c>
      <c r="G139">
        <v>137.7</v>
      </c>
      <c r="H139">
        <v>113.4</v>
      </c>
      <c r="I139">
        <v>-24.3</v>
      </c>
      <c r="J139">
        <v>21</v>
      </c>
      <c r="K139">
        <v>289170</v>
      </c>
      <c r="L139">
        <v>-51030</v>
      </c>
      <c r="M139">
        <v>314.34</v>
      </c>
      <c r="N139" s="2">
        <f t="shared" si="11"/>
        <v>10951055</v>
      </c>
      <c r="O139" s="2">
        <f t="shared" si="10"/>
        <v>0.0220030855474655</v>
      </c>
      <c r="Q139" s="2">
        <f t="shared" si="12"/>
        <v>-0.00463821175713508</v>
      </c>
      <c r="T139" t="s">
        <v>19</v>
      </c>
      <c r="U139">
        <f t="shared" si="13"/>
        <v>818</v>
      </c>
      <c r="V139" t="s">
        <v>20</v>
      </c>
      <c r="W139">
        <f t="shared" si="14"/>
        <v>396591.88</v>
      </c>
      <c r="X139" t="s">
        <v>21</v>
      </c>
    </row>
    <row r="140" spans="1:24">
      <c r="A140" t="s">
        <v>27</v>
      </c>
      <c r="B140" t="s">
        <v>18</v>
      </c>
      <c r="C140" s="3">
        <v>44231</v>
      </c>
      <c r="D140" s="4">
        <v>0</v>
      </c>
      <c r="E140" s="1">
        <v>44252</v>
      </c>
      <c r="F140" s="4">
        <v>0</v>
      </c>
      <c r="G140">
        <v>259.9</v>
      </c>
      <c r="H140">
        <v>209.25</v>
      </c>
      <c r="I140">
        <v>-50.65</v>
      </c>
      <c r="J140">
        <v>11</v>
      </c>
      <c r="K140">
        <v>285890</v>
      </c>
      <c r="L140">
        <v>-55715</v>
      </c>
      <c r="M140">
        <v>303.83</v>
      </c>
      <c r="N140" s="2">
        <f t="shared" si="11"/>
        <v>10895340</v>
      </c>
      <c r="O140" s="2">
        <f t="shared" si="10"/>
        <v>0.0170019476216438</v>
      </c>
      <c r="Q140" s="2">
        <f t="shared" si="12"/>
        <v>-0.00508763767509157</v>
      </c>
      <c r="T140" t="s">
        <v>19</v>
      </c>
      <c r="U140">
        <f t="shared" si="13"/>
        <v>820</v>
      </c>
      <c r="V140" t="s">
        <v>20</v>
      </c>
      <c r="W140">
        <f t="shared" si="14"/>
        <v>340573.05</v>
      </c>
      <c r="X140" t="s">
        <v>21</v>
      </c>
    </row>
    <row r="141" spans="1:24">
      <c r="A141" t="s">
        <v>31</v>
      </c>
      <c r="B141" t="s">
        <v>23</v>
      </c>
      <c r="C141" s="3">
        <v>44246</v>
      </c>
      <c r="D141" s="4">
        <v>0</v>
      </c>
      <c r="E141" s="1">
        <v>44252</v>
      </c>
      <c r="F141" s="4">
        <v>0</v>
      </c>
      <c r="G141">
        <v>12.2</v>
      </c>
      <c r="H141">
        <v>13.31</v>
      </c>
      <c r="I141">
        <v>1.11</v>
      </c>
      <c r="J141">
        <v>245</v>
      </c>
      <c r="K141">
        <v>298900</v>
      </c>
      <c r="L141">
        <v>27195</v>
      </c>
      <c r="M141">
        <v>430.45</v>
      </c>
      <c r="N141" s="2">
        <f t="shared" si="11"/>
        <v>10922535</v>
      </c>
      <c r="O141" s="2">
        <f t="shared" si="10"/>
        <v>0.019449422684386</v>
      </c>
      <c r="Q141" s="2">
        <f t="shared" si="12"/>
        <v>0.00249602123476644</v>
      </c>
      <c r="T141" t="s">
        <v>19</v>
      </c>
      <c r="U141">
        <f t="shared" si="13"/>
        <v>820</v>
      </c>
      <c r="V141" t="s">
        <v>20</v>
      </c>
      <c r="W141">
        <f t="shared" si="14"/>
        <v>367337.6</v>
      </c>
      <c r="X141" t="s">
        <v>21</v>
      </c>
    </row>
    <row r="142" spans="1:24">
      <c r="A142" t="s">
        <v>39</v>
      </c>
      <c r="B142" t="s">
        <v>18</v>
      </c>
      <c r="C142" s="3">
        <v>44256</v>
      </c>
      <c r="D142" s="4">
        <v>0</v>
      </c>
      <c r="E142" s="1">
        <v>44270</v>
      </c>
      <c r="F142" s="4">
        <v>0</v>
      </c>
      <c r="G142">
        <v>238.35</v>
      </c>
      <c r="H142">
        <v>196</v>
      </c>
      <c r="I142">
        <v>-42.35</v>
      </c>
      <c r="J142">
        <v>12</v>
      </c>
      <c r="K142">
        <v>286020</v>
      </c>
      <c r="L142">
        <v>-50820</v>
      </c>
      <c r="M142">
        <v>310.46</v>
      </c>
      <c r="N142" s="2">
        <f t="shared" si="11"/>
        <v>10871715</v>
      </c>
      <c r="O142" s="2">
        <f t="shared" si="10"/>
        <v>0.0148658238373614</v>
      </c>
      <c r="Q142" s="2">
        <f t="shared" si="12"/>
        <v>-0.00465276604744225</v>
      </c>
      <c r="T142" t="s">
        <v>19</v>
      </c>
      <c r="U142">
        <f t="shared" si="13"/>
        <v>838</v>
      </c>
      <c r="V142" t="s">
        <v>20</v>
      </c>
      <c r="W142">
        <f t="shared" si="14"/>
        <v>316207.14</v>
      </c>
      <c r="X142" t="s">
        <v>21</v>
      </c>
    </row>
    <row r="143" spans="1:24">
      <c r="A143" t="s">
        <v>32</v>
      </c>
      <c r="B143" t="s">
        <v>23</v>
      </c>
      <c r="C143" s="3">
        <v>44257</v>
      </c>
      <c r="D143" s="4">
        <v>0</v>
      </c>
      <c r="E143" s="1">
        <v>44271</v>
      </c>
      <c r="F143" s="4">
        <v>0</v>
      </c>
      <c r="G143">
        <v>115.91</v>
      </c>
      <c r="H143">
        <v>119.79</v>
      </c>
      <c r="I143">
        <v>3.88</v>
      </c>
      <c r="J143">
        <v>25</v>
      </c>
      <c r="K143">
        <v>289775</v>
      </c>
      <c r="L143">
        <v>9700</v>
      </c>
      <c r="M143">
        <v>395.31</v>
      </c>
      <c r="N143" s="2">
        <f t="shared" si="11"/>
        <v>10881415</v>
      </c>
      <c r="O143" s="2">
        <f t="shared" si="10"/>
        <v>0.0157440002058556</v>
      </c>
      <c r="Q143" s="2">
        <f t="shared" si="12"/>
        <v>0.000892223536029135</v>
      </c>
      <c r="T143" t="s">
        <v>19</v>
      </c>
      <c r="U143">
        <f t="shared" si="13"/>
        <v>839</v>
      </c>
      <c r="V143" t="s">
        <v>20</v>
      </c>
      <c r="W143">
        <f t="shared" si="14"/>
        <v>325511.83</v>
      </c>
      <c r="X143" t="s">
        <v>21</v>
      </c>
    </row>
    <row r="144" spans="1:24">
      <c r="A144" t="s">
        <v>27</v>
      </c>
      <c r="B144" t="s">
        <v>18</v>
      </c>
      <c r="C144" s="3">
        <v>44257</v>
      </c>
      <c r="D144" s="4">
        <v>0</v>
      </c>
      <c r="E144" s="1">
        <v>44271</v>
      </c>
      <c r="F144" s="4">
        <v>0</v>
      </c>
      <c r="G144">
        <v>211.4</v>
      </c>
      <c r="H144">
        <v>176.47</v>
      </c>
      <c r="I144">
        <v>-34.93</v>
      </c>
      <c r="J144">
        <v>14</v>
      </c>
      <c r="K144">
        <v>295960</v>
      </c>
      <c r="L144">
        <v>-48902</v>
      </c>
      <c r="M144">
        <v>326.12</v>
      </c>
      <c r="N144" s="2">
        <f t="shared" si="11"/>
        <v>10832513</v>
      </c>
      <c r="O144" s="2">
        <f t="shared" si="10"/>
        <v>0.0113007018777637</v>
      </c>
      <c r="Q144" s="2">
        <f t="shared" si="12"/>
        <v>-0.00449408463880852</v>
      </c>
      <c r="T144" t="s">
        <v>19</v>
      </c>
      <c r="U144">
        <f t="shared" si="13"/>
        <v>839</v>
      </c>
      <c r="V144" t="s">
        <v>20</v>
      </c>
      <c r="W144">
        <f t="shared" si="14"/>
        <v>276283.71</v>
      </c>
      <c r="X144" t="s">
        <v>21</v>
      </c>
    </row>
    <row r="145" spans="1:24">
      <c r="A145" t="s">
        <v>31</v>
      </c>
      <c r="B145" t="s">
        <v>18</v>
      </c>
      <c r="C145" s="3">
        <v>44257</v>
      </c>
      <c r="D145" s="4">
        <v>0</v>
      </c>
      <c r="E145" s="1">
        <v>44271</v>
      </c>
      <c r="F145" s="4">
        <v>0</v>
      </c>
      <c r="G145">
        <v>11.63</v>
      </c>
      <c r="H145">
        <v>11.41</v>
      </c>
      <c r="I145">
        <v>-0.22</v>
      </c>
      <c r="J145">
        <v>257</v>
      </c>
      <c r="K145">
        <v>298891</v>
      </c>
      <c r="L145">
        <v>-5654</v>
      </c>
      <c r="M145">
        <v>387.07</v>
      </c>
      <c r="N145" s="2">
        <f t="shared" si="11"/>
        <v>10826859</v>
      </c>
      <c r="O145" s="2">
        <f t="shared" si="10"/>
        <v>0.0107843835409697</v>
      </c>
      <c r="Q145" s="2">
        <f t="shared" si="12"/>
        <v>-0.000521947215756824</v>
      </c>
      <c r="T145" t="s">
        <v>19</v>
      </c>
      <c r="U145">
        <f t="shared" si="13"/>
        <v>839</v>
      </c>
      <c r="V145" t="s">
        <v>20</v>
      </c>
      <c r="W145">
        <f t="shared" si="14"/>
        <v>270242.64</v>
      </c>
      <c r="X145" t="s">
        <v>21</v>
      </c>
    </row>
    <row r="146" spans="1:24">
      <c r="A146" t="s">
        <v>38</v>
      </c>
      <c r="B146" t="s">
        <v>18</v>
      </c>
      <c r="C146" s="3">
        <v>44258</v>
      </c>
      <c r="D146" s="4">
        <v>0</v>
      </c>
      <c r="E146" s="1">
        <v>44272</v>
      </c>
      <c r="F146" s="4">
        <v>0</v>
      </c>
      <c r="G146">
        <v>188.68</v>
      </c>
      <c r="H146">
        <v>162.5</v>
      </c>
      <c r="I146">
        <v>-26.18</v>
      </c>
      <c r="J146">
        <v>15</v>
      </c>
      <c r="K146">
        <v>283020</v>
      </c>
      <c r="L146">
        <v>-39270</v>
      </c>
      <c r="M146">
        <v>321.75</v>
      </c>
      <c r="N146" s="2">
        <f t="shared" si="11"/>
        <v>10787589</v>
      </c>
      <c r="O146" s="2">
        <f t="shared" si="10"/>
        <v>0.00718334745604416</v>
      </c>
      <c r="Q146" s="2">
        <f t="shared" si="12"/>
        <v>-0.00362709073795087</v>
      </c>
      <c r="T146" t="s">
        <v>19</v>
      </c>
      <c r="U146">
        <f t="shared" si="13"/>
        <v>840</v>
      </c>
      <c r="V146" t="s">
        <v>20</v>
      </c>
      <c r="W146">
        <f t="shared" si="14"/>
        <v>230650.89</v>
      </c>
      <c r="X146" t="s">
        <v>21</v>
      </c>
    </row>
    <row r="147" spans="1:24">
      <c r="A147" t="s">
        <v>34</v>
      </c>
      <c r="B147" t="s">
        <v>18</v>
      </c>
      <c r="C147" s="3">
        <v>44258</v>
      </c>
      <c r="D147" s="4">
        <v>0</v>
      </c>
      <c r="E147" s="1">
        <v>44272</v>
      </c>
      <c r="F147" s="4">
        <v>0</v>
      </c>
      <c r="G147">
        <v>324.5</v>
      </c>
      <c r="H147">
        <v>308.07</v>
      </c>
      <c r="I147">
        <v>-16.43</v>
      </c>
      <c r="J147">
        <v>9</v>
      </c>
      <c r="K147">
        <v>292050</v>
      </c>
      <c r="L147">
        <v>-14787</v>
      </c>
      <c r="M147">
        <v>365.99</v>
      </c>
      <c r="N147" s="2">
        <f t="shared" si="11"/>
        <v>10772802</v>
      </c>
      <c r="O147" s="2">
        <f t="shared" si="10"/>
        <v>0.00582058409687656</v>
      </c>
      <c r="Q147" s="2">
        <f t="shared" si="12"/>
        <v>-0.00137074187754094</v>
      </c>
      <c r="T147" t="s">
        <v>19</v>
      </c>
      <c r="U147">
        <f t="shared" si="13"/>
        <v>840</v>
      </c>
      <c r="V147" t="s">
        <v>20</v>
      </c>
      <c r="W147">
        <f t="shared" si="14"/>
        <v>215497.9</v>
      </c>
      <c r="X147" t="s">
        <v>21</v>
      </c>
    </row>
    <row r="148" spans="1:24">
      <c r="A148" t="s">
        <v>37</v>
      </c>
      <c r="B148" t="s">
        <v>18</v>
      </c>
      <c r="C148" s="3">
        <v>44258</v>
      </c>
      <c r="D148" s="4">
        <v>0</v>
      </c>
      <c r="E148" s="1">
        <v>44272</v>
      </c>
      <c r="F148" s="4">
        <v>0</v>
      </c>
      <c r="G148">
        <v>43.25</v>
      </c>
      <c r="H148">
        <v>36.33</v>
      </c>
      <c r="I148">
        <v>-6.92</v>
      </c>
      <c r="J148">
        <v>69</v>
      </c>
      <c r="K148">
        <v>298425</v>
      </c>
      <c r="L148">
        <v>-47748</v>
      </c>
      <c r="M148">
        <v>330.89</v>
      </c>
      <c r="N148" s="2">
        <f t="shared" si="11"/>
        <v>10725054</v>
      </c>
      <c r="O148" s="2">
        <f t="shared" si="10"/>
        <v>0.00139449181328131</v>
      </c>
      <c r="Q148" s="2">
        <f t="shared" si="12"/>
        <v>-0.0044322730520806</v>
      </c>
      <c r="T148" t="s">
        <v>19</v>
      </c>
      <c r="U148">
        <f t="shared" si="13"/>
        <v>840</v>
      </c>
      <c r="V148" t="s">
        <v>20</v>
      </c>
      <c r="W148">
        <f t="shared" si="14"/>
        <v>167419.01</v>
      </c>
      <c r="X148" t="s">
        <v>21</v>
      </c>
    </row>
    <row r="149" spans="1:24">
      <c r="A149" t="s">
        <v>39</v>
      </c>
      <c r="B149" t="s">
        <v>23</v>
      </c>
      <c r="C149" s="3">
        <v>44271</v>
      </c>
      <c r="D149" s="4">
        <v>0</v>
      </c>
      <c r="E149" s="1">
        <v>44273</v>
      </c>
      <c r="F149" s="4">
        <v>0</v>
      </c>
      <c r="G149">
        <v>200.99</v>
      </c>
      <c r="H149">
        <v>219</v>
      </c>
      <c r="I149">
        <v>18.01</v>
      </c>
      <c r="J149">
        <v>14</v>
      </c>
      <c r="K149">
        <v>281386</v>
      </c>
      <c r="L149">
        <v>25214</v>
      </c>
      <c r="M149">
        <v>404.71</v>
      </c>
      <c r="N149" s="2">
        <f t="shared" si="11"/>
        <v>10750268</v>
      </c>
      <c r="O149" s="2">
        <f t="shared" si="10"/>
        <v>0.00373665103046733</v>
      </c>
      <c r="Q149" s="2">
        <f t="shared" si="12"/>
        <v>0.00235094387403545</v>
      </c>
      <c r="T149" t="s">
        <v>19</v>
      </c>
      <c r="U149">
        <f t="shared" si="13"/>
        <v>841</v>
      </c>
      <c r="V149" t="s">
        <v>20</v>
      </c>
      <c r="W149">
        <f t="shared" si="14"/>
        <v>192228.3</v>
      </c>
      <c r="X149" t="s">
        <v>21</v>
      </c>
    </row>
    <row r="150" spans="1:24">
      <c r="A150" t="s">
        <v>29</v>
      </c>
      <c r="B150" t="s">
        <v>18</v>
      </c>
      <c r="C150" s="3">
        <v>44266</v>
      </c>
      <c r="D150" s="4">
        <v>0</v>
      </c>
      <c r="E150" s="1">
        <v>44280</v>
      </c>
      <c r="F150" s="4">
        <v>0</v>
      </c>
      <c r="G150">
        <v>28.6</v>
      </c>
      <c r="H150">
        <v>27.23</v>
      </c>
      <c r="I150">
        <v>-1.37</v>
      </c>
      <c r="J150">
        <v>104</v>
      </c>
      <c r="K150">
        <v>297440</v>
      </c>
      <c r="L150">
        <v>-14248</v>
      </c>
      <c r="M150">
        <v>373.81</v>
      </c>
      <c r="N150" s="2">
        <f t="shared" si="11"/>
        <v>10736020</v>
      </c>
      <c r="O150" s="2">
        <f t="shared" si="10"/>
        <v>0.00241448879566171</v>
      </c>
      <c r="Q150" s="2">
        <f t="shared" si="12"/>
        <v>-0.00132536230724667</v>
      </c>
      <c r="T150" t="s">
        <v>19</v>
      </c>
      <c r="U150">
        <f t="shared" si="13"/>
        <v>848</v>
      </c>
      <c r="V150" t="s">
        <v>20</v>
      </c>
      <c r="W150">
        <f t="shared" si="14"/>
        <v>177606.49</v>
      </c>
      <c r="X150" t="s">
        <v>21</v>
      </c>
    </row>
    <row r="151" spans="1:24">
      <c r="A151" t="s">
        <v>26</v>
      </c>
      <c r="B151" t="s">
        <v>18</v>
      </c>
      <c r="C151" s="3">
        <v>44267</v>
      </c>
      <c r="D151" s="4">
        <v>0</v>
      </c>
      <c r="E151" s="1">
        <v>44281</v>
      </c>
      <c r="F151" s="4">
        <v>0</v>
      </c>
      <c r="G151">
        <v>10.16</v>
      </c>
      <c r="H151">
        <v>10.1</v>
      </c>
      <c r="I151">
        <v>-0.06</v>
      </c>
      <c r="J151">
        <v>295</v>
      </c>
      <c r="K151">
        <v>299720</v>
      </c>
      <c r="L151">
        <v>-1770</v>
      </c>
      <c r="M151">
        <v>393.29</v>
      </c>
      <c r="N151" s="2">
        <f t="shared" si="11"/>
        <v>10734250</v>
      </c>
      <c r="O151" s="2">
        <f t="shared" si="10"/>
        <v>0.0022499941775159</v>
      </c>
      <c r="Q151" s="2">
        <f t="shared" si="12"/>
        <v>-0.000164865564706518</v>
      </c>
      <c r="T151" t="s">
        <v>19</v>
      </c>
      <c r="U151">
        <f t="shared" si="13"/>
        <v>849</v>
      </c>
      <c r="V151" t="s">
        <v>20</v>
      </c>
      <c r="W151">
        <f t="shared" si="14"/>
        <v>175443.2</v>
      </c>
      <c r="X151" t="s">
        <v>21</v>
      </c>
    </row>
    <row r="152" spans="1:24">
      <c r="A152" t="s">
        <v>39</v>
      </c>
      <c r="B152" t="s">
        <v>23</v>
      </c>
      <c r="C152" s="3">
        <v>44279</v>
      </c>
      <c r="D152" s="4">
        <v>0</v>
      </c>
      <c r="E152" s="1">
        <v>44285</v>
      </c>
      <c r="F152" s="4">
        <v>0</v>
      </c>
      <c r="G152">
        <v>214.89</v>
      </c>
      <c r="H152">
        <v>228.9</v>
      </c>
      <c r="I152">
        <v>14.01</v>
      </c>
      <c r="J152">
        <v>13</v>
      </c>
      <c r="K152">
        <v>279357</v>
      </c>
      <c r="L152">
        <v>18213</v>
      </c>
      <c r="M152">
        <v>392.79</v>
      </c>
      <c r="N152" s="2">
        <f t="shared" si="11"/>
        <v>10752463</v>
      </c>
      <c r="O152" s="2">
        <f t="shared" si="10"/>
        <v>0.00394002750811605</v>
      </c>
      <c r="Q152" s="2">
        <f t="shared" si="12"/>
        <v>0.0016967184479586</v>
      </c>
      <c r="T152" t="s">
        <v>19</v>
      </c>
      <c r="U152">
        <f t="shared" si="13"/>
        <v>853</v>
      </c>
      <c r="V152" t="s">
        <v>20</v>
      </c>
      <c r="W152">
        <f t="shared" si="14"/>
        <v>193263.41</v>
      </c>
      <c r="X152" t="s">
        <v>21</v>
      </c>
    </row>
    <row r="153" spans="1:24">
      <c r="A153" t="s">
        <v>42</v>
      </c>
      <c r="B153" t="s">
        <v>23</v>
      </c>
      <c r="C153" s="3">
        <v>44271</v>
      </c>
      <c r="D153" s="4">
        <v>0</v>
      </c>
      <c r="E153" s="1">
        <v>44285</v>
      </c>
      <c r="F153" s="4">
        <v>0</v>
      </c>
      <c r="G153">
        <v>151.95</v>
      </c>
      <c r="H153">
        <v>157.58</v>
      </c>
      <c r="I153">
        <v>5.63</v>
      </c>
      <c r="J153">
        <v>19</v>
      </c>
      <c r="K153">
        <v>288705</v>
      </c>
      <c r="L153">
        <v>10697</v>
      </c>
      <c r="M153">
        <v>395.21</v>
      </c>
      <c r="N153" s="2">
        <f t="shared" si="11"/>
        <v>10763160</v>
      </c>
      <c r="O153" s="2">
        <f t="shared" si="10"/>
        <v>0.00492996480587485</v>
      </c>
      <c r="Q153" s="2">
        <f t="shared" si="12"/>
        <v>0.000994841832982818</v>
      </c>
      <c r="T153" t="s">
        <v>19</v>
      </c>
      <c r="U153">
        <f t="shared" si="13"/>
        <v>853</v>
      </c>
      <c r="V153" t="s">
        <v>20</v>
      </c>
      <c r="W153">
        <f t="shared" si="14"/>
        <v>203565.2</v>
      </c>
      <c r="X153" t="s">
        <v>21</v>
      </c>
    </row>
    <row r="154" spans="1:24">
      <c r="A154" t="s">
        <v>32</v>
      </c>
      <c r="B154" t="s">
        <v>18</v>
      </c>
      <c r="C154" s="3">
        <v>44272</v>
      </c>
      <c r="D154" s="4">
        <v>0</v>
      </c>
      <c r="E154" s="1">
        <v>44286</v>
      </c>
      <c r="F154" s="4">
        <v>0</v>
      </c>
      <c r="G154">
        <v>122.8</v>
      </c>
      <c r="H154">
        <v>111.92</v>
      </c>
      <c r="I154">
        <v>-10.88</v>
      </c>
      <c r="J154">
        <v>24</v>
      </c>
      <c r="K154">
        <v>294720</v>
      </c>
      <c r="L154">
        <v>-26112</v>
      </c>
      <c r="M154">
        <v>354.56</v>
      </c>
      <c r="N154" s="2">
        <f t="shared" si="11"/>
        <v>10737048</v>
      </c>
      <c r="O154" s="2">
        <f t="shared" si="10"/>
        <v>0.00251000088664966</v>
      </c>
      <c r="Q154" s="2">
        <f t="shared" si="12"/>
        <v>-0.00242605331519741</v>
      </c>
      <c r="T154" t="s">
        <v>19</v>
      </c>
      <c r="U154">
        <f t="shared" si="13"/>
        <v>854</v>
      </c>
      <c r="V154" t="s">
        <v>20</v>
      </c>
      <c r="W154">
        <f t="shared" si="14"/>
        <v>177098.64</v>
      </c>
      <c r="X154" t="s">
        <v>21</v>
      </c>
    </row>
    <row r="155" spans="1:24">
      <c r="A155" t="s">
        <v>30</v>
      </c>
      <c r="B155" t="s">
        <v>18</v>
      </c>
      <c r="C155" s="3">
        <v>44273</v>
      </c>
      <c r="D155" s="4">
        <v>0</v>
      </c>
      <c r="E155" s="1">
        <v>44287</v>
      </c>
      <c r="F155" s="4">
        <v>0</v>
      </c>
      <c r="G155">
        <v>38.58</v>
      </c>
      <c r="H155">
        <v>35.08</v>
      </c>
      <c r="I155">
        <v>-3.5</v>
      </c>
      <c r="J155">
        <v>77</v>
      </c>
      <c r="K155">
        <v>297066</v>
      </c>
      <c r="L155">
        <v>-26950</v>
      </c>
      <c r="M155">
        <v>356.55</v>
      </c>
      <c r="N155" s="2">
        <f t="shared" si="11"/>
        <v>10710098</v>
      </c>
      <c r="O155" s="2">
        <f t="shared" si="10"/>
        <v>-0.00241566417039321</v>
      </c>
      <c r="Q155" s="2">
        <f t="shared" si="12"/>
        <v>-0.00251000088664965</v>
      </c>
      <c r="T155" t="s">
        <v>19</v>
      </c>
      <c r="U155">
        <f t="shared" si="13"/>
        <v>855</v>
      </c>
      <c r="V155" t="s">
        <v>20</v>
      </c>
      <c r="W155">
        <f t="shared" si="14"/>
        <v>149792.09</v>
      </c>
      <c r="X155" t="s">
        <v>21</v>
      </c>
    </row>
    <row r="156" spans="1:24">
      <c r="A156" t="s">
        <v>31</v>
      </c>
      <c r="B156" t="s">
        <v>23</v>
      </c>
      <c r="C156" s="3">
        <v>44273</v>
      </c>
      <c r="D156" s="4">
        <v>0</v>
      </c>
      <c r="E156" s="1">
        <v>44287</v>
      </c>
      <c r="F156" s="4">
        <v>0</v>
      </c>
      <c r="G156">
        <v>12.96</v>
      </c>
      <c r="H156">
        <v>14.08</v>
      </c>
      <c r="I156">
        <v>1.12</v>
      </c>
      <c r="J156">
        <v>231</v>
      </c>
      <c r="K156">
        <v>299376</v>
      </c>
      <c r="L156">
        <v>25872</v>
      </c>
      <c r="M156">
        <v>429.33</v>
      </c>
      <c r="N156" s="2">
        <f t="shared" si="11"/>
        <v>10735970</v>
      </c>
      <c r="O156" s="2">
        <f t="shared" si="10"/>
        <v>-0.00218294201641771</v>
      </c>
      <c r="Q156" s="2">
        <f t="shared" si="12"/>
        <v>0.00241566417039318</v>
      </c>
      <c r="T156" t="s">
        <v>19</v>
      </c>
      <c r="U156">
        <f t="shared" si="13"/>
        <v>855</v>
      </c>
      <c r="V156" t="s">
        <v>20</v>
      </c>
      <c r="W156">
        <f t="shared" si="14"/>
        <v>175234.76</v>
      </c>
      <c r="X156" t="s">
        <v>21</v>
      </c>
    </row>
    <row r="157" spans="1:24">
      <c r="A157" t="s">
        <v>39</v>
      </c>
      <c r="B157" t="s">
        <v>23</v>
      </c>
      <c r="C157" s="3">
        <v>44286</v>
      </c>
      <c r="D157" s="4">
        <v>0</v>
      </c>
      <c r="E157" s="1">
        <v>44288</v>
      </c>
      <c r="F157" s="4">
        <v>0</v>
      </c>
      <c r="G157">
        <v>225.02</v>
      </c>
      <c r="H157">
        <v>247.9</v>
      </c>
      <c r="I157">
        <v>22.88</v>
      </c>
      <c r="J157">
        <v>13</v>
      </c>
      <c r="K157">
        <v>292526</v>
      </c>
      <c r="L157">
        <v>29744</v>
      </c>
      <c r="M157">
        <v>425.4</v>
      </c>
      <c r="N157" s="2">
        <f t="shared" si="11"/>
        <v>10765714</v>
      </c>
      <c r="O157" s="2">
        <f t="shared" si="10"/>
        <v>0.000585934198140504</v>
      </c>
      <c r="Q157" s="2">
        <f t="shared" si="12"/>
        <v>0.00277049954498754</v>
      </c>
      <c r="T157" t="s">
        <v>19</v>
      </c>
      <c r="U157">
        <f t="shared" si="13"/>
        <v>856</v>
      </c>
      <c r="V157" t="s">
        <v>20</v>
      </c>
      <c r="W157">
        <f t="shared" si="14"/>
        <v>204553.36</v>
      </c>
      <c r="X157" t="s">
        <v>21</v>
      </c>
    </row>
    <row r="158" spans="1:24">
      <c r="A158" t="s">
        <v>37</v>
      </c>
      <c r="B158" t="s">
        <v>18</v>
      </c>
      <c r="C158" s="3">
        <v>44274</v>
      </c>
      <c r="D158" s="4">
        <v>0</v>
      </c>
      <c r="E158" s="1">
        <v>44288</v>
      </c>
      <c r="F158" s="4">
        <v>0</v>
      </c>
      <c r="G158">
        <v>36.03</v>
      </c>
      <c r="H158">
        <v>35.27</v>
      </c>
      <c r="I158">
        <v>-0.76</v>
      </c>
      <c r="J158">
        <v>83</v>
      </c>
      <c r="K158">
        <v>299049</v>
      </c>
      <c r="L158">
        <v>-6308</v>
      </c>
      <c r="M158">
        <v>386.42</v>
      </c>
      <c r="N158" s="2">
        <f t="shared" si="11"/>
        <v>10759406</v>
      </c>
      <c r="O158" s="2">
        <f t="shared" si="10"/>
        <v>-0.000361822948218517</v>
      </c>
      <c r="Q158" s="2">
        <f t="shared" si="12"/>
        <v>-0.000585934198140459</v>
      </c>
      <c r="T158" t="s">
        <v>19</v>
      </c>
      <c r="U158">
        <f t="shared" si="13"/>
        <v>856</v>
      </c>
      <c r="V158" t="s">
        <v>20</v>
      </c>
      <c r="W158">
        <f t="shared" si="14"/>
        <v>197858.94</v>
      </c>
      <c r="X158" t="s">
        <v>21</v>
      </c>
    </row>
    <row r="159" spans="1:24">
      <c r="A159" t="s">
        <v>27</v>
      </c>
      <c r="B159" t="s">
        <v>23</v>
      </c>
      <c r="C159" s="3">
        <v>44277</v>
      </c>
      <c r="D159" s="4">
        <v>0</v>
      </c>
      <c r="E159" s="1">
        <v>44292</v>
      </c>
      <c r="F159" s="4">
        <v>0</v>
      </c>
      <c r="G159">
        <v>173.8</v>
      </c>
      <c r="H159">
        <v>176.09</v>
      </c>
      <c r="I159">
        <v>2.29</v>
      </c>
      <c r="J159">
        <v>17</v>
      </c>
      <c r="K159">
        <v>295460</v>
      </c>
      <c r="L159">
        <v>3893</v>
      </c>
      <c r="M159">
        <v>395.15</v>
      </c>
      <c r="N159" s="2">
        <f t="shared" si="11"/>
        <v>10763299</v>
      </c>
      <c r="O159" s="2">
        <f t="shared" si="10"/>
        <v>-0.00156299662399047</v>
      </c>
      <c r="Q159" s="2">
        <f t="shared" si="12"/>
        <v>0.000361822948218515</v>
      </c>
      <c r="T159" t="s">
        <v>19</v>
      </c>
      <c r="U159">
        <f t="shared" si="13"/>
        <v>860</v>
      </c>
      <c r="V159" t="s">
        <v>20</v>
      </c>
      <c r="W159">
        <f t="shared" si="14"/>
        <v>201356.79</v>
      </c>
      <c r="X159" t="s">
        <v>21</v>
      </c>
    </row>
    <row r="160" spans="1:24">
      <c r="A160" t="s">
        <v>38</v>
      </c>
      <c r="B160" t="s">
        <v>23</v>
      </c>
      <c r="C160" s="3">
        <v>44279</v>
      </c>
      <c r="D160" s="4">
        <v>0</v>
      </c>
      <c r="E160" s="1">
        <v>44293</v>
      </c>
      <c r="F160" s="4">
        <v>0</v>
      </c>
      <c r="G160">
        <v>176.85</v>
      </c>
      <c r="H160">
        <v>189.12</v>
      </c>
      <c r="I160">
        <v>12.27</v>
      </c>
      <c r="J160">
        <v>16</v>
      </c>
      <c r="K160">
        <v>282960</v>
      </c>
      <c r="L160">
        <v>19632</v>
      </c>
      <c r="M160">
        <v>399.42</v>
      </c>
      <c r="N160" s="2">
        <f t="shared" si="11"/>
        <v>10782931</v>
      </c>
      <c r="O160" s="2">
        <f t="shared" si="10"/>
        <v>0.00026050431000625</v>
      </c>
      <c r="Q160" s="2">
        <f t="shared" si="12"/>
        <v>0.00182397608762885</v>
      </c>
      <c r="T160" t="s">
        <v>19</v>
      </c>
      <c r="U160">
        <f t="shared" si="13"/>
        <v>861</v>
      </c>
      <c r="V160" t="s">
        <v>20</v>
      </c>
      <c r="W160">
        <f t="shared" si="14"/>
        <v>220589.37</v>
      </c>
      <c r="X160" t="s">
        <v>21</v>
      </c>
    </row>
    <row r="161" spans="1:24">
      <c r="A161" t="s">
        <v>31</v>
      </c>
      <c r="B161" t="s">
        <v>23</v>
      </c>
      <c r="C161" s="3">
        <v>44288</v>
      </c>
      <c r="D161" s="4">
        <v>0</v>
      </c>
      <c r="E161" s="1">
        <v>44293</v>
      </c>
      <c r="F161" s="4">
        <v>0</v>
      </c>
      <c r="G161">
        <v>14.1</v>
      </c>
      <c r="H161">
        <v>16.15</v>
      </c>
      <c r="I161">
        <v>2.05</v>
      </c>
      <c r="J161">
        <v>212</v>
      </c>
      <c r="K161">
        <v>298920</v>
      </c>
      <c r="L161">
        <v>43460</v>
      </c>
      <c r="M161">
        <v>451.94</v>
      </c>
      <c r="N161" s="2">
        <f t="shared" si="11"/>
        <v>10826391</v>
      </c>
      <c r="O161" s="2">
        <f t="shared" si="10"/>
        <v>0.00427372334880571</v>
      </c>
      <c r="Q161" s="2">
        <f t="shared" si="12"/>
        <v>0.00403044404160613</v>
      </c>
      <c r="T161" t="s">
        <v>19</v>
      </c>
      <c r="U161">
        <f t="shared" si="13"/>
        <v>861</v>
      </c>
      <c r="V161" t="s">
        <v>20</v>
      </c>
      <c r="W161">
        <f t="shared" si="14"/>
        <v>263597.43</v>
      </c>
      <c r="X161" t="s">
        <v>21</v>
      </c>
    </row>
    <row r="162" spans="1:24">
      <c r="A162" t="s">
        <v>43</v>
      </c>
      <c r="B162" t="s">
        <v>18</v>
      </c>
      <c r="C162" s="3">
        <v>44284</v>
      </c>
      <c r="D162" s="4">
        <v>0</v>
      </c>
      <c r="E162" s="1">
        <v>44299</v>
      </c>
      <c r="F162" s="4">
        <v>0</v>
      </c>
      <c r="G162">
        <v>272.09</v>
      </c>
      <c r="H162">
        <v>262.9</v>
      </c>
      <c r="I162">
        <v>-9.19</v>
      </c>
      <c r="J162">
        <v>11</v>
      </c>
      <c r="K162">
        <v>299299</v>
      </c>
      <c r="L162">
        <v>-10109</v>
      </c>
      <c r="M162">
        <v>381.73</v>
      </c>
      <c r="N162" s="2">
        <f t="shared" si="11"/>
        <v>10816282</v>
      </c>
      <c r="O162" s="2">
        <f t="shared" si="10"/>
        <v>0.00334310810313562</v>
      </c>
      <c r="Q162" s="2">
        <f t="shared" si="12"/>
        <v>-0.000933736828828691</v>
      </c>
      <c r="T162" t="s">
        <v>19</v>
      </c>
      <c r="U162">
        <f t="shared" si="13"/>
        <v>867</v>
      </c>
      <c r="V162" t="s">
        <v>20</v>
      </c>
      <c r="W162">
        <f t="shared" si="14"/>
        <v>253106.7</v>
      </c>
      <c r="X162" t="s">
        <v>21</v>
      </c>
    </row>
    <row r="163" spans="1:24">
      <c r="A163" t="s">
        <v>33</v>
      </c>
      <c r="B163" t="s">
        <v>23</v>
      </c>
      <c r="C163" s="3">
        <v>44298</v>
      </c>
      <c r="D163" s="4">
        <v>0</v>
      </c>
      <c r="E163" s="1">
        <v>44300</v>
      </c>
      <c r="F163" s="4">
        <v>0</v>
      </c>
      <c r="G163">
        <v>6.43</v>
      </c>
      <c r="H163">
        <v>7.01</v>
      </c>
      <c r="I163">
        <v>0.58</v>
      </c>
      <c r="J163">
        <v>466</v>
      </c>
      <c r="K163">
        <v>299638</v>
      </c>
      <c r="L163">
        <v>27028</v>
      </c>
      <c r="M163">
        <v>431.2</v>
      </c>
      <c r="N163" s="2">
        <f t="shared" si="11"/>
        <v>10843310</v>
      </c>
      <c r="O163" s="2">
        <f t="shared" si="10"/>
        <v>0.00582737190027768</v>
      </c>
      <c r="Q163" s="2">
        <f t="shared" si="12"/>
        <v>0.00249882538195667</v>
      </c>
      <c r="T163" t="s">
        <v>19</v>
      </c>
      <c r="U163">
        <f t="shared" si="13"/>
        <v>868</v>
      </c>
      <c r="V163" t="s">
        <v>20</v>
      </c>
      <c r="W163">
        <f t="shared" si="14"/>
        <v>279703.5</v>
      </c>
      <c r="X163" t="s">
        <v>21</v>
      </c>
    </row>
    <row r="164" spans="1:24">
      <c r="A164" t="s">
        <v>44</v>
      </c>
      <c r="B164" t="s">
        <v>18</v>
      </c>
      <c r="C164" s="3">
        <v>44286</v>
      </c>
      <c r="D164" s="4">
        <v>0</v>
      </c>
      <c r="E164" s="1">
        <v>44301</v>
      </c>
      <c r="F164" s="4">
        <v>0</v>
      </c>
      <c r="G164">
        <v>22.01</v>
      </c>
      <c r="H164">
        <v>20.36</v>
      </c>
      <c r="I164">
        <v>-1.65</v>
      </c>
      <c r="J164">
        <v>136</v>
      </c>
      <c r="K164">
        <v>299336</v>
      </c>
      <c r="L164">
        <v>-22440</v>
      </c>
      <c r="M164">
        <v>365.5</v>
      </c>
      <c r="N164" s="2">
        <f t="shared" si="11"/>
        <v>10820870</v>
      </c>
      <c r="O164" s="2">
        <f t="shared" si="10"/>
        <v>0.00376568612320451</v>
      </c>
      <c r="Q164" s="2">
        <f t="shared" si="12"/>
        <v>-0.00206947878461461</v>
      </c>
      <c r="T164" t="s">
        <v>19</v>
      </c>
      <c r="U164">
        <f t="shared" si="13"/>
        <v>869</v>
      </c>
      <c r="V164" t="s">
        <v>20</v>
      </c>
      <c r="W164">
        <f t="shared" si="14"/>
        <v>256898</v>
      </c>
      <c r="X164" t="s">
        <v>21</v>
      </c>
    </row>
    <row r="165" spans="1:24">
      <c r="A165" t="s">
        <v>45</v>
      </c>
      <c r="B165" t="s">
        <v>18</v>
      </c>
      <c r="C165" s="3">
        <v>44286</v>
      </c>
      <c r="D165" s="4">
        <v>0</v>
      </c>
      <c r="E165" s="1">
        <v>44301</v>
      </c>
      <c r="F165" s="4">
        <v>0</v>
      </c>
      <c r="G165">
        <v>24.09</v>
      </c>
      <c r="H165">
        <v>20.85</v>
      </c>
      <c r="I165">
        <v>-3.24</v>
      </c>
      <c r="J165">
        <v>124</v>
      </c>
      <c r="K165">
        <v>298716</v>
      </c>
      <c r="L165">
        <v>-40176</v>
      </c>
      <c r="M165">
        <v>341.27</v>
      </c>
      <c r="N165" s="2">
        <f t="shared" si="11"/>
        <v>10780694</v>
      </c>
      <c r="O165" s="2">
        <f t="shared" si="10"/>
        <v>5.305780870879e-5</v>
      </c>
      <c r="Q165" s="2">
        <f t="shared" si="12"/>
        <v>-0.00371282530887074</v>
      </c>
      <c r="T165" t="s">
        <v>19</v>
      </c>
      <c r="U165">
        <f t="shared" si="13"/>
        <v>869</v>
      </c>
      <c r="V165" t="s">
        <v>20</v>
      </c>
      <c r="W165">
        <f t="shared" si="14"/>
        <v>216380.73</v>
      </c>
      <c r="X165" t="s">
        <v>21</v>
      </c>
    </row>
    <row r="166" spans="1:24">
      <c r="A166" t="s">
        <v>29</v>
      </c>
      <c r="B166" t="s">
        <v>23</v>
      </c>
      <c r="C166" s="3">
        <v>44287</v>
      </c>
      <c r="D166" s="4">
        <v>0</v>
      </c>
      <c r="E166" s="1">
        <v>44302</v>
      </c>
      <c r="F166" s="4">
        <v>0</v>
      </c>
      <c r="G166">
        <v>28.2</v>
      </c>
      <c r="H166">
        <v>28.57</v>
      </c>
      <c r="I166">
        <v>0.37</v>
      </c>
      <c r="J166">
        <v>106</v>
      </c>
      <c r="K166">
        <v>298920</v>
      </c>
      <c r="L166">
        <v>3922</v>
      </c>
      <c r="M166">
        <v>399.75</v>
      </c>
      <c r="N166" s="2">
        <f t="shared" si="11"/>
        <v>10784616</v>
      </c>
      <c r="O166" s="2">
        <f t="shared" si="10"/>
        <v>0.0004167046837829</v>
      </c>
      <c r="Q166" s="2">
        <f t="shared" si="12"/>
        <v>0.000363798471601173</v>
      </c>
      <c r="T166" t="s">
        <v>19</v>
      </c>
      <c r="U166">
        <f t="shared" si="13"/>
        <v>870</v>
      </c>
      <c r="V166" t="s">
        <v>20</v>
      </c>
      <c r="W166">
        <f t="shared" si="14"/>
        <v>219902.98</v>
      </c>
      <c r="X166" t="s">
        <v>21</v>
      </c>
    </row>
    <row r="167" spans="1:24">
      <c r="A167" t="s">
        <v>26</v>
      </c>
      <c r="B167" t="s">
        <v>18</v>
      </c>
      <c r="C167" s="3">
        <v>44287</v>
      </c>
      <c r="D167" s="4">
        <v>0</v>
      </c>
      <c r="E167" s="1">
        <v>44302</v>
      </c>
      <c r="F167" s="4">
        <v>0</v>
      </c>
      <c r="G167">
        <v>9.32</v>
      </c>
      <c r="H167">
        <v>9.18</v>
      </c>
      <c r="I167">
        <v>-0.14</v>
      </c>
      <c r="J167">
        <v>321</v>
      </c>
      <c r="K167">
        <v>299172</v>
      </c>
      <c r="L167">
        <v>-4494</v>
      </c>
      <c r="M167">
        <v>388.97</v>
      </c>
      <c r="N167" s="2">
        <f t="shared" si="11"/>
        <v>10780122</v>
      </c>
      <c r="O167" s="2">
        <f t="shared" si="10"/>
        <v>-0.00140953877887467</v>
      </c>
      <c r="Q167" s="2">
        <f t="shared" si="12"/>
        <v>-0.000416704683782854</v>
      </c>
      <c r="T167" t="s">
        <v>19</v>
      </c>
      <c r="U167">
        <f t="shared" si="13"/>
        <v>870</v>
      </c>
      <c r="V167" t="s">
        <v>20</v>
      </c>
      <c r="W167">
        <f t="shared" si="14"/>
        <v>215020.01</v>
      </c>
      <c r="X167" t="s">
        <v>21</v>
      </c>
    </row>
    <row r="168" spans="1:24">
      <c r="A168" t="s">
        <v>32</v>
      </c>
      <c r="B168" t="s">
        <v>23</v>
      </c>
      <c r="C168" s="3">
        <v>44292</v>
      </c>
      <c r="D168" s="4">
        <v>0</v>
      </c>
      <c r="E168" s="1">
        <v>44306</v>
      </c>
      <c r="F168" s="4">
        <v>0</v>
      </c>
      <c r="G168">
        <v>117</v>
      </c>
      <c r="H168">
        <v>124.71</v>
      </c>
      <c r="I168">
        <v>7.71</v>
      </c>
      <c r="J168">
        <v>25</v>
      </c>
      <c r="K168">
        <v>292500</v>
      </c>
      <c r="L168">
        <v>19275</v>
      </c>
      <c r="M168">
        <v>411.54</v>
      </c>
      <c r="N168" s="2">
        <f t="shared" si="11"/>
        <v>10799397</v>
      </c>
      <c r="O168" s="2">
        <f t="shared" si="10"/>
        <v>0.000377798871548106</v>
      </c>
      <c r="Q168" s="2">
        <f t="shared" si="12"/>
        <v>0.00178801315977695</v>
      </c>
      <c r="T168" t="s">
        <v>19</v>
      </c>
      <c r="U168">
        <f t="shared" si="13"/>
        <v>874</v>
      </c>
      <c r="V168" t="s">
        <v>20</v>
      </c>
      <c r="W168">
        <f t="shared" si="14"/>
        <v>233883.47</v>
      </c>
      <c r="X168" t="s">
        <v>21</v>
      </c>
    </row>
    <row r="169" spans="1:24">
      <c r="A169" t="s">
        <v>27</v>
      </c>
      <c r="B169" t="s">
        <v>18</v>
      </c>
      <c r="C169" s="3">
        <v>44293</v>
      </c>
      <c r="D169" s="4">
        <v>0</v>
      </c>
      <c r="E169" s="1">
        <v>44307</v>
      </c>
      <c r="F169" s="4">
        <v>0</v>
      </c>
      <c r="G169">
        <v>170.99</v>
      </c>
      <c r="H169">
        <v>168.59</v>
      </c>
      <c r="I169">
        <v>-2.4</v>
      </c>
      <c r="J169">
        <v>17</v>
      </c>
      <c r="K169">
        <v>290683</v>
      </c>
      <c r="L169">
        <v>-4080</v>
      </c>
      <c r="M169">
        <v>378.32</v>
      </c>
      <c r="N169" s="2">
        <f t="shared" si="11"/>
        <v>10795317</v>
      </c>
      <c r="O169" s="2">
        <f t="shared" si="10"/>
        <v>-0.00187859235629672</v>
      </c>
      <c r="Q169" s="2">
        <f t="shared" si="12"/>
        <v>-0.000377798871548096</v>
      </c>
      <c r="T169" t="s">
        <v>19</v>
      </c>
      <c r="U169">
        <f t="shared" si="13"/>
        <v>875</v>
      </c>
      <c r="V169" t="s">
        <v>20</v>
      </c>
      <c r="W169">
        <f t="shared" si="14"/>
        <v>229425.15</v>
      </c>
      <c r="X169" t="s">
        <v>21</v>
      </c>
    </row>
    <row r="170" spans="1:24">
      <c r="A170" t="s">
        <v>39</v>
      </c>
      <c r="B170" t="s">
        <v>23</v>
      </c>
      <c r="C170" s="3">
        <v>44293</v>
      </c>
      <c r="D170" s="4">
        <v>0</v>
      </c>
      <c r="E170" s="1">
        <v>44307</v>
      </c>
      <c r="F170" s="4">
        <v>0</v>
      </c>
      <c r="G170">
        <v>229</v>
      </c>
      <c r="H170">
        <v>244.6</v>
      </c>
      <c r="I170">
        <v>15.6</v>
      </c>
      <c r="J170">
        <v>13</v>
      </c>
      <c r="K170">
        <v>297700</v>
      </c>
      <c r="L170">
        <v>20280</v>
      </c>
      <c r="M170">
        <v>419.73</v>
      </c>
      <c r="N170" s="2">
        <f t="shared" si="11"/>
        <v>10815597</v>
      </c>
      <c r="O170" s="2">
        <f t="shared" si="10"/>
        <v>-0.00115102291625696</v>
      </c>
      <c r="Q170" s="2">
        <f t="shared" si="12"/>
        <v>0.00187859235629673</v>
      </c>
      <c r="T170" t="s">
        <v>19</v>
      </c>
      <c r="U170">
        <f t="shared" si="13"/>
        <v>875</v>
      </c>
      <c r="V170" t="s">
        <v>20</v>
      </c>
      <c r="W170">
        <f t="shared" si="14"/>
        <v>249285.42</v>
      </c>
      <c r="X170" t="s">
        <v>21</v>
      </c>
    </row>
    <row r="171" spans="1:24">
      <c r="A171" t="s">
        <v>46</v>
      </c>
      <c r="B171" t="s">
        <v>23</v>
      </c>
      <c r="C171" s="3">
        <v>44294</v>
      </c>
      <c r="D171" s="4">
        <v>0</v>
      </c>
      <c r="E171" s="1">
        <v>44308</v>
      </c>
      <c r="F171" s="4">
        <v>0</v>
      </c>
      <c r="G171">
        <v>50.5</v>
      </c>
      <c r="H171">
        <v>52.61</v>
      </c>
      <c r="I171">
        <v>2.11</v>
      </c>
      <c r="J171">
        <v>59</v>
      </c>
      <c r="K171">
        <v>297950</v>
      </c>
      <c r="L171">
        <v>12449</v>
      </c>
      <c r="M171">
        <v>409.73</v>
      </c>
      <c r="N171" s="2">
        <f t="shared" si="11"/>
        <v>10828046</v>
      </c>
      <c r="O171" s="2">
        <f t="shared" si="10"/>
        <v>-0.00125442762249071</v>
      </c>
      <c r="Q171" s="2">
        <f t="shared" si="12"/>
        <v>0.00115102291625702</v>
      </c>
      <c r="T171" t="s">
        <v>19</v>
      </c>
      <c r="U171">
        <f t="shared" si="13"/>
        <v>876</v>
      </c>
      <c r="V171" t="s">
        <v>20</v>
      </c>
      <c r="W171">
        <f t="shared" si="14"/>
        <v>261324.69</v>
      </c>
      <c r="X171" t="s">
        <v>21</v>
      </c>
    </row>
    <row r="172" spans="1:24">
      <c r="A172" t="s">
        <v>41</v>
      </c>
      <c r="B172" t="s">
        <v>23</v>
      </c>
      <c r="C172" s="3">
        <v>44295</v>
      </c>
      <c r="D172" s="4">
        <v>0</v>
      </c>
      <c r="E172" s="1">
        <v>44309</v>
      </c>
      <c r="F172" s="4">
        <v>0</v>
      </c>
      <c r="G172">
        <v>325.07</v>
      </c>
      <c r="H172">
        <v>344.81</v>
      </c>
      <c r="I172">
        <v>19.74</v>
      </c>
      <c r="J172">
        <v>9</v>
      </c>
      <c r="K172">
        <v>292563</v>
      </c>
      <c r="L172">
        <v>17766</v>
      </c>
      <c r="M172">
        <v>409.63</v>
      </c>
      <c r="N172" s="2">
        <f t="shared" si="11"/>
        <v>10845812</v>
      </c>
      <c r="O172" s="2">
        <f t="shared" si="10"/>
        <v>0.000385678822387849</v>
      </c>
      <c r="Q172" s="2">
        <f t="shared" si="12"/>
        <v>0.0016407392432578</v>
      </c>
      <c r="T172" t="s">
        <v>19</v>
      </c>
      <c r="U172">
        <f t="shared" si="13"/>
        <v>877</v>
      </c>
      <c r="V172" t="s">
        <v>20</v>
      </c>
      <c r="W172">
        <f t="shared" si="14"/>
        <v>278681.06</v>
      </c>
      <c r="X172" t="s">
        <v>21</v>
      </c>
    </row>
    <row r="173" spans="1:24">
      <c r="A173" t="s">
        <v>37</v>
      </c>
      <c r="B173" t="s">
        <v>18</v>
      </c>
      <c r="C173" s="3">
        <v>44295</v>
      </c>
      <c r="D173" s="4">
        <v>0</v>
      </c>
      <c r="E173" s="1">
        <v>44309</v>
      </c>
      <c r="F173" s="4">
        <v>0</v>
      </c>
      <c r="G173">
        <v>33.4</v>
      </c>
      <c r="H173">
        <v>32.93</v>
      </c>
      <c r="I173">
        <v>-0.47</v>
      </c>
      <c r="J173">
        <v>89</v>
      </c>
      <c r="K173">
        <v>297260</v>
      </c>
      <c r="L173">
        <v>-4183</v>
      </c>
      <c r="M173">
        <v>386.86</v>
      </c>
      <c r="N173" s="2">
        <f t="shared" si="11"/>
        <v>10841629</v>
      </c>
      <c r="O173" s="2">
        <f t="shared" si="10"/>
        <v>-0.00234466610137646</v>
      </c>
      <c r="Q173" s="2">
        <f t="shared" si="12"/>
        <v>-0.000385678822387825</v>
      </c>
      <c r="T173" t="s">
        <v>19</v>
      </c>
      <c r="U173">
        <f t="shared" si="13"/>
        <v>877</v>
      </c>
      <c r="V173" t="s">
        <v>20</v>
      </c>
      <c r="W173">
        <f t="shared" si="14"/>
        <v>274111.2</v>
      </c>
      <c r="X173" t="s">
        <v>21</v>
      </c>
    </row>
    <row r="174" spans="1:24">
      <c r="A174" t="s">
        <v>26</v>
      </c>
      <c r="B174" t="s">
        <v>23</v>
      </c>
      <c r="C174" s="3">
        <v>44306</v>
      </c>
      <c r="D174" s="4">
        <v>0</v>
      </c>
      <c r="E174" s="1">
        <v>44312</v>
      </c>
      <c r="F174" s="4">
        <v>0</v>
      </c>
      <c r="G174">
        <v>9.66</v>
      </c>
      <c r="H174">
        <v>10.48</v>
      </c>
      <c r="I174">
        <v>0.82</v>
      </c>
      <c r="J174">
        <v>310</v>
      </c>
      <c r="K174">
        <v>299460</v>
      </c>
      <c r="L174">
        <v>25420</v>
      </c>
      <c r="M174">
        <v>428.84</v>
      </c>
      <c r="N174" s="2">
        <f t="shared" si="11"/>
        <v>10867049</v>
      </c>
      <c r="O174" s="2">
        <f t="shared" si="10"/>
        <v>-0.00145623710724043</v>
      </c>
      <c r="Q174" s="2">
        <f t="shared" si="12"/>
        <v>0.0023446661013764</v>
      </c>
      <c r="T174" t="s">
        <v>19</v>
      </c>
      <c r="U174">
        <f t="shared" si="13"/>
        <v>880</v>
      </c>
      <c r="V174" t="s">
        <v>20</v>
      </c>
      <c r="W174">
        <f t="shared" si="14"/>
        <v>299102.36</v>
      </c>
      <c r="X174" t="s">
        <v>21</v>
      </c>
    </row>
    <row r="175" spans="1:24">
      <c r="A175" t="s">
        <v>38</v>
      </c>
      <c r="B175" t="s">
        <v>23</v>
      </c>
      <c r="C175" s="3">
        <v>44307</v>
      </c>
      <c r="D175" s="4">
        <v>0</v>
      </c>
      <c r="E175" s="1">
        <v>44313</v>
      </c>
      <c r="F175" s="4">
        <v>0</v>
      </c>
      <c r="G175">
        <v>196.45</v>
      </c>
      <c r="H175">
        <v>207</v>
      </c>
      <c r="I175">
        <v>10.55</v>
      </c>
      <c r="J175">
        <v>15</v>
      </c>
      <c r="K175">
        <v>294675</v>
      </c>
      <c r="L175">
        <v>15825</v>
      </c>
      <c r="M175">
        <v>409.86</v>
      </c>
      <c r="N175" s="2">
        <f t="shared" si="11"/>
        <v>10882874</v>
      </c>
      <c r="O175" s="2">
        <f t="shared" si="10"/>
        <v>-0.00202860016572828</v>
      </c>
      <c r="Q175" s="2">
        <f t="shared" si="12"/>
        <v>0.00145623710724041</v>
      </c>
      <c r="T175" t="s">
        <v>19</v>
      </c>
      <c r="U175">
        <f t="shared" si="13"/>
        <v>881</v>
      </c>
      <c r="V175" t="s">
        <v>20</v>
      </c>
      <c r="W175">
        <f t="shared" si="14"/>
        <v>314517.5</v>
      </c>
      <c r="X175" t="s">
        <v>21</v>
      </c>
    </row>
    <row r="176" spans="1:24">
      <c r="A176" t="s">
        <v>31</v>
      </c>
      <c r="B176" t="s">
        <v>23</v>
      </c>
      <c r="C176" s="3">
        <v>44309</v>
      </c>
      <c r="D176" s="4">
        <v>0</v>
      </c>
      <c r="E176" s="1">
        <v>44313</v>
      </c>
      <c r="F176" s="4">
        <v>0</v>
      </c>
      <c r="G176">
        <v>15.51</v>
      </c>
      <c r="H176">
        <v>17.37</v>
      </c>
      <c r="I176">
        <v>1.86</v>
      </c>
      <c r="J176">
        <v>193</v>
      </c>
      <c r="K176">
        <v>299343</v>
      </c>
      <c r="L176">
        <v>35898</v>
      </c>
      <c r="M176">
        <v>442.52</v>
      </c>
      <c r="N176" s="2">
        <f t="shared" si="11"/>
        <v>10918772</v>
      </c>
      <c r="O176" s="2">
        <f t="shared" si="10"/>
        <v>0.00126580168539099</v>
      </c>
      <c r="Q176" s="2">
        <f t="shared" si="12"/>
        <v>0.00329857719569304</v>
      </c>
      <c r="T176" t="s">
        <v>19</v>
      </c>
      <c r="U176">
        <f t="shared" si="13"/>
        <v>881</v>
      </c>
      <c r="V176" t="s">
        <v>20</v>
      </c>
      <c r="W176">
        <f t="shared" si="14"/>
        <v>349972.98</v>
      </c>
      <c r="X176" t="s">
        <v>21</v>
      </c>
    </row>
    <row r="177" spans="1:24">
      <c r="A177" t="s">
        <v>42</v>
      </c>
      <c r="B177" t="s">
        <v>18</v>
      </c>
      <c r="C177" s="3">
        <v>44300</v>
      </c>
      <c r="D177" s="4">
        <v>0</v>
      </c>
      <c r="E177" s="1">
        <v>44314</v>
      </c>
      <c r="F177" s="4">
        <v>0</v>
      </c>
      <c r="G177">
        <v>169.63</v>
      </c>
      <c r="H177">
        <v>161.5</v>
      </c>
      <c r="I177">
        <v>-8.13</v>
      </c>
      <c r="J177">
        <v>17</v>
      </c>
      <c r="K177">
        <v>288371</v>
      </c>
      <c r="L177">
        <v>-13821</v>
      </c>
      <c r="M177">
        <v>362.41</v>
      </c>
      <c r="N177" s="2">
        <f t="shared" si="11"/>
        <v>10904951</v>
      </c>
      <c r="O177" s="2">
        <f t="shared" si="10"/>
        <v>-0.00177680761701726</v>
      </c>
      <c r="Q177" s="2">
        <f t="shared" si="12"/>
        <v>-0.00126580168539103</v>
      </c>
      <c r="T177" t="s">
        <v>19</v>
      </c>
      <c r="U177">
        <f t="shared" si="13"/>
        <v>882</v>
      </c>
      <c r="V177" t="s">
        <v>20</v>
      </c>
      <c r="W177">
        <f t="shared" si="14"/>
        <v>335789.57</v>
      </c>
      <c r="X177" t="s">
        <v>21</v>
      </c>
    </row>
    <row r="178" spans="1:24">
      <c r="A178" t="s">
        <v>31</v>
      </c>
      <c r="B178" t="s">
        <v>23</v>
      </c>
      <c r="C178" s="3">
        <v>44314</v>
      </c>
      <c r="D178" s="4">
        <v>0</v>
      </c>
      <c r="E178" s="1">
        <v>44315</v>
      </c>
      <c r="F178" s="4">
        <v>0</v>
      </c>
      <c r="G178">
        <v>17.25</v>
      </c>
      <c r="H178">
        <v>18.37</v>
      </c>
      <c r="I178">
        <v>1.12</v>
      </c>
      <c r="J178">
        <v>173</v>
      </c>
      <c r="K178">
        <v>298425</v>
      </c>
      <c r="L178">
        <v>19376</v>
      </c>
      <c r="M178">
        <v>419.5</v>
      </c>
      <c r="N178" s="2">
        <f t="shared" si="11"/>
        <v>10924327</v>
      </c>
      <c r="O178" s="2">
        <f t="shared" si="10"/>
        <v>-0.001691637388738</v>
      </c>
      <c r="Q178" s="2">
        <f t="shared" si="12"/>
        <v>0.00177680761701726</v>
      </c>
      <c r="T178" t="s">
        <v>19</v>
      </c>
      <c r="U178">
        <f t="shared" si="13"/>
        <v>883</v>
      </c>
      <c r="V178" t="s">
        <v>20</v>
      </c>
      <c r="W178">
        <f t="shared" si="14"/>
        <v>354746.07</v>
      </c>
      <c r="X178" t="s">
        <v>21</v>
      </c>
    </row>
    <row r="179" spans="1:24">
      <c r="A179" t="s">
        <v>45</v>
      </c>
      <c r="B179" t="s">
        <v>23</v>
      </c>
      <c r="C179" s="3">
        <v>44306</v>
      </c>
      <c r="D179" s="4">
        <v>0</v>
      </c>
      <c r="E179" s="1">
        <v>44323</v>
      </c>
      <c r="F179" s="4">
        <v>0</v>
      </c>
      <c r="G179">
        <v>21.33</v>
      </c>
      <c r="H179">
        <v>22.65</v>
      </c>
      <c r="I179">
        <v>1.32</v>
      </c>
      <c r="J179">
        <v>140</v>
      </c>
      <c r="K179">
        <v>298620</v>
      </c>
      <c r="L179">
        <v>18480</v>
      </c>
      <c r="M179">
        <v>418.57</v>
      </c>
      <c r="N179" s="2">
        <f t="shared" si="11"/>
        <v>10942807</v>
      </c>
      <c r="O179" s="2">
        <f t="shared" si="10"/>
        <v>-0.00331523712334504</v>
      </c>
      <c r="Q179" s="2">
        <f t="shared" si="12"/>
        <v>0.0016916373887379</v>
      </c>
      <c r="T179" t="s">
        <v>19</v>
      </c>
      <c r="U179">
        <f t="shared" si="13"/>
        <v>891</v>
      </c>
      <c r="V179" t="s">
        <v>20</v>
      </c>
      <c r="W179">
        <f t="shared" si="14"/>
        <v>372807.5</v>
      </c>
      <c r="X179" t="s">
        <v>21</v>
      </c>
    </row>
    <row r="180" spans="1:24">
      <c r="A180" t="s">
        <v>29</v>
      </c>
      <c r="B180" t="s">
        <v>23</v>
      </c>
      <c r="C180" s="3">
        <v>44327</v>
      </c>
      <c r="D180" s="4">
        <v>0</v>
      </c>
      <c r="E180" s="1">
        <v>44330</v>
      </c>
      <c r="F180" s="4">
        <v>0</v>
      </c>
      <c r="G180">
        <v>30.66</v>
      </c>
      <c r="H180">
        <v>34.4</v>
      </c>
      <c r="I180">
        <v>3.74</v>
      </c>
      <c r="J180">
        <v>97</v>
      </c>
      <c r="K180">
        <v>297402</v>
      </c>
      <c r="L180">
        <v>36278</v>
      </c>
      <c r="M180">
        <v>440.46</v>
      </c>
      <c r="N180" s="2">
        <f t="shared" si="11"/>
        <v>10979085</v>
      </c>
      <c r="O180" s="2">
        <f t="shared" si="10"/>
        <v>-0.00249711155346734</v>
      </c>
      <c r="Q180" s="2">
        <f t="shared" si="12"/>
        <v>0.00331523712334514</v>
      </c>
      <c r="T180" t="s">
        <v>19</v>
      </c>
      <c r="U180">
        <f t="shared" si="13"/>
        <v>898</v>
      </c>
      <c r="V180" t="s">
        <v>20</v>
      </c>
      <c r="W180">
        <f t="shared" si="14"/>
        <v>408645.04</v>
      </c>
      <c r="X180" t="s">
        <v>21</v>
      </c>
    </row>
    <row r="181" spans="1:24">
      <c r="A181" t="s">
        <v>41</v>
      </c>
      <c r="B181" t="s">
        <v>23</v>
      </c>
      <c r="C181" s="3">
        <v>44316</v>
      </c>
      <c r="D181" s="4">
        <v>0</v>
      </c>
      <c r="E181" s="1">
        <v>44330</v>
      </c>
      <c r="F181" s="4">
        <v>0</v>
      </c>
      <c r="G181">
        <v>339.31</v>
      </c>
      <c r="H181">
        <v>373.58</v>
      </c>
      <c r="I181">
        <v>34.27</v>
      </c>
      <c r="J181">
        <v>8</v>
      </c>
      <c r="K181">
        <v>271448</v>
      </c>
      <c r="L181">
        <v>27416</v>
      </c>
      <c r="M181">
        <v>394.5</v>
      </c>
      <c r="N181" s="2">
        <f t="shared" si="11"/>
        <v>11006501</v>
      </c>
      <c r="O181" s="2">
        <f t="shared" si="10"/>
        <v>-0.00168282363305105</v>
      </c>
      <c r="Q181" s="2">
        <f t="shared" si="12"/>
        <v>0.00249711155346732</v>
      </c>
      <c r="T181" t="s">
        <v>19</v>
      </c>
      <c r="U181">
        <f t="shared" si="13"/>
        <v>898</v>
      </c>
      <c r="V181" t="s">
        <v>20</v>
      </c>
      <c r="W181">
        <f t="shared" si="14"/>
        <v>435666.54</v>
      </c>
      <c r="X181" t="s">
        <v>21</v>
      </c>
    </row>
    <row r="182" spans="1:24">
      <c r="A182" t="s">
        <v>38</v>
      </c>
      <c r="B182" t="s">
        <v>23</v>
      </c>
      <c r="C182" s="3">
        <v>44327</v>
      </c>
      <c r="D182" s="4">
        <v>0</v>
      </c>
      <c r="E182" s="1">
        <v>44333</v>
      </c>
      <c r="F182" s="4">
        <v>0</v>
      </c>
      <c r="G182">
        <v>209.82</v>
      </c>
      <c r="H182">
        <v>223.05</v>
      </c>
      <c r="I182">
        <v>13.23</v>
      </c>
      <c r="J182">
        <v>14</v>
      </c>
      <c r="K182">
        <v>293748</v>
      </c>
      <c r="L182">
        <v>18522</v>
      </c>
      <c r="M182">
        <v>412.2</v>
      </c>
      <c r="N182" s="2">
        <f t="shared" si="11"/>
        <v>11025023</v>
      </c>
      <c r="O182" s="2">
        <f t="shared" si="10"/>
        <v>-0.00144779743316635</v>
      </c>
      <c r="Q182" s="2">
        <f t="shared" si="12"/>
        <v>0.00168282363305106</v>
      </c>
      <c r="T182" t="s">
        <v>19</v>
      </c>
      <c r="U182">
        <f t="shared" si="13"/>
        <v>901</v>
      </c>
      <c r="V182" t="s">
        <v>20</v>
      </c>
      <c r="W182">
        <f t="shared" si="14"/>
        <v>453776.34</v>
      </c>
      <c r="X182" t="s">
        <v>21</v>
      </c>
    </row>
    <row r="183" spans="1:24">
      <c r="A183" t="s">
        <v>32</v>
      </c>
      <c r="B183" t="s">
        <v>23</v>
      </c>
      <c r="C183" s="3">
        <v>44323</v>
      </c>
      <c r="D183" s="4">
        <v>0</v>
      </c>
      <c r="E183" s="1">
        <v>44333</v>
      </c>
      <c r="F183" s="4">
        <v>0</v>
      </c>
      <c r="G183">
        <v>129.73</v>
      </c>
      <c r="H183">
        <v>136.67</v>
      </c>
      <c r="I183">
        <v>6.94</v>
      </c>
      <c r="J183">
        <v>23</v>
      </c>
      <c r="K183">
        <v>298379</v>
      </c>
      <c r="L183">
        <v>15962</v>
      </c>
      <c r="M183">
        <v>414.93</v>
      </c>
      <c r="N183" s="2">
        <f t="shared" si="11"/>
        <v>11040985</v>
      </c>
      <c r="O183" s="2">
        <f t="shared" si="10"/>
        <v>-0.0017824496636849</v>
      </c>
      <c r="Q183" s="2">
        <f t="shared" si="12"/>
        <v>0.00144779743316636</v>
      </c>
      <c r="T183" t="s">
        <v>19</v>
      </c>
      <c r="U183">
        <f t="shared" si="13"/>
        <v>901</v>
      </c>
      <c r="V183" t="s">
        <v>20</v>
      </c>
      <c r="W183">
        <f t="shared" si="14"/>
        <v>469323.41</v>
      </c>
      <c r="X183" t="s">
        <v>21</v>
      </c>
    </row>
    <row r="184" spans="1:24">
      <c r="A184" t="s">
        <v>43</v>
      </c>
      <c r="B184" t="s">
        <v>23</v>
      </c>
      <c r="C184" s="3">
        <v>44328</v>
      </c>
      <c r="D184" s="4">
        <v>0</v>
      </c>
      <c r="E184" s="1">
        <v>44333</v>
      </c>
      <c r="F184" s="4">
        <v>0</v>
      </c>
      <c r="G184">
        <v>277.51</v>
      </c>
      <c r="H184">
        <v>297.19</v>
      </c>
      <c r="I184">
        <v>19.68</v>
      </c>
      <c r="J184">
        <v>10</v>
      </c>
      <c r="K184">
        <v>277510</v>
      </c>
      <c r="L184">
        <v>19680</v>
      </c>
      <c r="M184">
        <v>392.29</v>
      </c>
      <c r="N184" s="2">
        <f t="shared" si="11"/>
        <v>11060665</v>
      </c>
      <c r="O184" s="2">
        <f t="shared" si="10"/>
        <v>-0.00205801369085855</v>
      </c>
      <c r="Q184" s="2">
        <f t="shared" si="12"/>
        <v>0.0017824496636849</v>
      </c>
      <c r="T184" t="s">
        <v>19</v>
      </c>
      <c r="U184">
        <f t="shared" si="13"/>
        <v>901</v>
      </c>
      <c r="V184" t="s">
        <v>20</v>
      </c>
      <c r="W184">
        <f t="shared" si="14"/>
        <v>488611.12</v>
      </c>
      <c r="X184" t="s">
        <v>21</v>
      </c>
    </row>
    <row r="185" spans="1:24">
      <c r="A185" t="s">
        <v>31</v>
      </c>
      <c r="B185" t="s">
        <v>23</v>
      </c>
      <c r="C185" s="3">
        <v>44330</v>
      </c>
      <c r="D185" s="4">
        <v>0</v>
      </c>
      <c r="E185" s="1">
        <v>44333</v>
      </c>
      <c r="F185" s="4">
        <v>0</v>
      </c>
      <c r="G185">
        <v>19.08</v>
      </c>
      <c r="H185">
        <v>20.99</v>
      </c>
      <c r="I185">
        <v>1.91</v>
      </c>
      <c r="J185">
        <v>157</v>
      </c>
      <c r="K185">
        <v>299556</v>
      </c>
      <c r="L185">
        <v>29987</v>
      </c>
      <c r="M185">
        <v>435</v>
      </c>
      <c r="N185" s="2">
        <f t="shared" si="11"/>
        <v>11090652</v>
      </c>
      <c r="O185" s="2">
        <f t="shared" si="10"/>
        <v>0.000651359361018631</v>
      </c>
      <c r="Q185" s="2">
        <f t="shared" si="12"/>
        <v>0.00271113897762931</v>
      </c>
      <c r="T185" t="s">
        <v>19</v>
      </c>
      <c r="U185">
        <f t="shared" si="13"/>
        <v>901</v>
      </c>
      <c r="V185" t="s">
        <v>20</v>
      </c>
      <c r="W185">
        <f t="shared" si="14"/>
        <v>518163.12</v>
      </c>
      <c r="X185" t="s">
        <v>21</v>
      </c>
    </row>
    <row r="186" spans="1:24">
      <c r="A186" t="s">
        <v>34</v>
      </c>
      <c r="B186" t="s">
        <v>23</v>
      </c>
      <c r="C186" s="3">
        <v>44314</v>
      </c>
      <c r="D186" s="4">
        <v>0</v>
      </c>
      <c r="E186" s="1">
        <v>44333</v>
      </c>
      <c r="F186" s="4">
        <v>0</v>
      </c>
      <c r="G186">
        <v>310</v>
      </c>
      <c r="H186">
        <v>319.39</v>
      </c>
      <c r="I186">
        <v>9.39</v>
      </c>
      <c r="J186">
        <v>9</v>
      </c>
      <c r="K186">
        <v>279000</v>
      </c>
      <c r="L186">
        <v>8451</v>
      </c>
      <c r="M186">
        <v>379.44</v>
      </c>
      <c r="N186" s="2">
        <f t="shared" si="11"/>
        <v>11099103</v>
      </c>
      <c r="O186" s="2">
        <f t="shared" si="10"/>
        <v>0.00141227628935419</v>
      </c>
      <c r="Q186" s="2">
        <f t="shared" si="12"/>
        <v>0.000761993073085332</v>
      </c>
      <c r="T186" t="s">
        <v>19</v>
      </c>
      <c r="U186">
        <f t="shared" si="13"/>
        <v>901</v>
      </c>
      <c r="V186" t="s">
        <v>20</v>
      </c>
      <c r="W186">
        <f t="shared" si="14"/>
        <v>526234.68</v>
      </c>
      <c r="X186" t="s">
        <v>21</v>
      </c>
    </row>
    <row r="187" spans="1:24">
      <c r="A187" t="s">
        <v>37</v>
      </c>
      <c r="B187" t="s">
        <v>18</v>
      </c>
      <c r="C187" s="3">
        <v>44314</v>
      </c>
      <c r="D187" s="4">
        <v>0</v>
      </c>
      <c r="E187" s="1">
        <v>44333</v>
      </c>
      <c r="F187" s="4">
        <v>0</v>
      </c>
      <c r="G187">
        <v>31.52</v>
      </c>
      <c r="H187">
        <v>29.87</v>
      </c>
      <c r="I187">
        <v>-1.65</v>
      </c>
      <c r="J187">
        <v>95</v>
      </c>
      <c r="K187">
        <v>299440</v>
      </c>
      <c r="L187">
        <v>-15675</v>
      </c>
      <c r="M187">
        <v>374.57</v>
      </c>
      <c r="N187" s="2">
        <f t="shared" si="11"/>
        <v>11083428</v>
      </c>
      <c r="O187" s="2">
        <f t="shared" si="10"/>
        <v>-0.00183733769010815</v>
      </c>
      <c r="Q187" s="2">
        <f t="shared" si="12"/>
        <v>-0.00141227628935414</v>
      </c>
      <c r="T187" t="s">
        <v>19</v>
      </c>
      <c r="U187">
        <f t="shared" si="13"/>
        <v>901</v>
      </c>
      <c r="V187" t="s">
        <v>20</v>
      </c>
      <c r="W187">
        <f t="shared" si="14"/>
        <v>510185.11</v>
      </c>
      <c r="X187" t="s">
        <v>21</v>
      </c>
    </row>
    <row r="188" spans="1:24">
      <c r="A188" t="s">
        <v>39</v>
      </c>
      <c r="B188" t="s">
        <v>23</v>
      </c>
      <c r="C188" s="3">
        <v>44330</v>
      </c>
      <c r="D188" s="4">
        <v>0</v>
      </c>
      <c r="E188" s="1">
        <v>44340</v>
      </c>
      <c r="F188" s="4">
        <v>0</v>
      </c>
      <c r="G188">
        <v>247.8</v>
      </c>
      <c r="H188">
        <v>264.77</v>
      </c>
      <c r="I188">
        <v>16.97</v>
      </c>
      <c r="J188">
        <v>12</v>
      </c>
      <c r="K188">
        <v>297360</v>
      </c>
      <c r="L188">
        <v>20364</v>
      </c>
      <c r="M188">
        <v>419.4</v>
      </c>
      <c r="N188" s="2">
        <f t="shared" si="11"/>
        <v>11103792</v>
      </c>
      <c r="O188" s="2">
        <f t="shared" si="10"/>
        <v>-0.00198959058310891</v>
      </c>
      <c r="Q188" s="2">
        <f t="shared" si="12"/>
        <v>0.00183733769010819</v>
      </c>
      <c r="T188" t="s">
        <v>19</v>
      </c>
      <c r="U188">
        <f t="shared" si="13"/>
        <v>908</v>
      </c>
      <c r="V188" t="s">
        <v>20</v>
      </c>
      <c r="W188">
        <f t="shared" si="14"/>
        <v>530129.71</v>
      </c>
      <c r="X188" t="s">
        <v>21</v>
      </c>
    </row>
    <row r="189" spans="1:24">
      <c r="A189" t="s">
        <v>29</v>
      </c>
      <c r="B189" t="s">
        <v>23</v>
      </c>
      <c r="C189" s="3">
        <v>44340</v>
      </c>
      <c r="D189" s="4">
        <v>0</v>
      </c>
      <c r="E189" s="1">
        <v>44341</v>
      </c>
      <c r="F189" s="4">
        <v>0</v>
      </c>
      <c r="G189">
        <v>35.35</v>
      </c>
      <c r="H189">
        <v>37.98</v>
      </c>
      <c r="I189">
        <v>2.63</v>
      </c>
      <c r="J189">
        <v>84</v>
      </c>
      <c r="K189">
        <v>296940</v>
      </c>
      <c r="L189">
        <v>22092</v>
      </c>
      <c r="M189">
        <v>421.12</v>
      </c>
      <c r="N189" s="2">
        <f t="shared" si="11"/>
        <v>11125884</v>
      </c>
      <c r="O189" s="2">
        <f t="shared" si="10"/>
        <v>-0.00163052212300614</v>
      </c>
      <c r="Q189" s="2">
        <f t="shared" si="12"/>
        <v>0.00198959058310888</v>
      </c>
      <c r="T189" t="s">
        <v>19</v>
      </c>
      <c r="U189">
        <f t="shared" si="13"/>
        <v>909</v>
      </c>
      <c r="V189" t="s">
        <v>20</v>
      </c>
      <c r="W189">
        <f t="shared" si="14"/>
        <v>551800.59</v>
      </c>
      <c r="X189" t="s">
        <v>21</v>
      </c>
    </row>
    <row r="190" spans="1:24">
      <c r="A190" t="s">
        <v>26</v>
      </c>
      <c r="B190" t="s">
        <v>23</v>
      </c>
      <c r="C190" s="3">
        <v>44328</v>
      </c>
      <c r="D190" s="4">
        <v>0</v>
      </c>
      <c r="E190" s="1">
        <v>44341</v>
      </c>
      <c r="F190" s="4">
        <v>0</v>
      </c>
      <c r="G190">
        <v>10.07</v>
      </c>
      <c r="H190">
        <v>10.85</v>
      </c>
      <c r="I190">
        <v>0.78</v>
      </c>
      <c r="J190">
        <v>297</v>
      </c>
      <c r="K190">
        <v>299079</v>
      </c>
      <c r="L190">
        <v>23166</v>
      </c>
      <c r="M190">
        <v>425.36</v>
      </c>
      <c r="N190" s="2">
        <f t="shared" si="11"/>
        <v>11149050</v>
      </c>
      <c r="O190" s="2">
        <f t="shared" si="10"/>
        <v>0.000450711047129576</v>
      </c>
      <c r="Q190" s="2">
        <f t="shared" si="12"/>
        <v>0.00208217162789048</v>
      </c>
      <c r="T190" t="s">
        <v>19</v>
      </c>
      <c r="U190">
        <f t="shared" si="13"/>
        <v>909</v>
      </c>
      <c r="V190" t="s">
        <v>20</v>
      </c>
      <c r="W190">
        <f t="shared" si="14"/>
        <v>574541.23</v>
      </c>
      <c r="X190" t="s">
        <v>21</v>
      </c>
    </row>
    <row r="191" spans="1:24">
      <c r="A191" t="s">
        <v>46</v>
      </c>
      <c r="B191" t="s">
        <v>23</v>
      </c>
      <c r="C191" s="3">
        <v>44328</v>
      </c>
      <c r="D191" s="4">
        <v>0</v>
      </c>
      <c r="E191" s="1">
        <v>44341</v>
      </c>
      <c r="F191" s="4">
        <v>0</v>
      </c>
      <c r="G191">
        <v>53.69</v>
      </c>
      <c r="H191">
        <v>57.55</v>
      </c>
      <c r="I191">
        <v>3.86</v>
      </c>
      <c r="J191">
        <v>55</v>
      </c>
      <c r="K191">
        <v>295295</v>
      </c>
      <c r="L191">
        <v>21230</v>
      </c>
      <c r="M191">
        <v>417.81</v>
      </c>
      <c r="N191" s="2">
        <f t="shared" si="11"/>
        <v>11170280</v>
      </c>
      <c r="O191" s="2">
        <f t="shared" si="10"/>
        <v>0.00235043347167663</v>
      </c>
      <c r="Q191" s="2">
        <f t="shared" si="12"/>
        <v>0.00190419811553455</v>
      </c>
      <c r="T191" t="s">
        <v>19</v>
      </c>
      <c r="U191">
        <f t="shared" si="13"/>
        <v>909</v>
      </c>
      <c r="V191" t="s">
        <v>20</v>
      </c>
      <c r="W191">
        <f t="shared" si="14"/>
        <v>595353.42</v>
      </c>
      <c r="X191" t="s">
        <v>21</v>
      </c>
    </row>
    <row r="192" spans="1:24">
      <c r="A192" t="s">
        <v>42</v>
      </c>
      <c r="B192" t="s">
        <v>23</v>
      </c>
      <c r="C192" s="3">
        <v>44333</v>
      </c>
      <c r="D192" s="4">
        <v>0</v>
      </c>
      <c r="E192" s="1">
        <v>44347</v>
      </c>
      <c r="F192" s="4">
        <v>0</v>
      </c>
      <c r="G192">
        <v>136.45</v>
      </c>
      <c r="H192">
        <v>137.26</v>
      </c>
      <c r="I192">
        <v>0.81</v>
      </c>
      <c r="J192">
        <v>21</v>
      </c>
      <c r="K192">
        <v>286545</v>
      </c>
      <c r="L192">
        <v>1701</v>
      </c>
      <c r="M192">
        <v>380.48</v>
      </c>
      <c r="N192" s="2">
        <f t="shared" si="11"/>
        <v>11171981</v>
      </c>
      <c r="O192" s="2">
        <f t="shared" si="10"/>
        <v>0.00250233150235397</v>
      </c>
      <c r="Q192" s="2">
        <f t="shared" si="12"/>
        <v>0.000152279083424967</v>
      </c>
      <c r="T192" t="s">
        <v>19</v>
      </c>
      <c r="U192">
        <f t="shared" si="13"/>
        <v>915</v>
      </c>
      <c r="V192" t="s">
        <v>20</v>
      </c>
      <c r="W192">
        <f t="shared" si="14"/>
        <v>596673.94</v>
      </c>
      <c r="X192" t="s">
        <v>21</v>
      </c>
    </row>
    <row r="193" spans="1:24">
      <c r="A193" t="s">
        <v>47</v>
      </c>
      <c r="B193" t="s">
        <v>23</v>
      </c>
      <c r="C193" s="3">
        <v>44333</v>
      </c>
      <c r="D193" s="4">
        <v>0</v>
      </c>
      <c r="E193" s="1">
        <v>44347</v>
      </c>
      <c r="F193" s="4">
        <v>0</v>
      </c>
      <c r="G193">
        <v>39.66</v>
      </c>
      <c r="H193">
        <v>40.49</v>
      </c>
      <c r="I193">
        <v>0.83</v>
      </c>
      <c r="J193">
        <v>75</v>
      </c>
      <c r="K193">
        <v>297450</v>
      </c>
      <c r="L193">
        <v>6225</v>
      </c>
      <c r="M193">
        <v>400.85</v>
      </c>
      <c r="N193" s="2">
        <f t="shared" si="11"/>
        <v>11178206</v>
      </c>
      <c r="O193" s="2">
        <f t="shared" ref="O193:O256" si="15">(N193-MIN(N194:N540))/N193</f>
        <v>0.00305782520021549</v>
      </c>
      <c r="Q193" s="2">
        <f t="shared" si="12"/>
        <v>0.00055719751045058</v>
      </c>
      <c r="T193" t="s">
        <v>19</v>
      </c>
      <c r="U193">
        <f t="shared" si="13"/>
        <v>915</v>
      </c>
      <c r="V193" t="s">
        <v>20</v>
      </c>
      <c r="W193">
        <f t="shared" si="14"/>
        <v>602498.09</v>
      </c>
      <c r="X193" t="s">
        <v>21</v>
      </c>
    </row>
    <row r="194" spans="1:24">
      <c r="A194" t="s">
        <v>38</v>
      </c>
      <c r="B194" t="s">
        <v>18</v>
      </c>
      <c r="C194" s="3">
        <v>44334</v>
      </c>
      <c r="D194" s="4">
        <v>0</v>
      </c>
      <c r="E194" s="1">
        <v>44348</v>
      </c>
      <c r="F194" s="4">
        <v>0</v>
      </c>
      <c r="G194">
        <v>213.92</v>
      </c>
      <c r="H194">
        <v>196.37</v>
      </c>
      <c r="I194">
        <v>-17.55</v>
      </c>
      <c r="J194">
        <v>14</v>
      </c>
      <c r="K194">
        <v>299488</v>
      </c>
      <c r="L194">
        <v>-24570</v>
      </c>
      <c r="M194">
        <v>362.89</v>
      </c>
      <c r="N194" s="2">
        <f t="shared" ref="N194:N257" si="16">L194+N193</f>
        <v>11153636</v>
      </c>
      <c r="O194" s="2">
        <f t="shared" si="15"/>
        <v>0.000861692097536624</v>
      </c>
      <c r="Q194" s="2">
        <f t="shared" ref="Q194:Q257" si="17">N194/N193-1</f>
        <v>-0.00219802712528294</v>
      </c>
      <c r="T194" t="s">
        <v>19</v>
      </c>
      <c r="U194">
        <f t="shared" ref="U194:U257" si="18">DATEDIF(DATE(2018,11,28),E194,"d")</f>
        <v>916</v>
      </c>
      <c r="V194" t="s">
        <v>20</v>
      </c>
      <c r="W194">
        <f t="shared" ref="W194:W257" si="19">L194+W193-M194</f>
        <v>577565.2</v>
      </c>
      <c r="X194" t="s">
        <v>21</v>
      </c>
    </row>
    <row r="195" spans="1:24">
      <c r="A195" t="s">
        <v>37</v>
      </c>
      <c r="B195" t="s">
        <v>23</v>
      </c>
      <c r="C195" s="3">
        <v>44334</v>
      </c>
      <c r="D195" s="4">
        <v>0</v>
      </c>
      <c r="E195" s="1">
        <v>44348</v>
      </c>
      <c r="F195" s="4">
        <v>0</v>
      </c>
      <c r="G195">
        <v>29.62</v>
      </c>
      <c r="H195">
        <v>31.62</v>
      </c>
      <c r="I195">
        <v>2</v>
      </c>
      <c r="J195">
        <v>101</v>
      </c>
      <c r="K195">
        <v>299162</v>
      </c>
      <c r="L195">
        <v>20200</v>
      </c>
      <c r="M195">
        <v>421.56</v>
      </c>
      <c r="N195" s="2">
        <f t="shared" si="16"/>
        <v>11173836</v>
      </c>
      <c r="O195" s="2">
        <f t="shared" si="15"/>
        <v>0.00266792890105063</v>
      </c>
      <c r="Q195" s="2">
        <f t="shared" si="17"/>
        <v>0.00181106860578928</v>
      </c>
      <c r="T195" t="s">
        <v>19</v>
      </c>
      <c r="U195">
        <f t="shared" si="18"/>
        <v>916</v>
      </c>
      <c r="V195" t="s">
        <v>20</v>
      </c>
      <c r="W195">
        <f t="shared" si="19"/>
        <v>597343.64</v>
      </c>
      <c r="X195" t="s">
        <v>21</v>
      </c>
    </row>
    <row r="196" spans="1:24">
      <c r="A196" t="s">
        <v>40</v>
      </c>
      <c r="B196" t="s">
        <v>23</v>
      </c>
      <c r="C196" s="3">
        <v>44335</v>
      </c>
      <c r="D196" s="4">
        <v>0</v>
      </c>
      <c r="E196" s="1">
        <v>44349</v>
      </c>
      <c r="F196" s="4">
        <v>0</v>
      </c>
      <c r="G196">
        <v>69.5</v>
      </c>
      <c r="H196">
        <v>72.59</v>
      </c>
      <c r="I196">
        <v>3.09</v>
      </c>
      <c r="J196">
        <v>43</v>
      </c>
      <c r="K196">
        <v>298850</v>
      </c>
      <c r="L196">
        <v>13287</v>
      </c>
      <c r="M196">
        <v>412.02</v>
      </c>
      <c r="N196" s="2">
        <f t="shared" si="16"/>
        <v>11187123</v>
      </c>
      <c r="O196" s="2">
        <f t="shared" si="15"/>
        <v>0.00385246501714516</v>
      </c>
      <c r="Q196" s="2">
        <f t="shared" si="17"/>
        <v>0.0011891171483096</v>
      </c>
      <c r="T196" t="s">
        <v>19</v>
      </c>
      <c r="U196">
        <f t="shared" si="18"/>
        <v>917</v>
      </c>
      <c r="V196" t="s">
        <v>20</v>
      </c>
      <c r="W196">
        <f t="shared" si="19"/>
        <v>610218.62</v>
      </c>
      <c r="X196" t="s">
        <v>21</v>
      </c>
    </row>
    <row r="197" spans="1:24">
      <c r="A197" t="s">
        <v>31</v>
      </c>
      <c r="B197" t="s">
        <v>18</v>
      </c>
      <c r="C197" s="3">
        <v>44335</v>
      </c>
      <c r="D197" s="4">
        <v>0</v>
      </c>
      <c r="E197" s="1">
        <v>44349</v>
      </c>
      <c r="F197" s="4">
        <v>0</v>
      </c>
      <c r="G197">
        <v>21.87</v>
      </c>
      <c r="H197">
        <v>21.24</v>
      </c>
      <c r="I197">
        <v>-0.63</v>
      </c>
      <c r="J197">
        <v>137</v>
      </c>
      <c r="K197">
        <v>299619</v>
      </c>
      <c r="L197">
        <v>-8631</v>
      </c>
      <c r="M197">
        <v>384.1</v>
      </c>
      <c r="N197" s="2">
        <f t="shared" si="16"/>
        <v>11178492</v>
      </c>
      <c r="O197" s="2">
        <f t="shared" si="15"/>
        <v>0.00308333181255575</v>
      </c>
      <c r="Q197" s="2">
        <f t="shared" si="17"/>
        <v>-0.000771512032181954</v>
      </c>
      <c r="T197" t="s">
        <v>19</v>
      </c>
      <c r="U197">
        <f t="shared" si="18"/>
        <v>917</v>
      </c>
      <c r="V197" t="s">
        <v>20</v>
      </c>
      <c r="W197">
        <f t="shared" si="19"/>
        <v>601203.52</v>
      </c>
      <c r="X197" t="s">
        <v>21</v>
      </c>
    </row>
    <row r="198" spans="1:24">
      <c r="A198" t="s">
        <v>31</v>
      </c>
      <c r="B198" t="s">
        <v>23</v>
      </c>
      <c r="C198" s="3">
        <v>44351</v>
      </c>
      <c r="D198" s="4">
        <v>0</v>
      </c>
      <c r="E198" s="1">
        <v>44354</v>
      </c>
      <c r="F198" s="4">
        <v>0</v>
      </c>
      <c r="G198">
        <v>20.44</v>
      </c>
      <c r="H198">
        <v>21.59</v>
      </c>
      <c r="I198">
        <v>1.15</v>
      </c>
      <c r="J198">
        <v>146</v>
      </c>
      <c r="K198">
        <v>298424</v>
      </c>
      <c r="L198">
        <v>16790</v>
      </c>
      <c r="M198">
        <v>416.08</v>
      </c>
      <c r="N198" s="2">
        <f t="shared" si="16"/>
        <v>11195282</v>
      </c>
      <c r="O198" s="2">
        <f t="shared" si="15"/>
        <v>0.00457844652774267</v>
      </c>
      <c r="Q198" s="2">
        <f t="shared" si="17"/>
        <v>0.00150199150296837</v>
      </c>
      <c r="T198" t="s">
        <v>19</v>
      </c>
      <c r="U198">
        <f t="shared" si="18"/>
        <v>922</v>
      </c>
      <c r="V198" t="s">
        <v>20</v>
      </c>
      <c r="W198">
        <f t="shared" si="19"/>
        <v>617577.44</v>
      </c>
      <c r="X198" t="s">
        <v>21</v>
      </c>
    </row>
    <row r="199" spans="1:24">
      <c r="A199" t="s">
        <v>27</v>
      </c>
      <c r="B199" t="s">
        <v>23</v>
      </c>
      <c r="C199" s="3">
        <v>44349</v>
      </c>
      <c r="D199" s="4">
        <v>0</v>
      </c>
      <c r="E199" s="1">
        <v>44355</v>
      </c>
      <c r="F199" s="4">
        <v>0</v>
      </c>
      <c r="G199">
        <v>186.5</v>
      </c>
      <c r="H199">
        <v>202.81</v>
      </c>
      <c r="I199">
        <v>16.31</v>
      </c>
      <c r="J199">
        <v>16</v>
      </c>
      <c r="K199">
        <v>298400</v>
      </c>
      <c r="L199">
        <v>26096</v>
      </c>
      <c r="M199">
        <v>428.33</v>
      </c>
      <c r="N199" s="2">
        <f t="shared" si="16"/>
        <v>11221378</v>
      </c>
      <c r="O199" s="2">
        <f t="shared" si="15"/>
        <v>0.0068933601559452</v>
      </c>
      <c r="Q199" s="2">
        <f t="shared" si="17"/>
        <v>0.00233098192613634</v>
      </c>
      <c r="T199" t="s">
        <v>19</v>
      </c>
      <c r="U199">
        <f t="shared" si="18"/>
        <v>923</v>
      </c>
      <c r="V199" t="s">
        <v>20</v>
      </c>
      <c r="W199">
        <f t="shared" si="19"/>
        <v>643245.11</v>
      </c>
      <c r="X199" t="s">
        <v>21</v>
      </c>
    </row>
    <row r="200" spans="1:24">
      <c r="A200" t="s">
        <v>31</v>
      </c>
      <c r="B200" t="s">
        <v>23</v>
      </c>
      <c r="C200" s="3">
        <v>44355</v>
      </c>
      <c r="D200" s="4">
        <v>0</v>
      </c>
      <c r="E200" s="1">
        <v>44357</v>
      </c>
      <c r="F200" s="4">
        <v>0</v>
      </c>
      <c r="G200">
        <v>21.78</v>
      </c>
      <c r="H200">
        <v>25.03</v>
      </c>
      <c r="I200">
        <v>3.25</v>
      </c>
      <c r="J200">
        <v>137</v>
      </c>
      <c r="K200">
        <v>298386</v>
      </c>
      <c r="L200">
        <v>44525</v>
      </c>
      <c r="M200">
        <v>452.64</v>
      </c>
      <c r="N200" s="2">
        <f t="shared" si="16"/>
        <v>11265903</v>
      </c>
      <c r="O200" s="2">
        <f t="shared" si="15"/>
        <v>0.0108183072408843</v>
      </c>
      <c r="Q200" s="2">
        <f t="shared" si="17"/>
        <v>0.00396787275145716</v>
      </c>
      <c r="T200" t="s">
        <v>19</v>
      </c>
      <c r="U200">
        <f t="shared" si="18"/>
        <v>925</v>
      </c>
      <c r="V200" t="s">
        <v>20</v>
      </c>
      <c r="W200">
        <f t="shared" si="19"/>
        <v>687317.47</v>
      </c>
      <c r="X200" t="s">
        <v>21</v>
      </c>
    </row>
    <row r="201" spans="1:24">
      <c r="A201" t="s">
        <v>29</v>
      </c>
      <c r="B201" t="s">
        <v>23</v>
      </c>
      <c r="C201" s="3">
        <v>44344</v>
      </c>
      <c r="D201" s="4">
        <v>0</v>
      </c>
      <c r="E201" s="1">
        <v>44358</v>
      </c>
      <c r="F201" s="4">
        <v>0</v>
      </c>
      <c r="G201">
        <v>31.31</v>
      </c>
      <c r="H201">
        <v>31.37</v>
      </c>
      <c r="I201">
        <v>0.06</v>
      </c>
      <c r="J201">
        <v>95</v>
      </c>
      <c r="K201">
        <v>297445</v>
      </c>
      <c r="L201">
        <v>570</v>
      </c>
      <c r="M201">
        <v>393.38</v>
      </c>
      <c r="N201" s="2">
        <f t="shared" si="16"/>
        <v>11266473</v>
      </c>
      <c r="O201" s="2">
        <f t="shared" si="15"/>
        <v>0.0108683525003788</v>
      </c>
      <c r="Q201" s="2">
        <f t="shared" si="17"/>
        <v>5.05951453690923e-5</v>
      </c>
      <c r="T201" t="s">
        <v>19</v>
      </c>
      <c r="U201">
        <f t="shared" si="18"/>
        <v>926</v>
      </c>
      <c r="V201" t="s">
        <v>20</v>
      </c>
      <c r="W201">
        <f t="shared" si="19"/>
        <v>687494.09</v>
      </c>
      <c r="X201" t="s">
        <v>21</v>
      </c>
    </row>
    <row r="202" spans="1:24">
      <c r="A202" t="s">
        <v>32</v>
      </c>
      <c r="B202" t="s">
        <v>23</v>
      </c>
      <c r="C202" s="3">
        <v>44347</v>
      </c>
      <c r="D202" s="4">
        <v>0</v>
      </c>
      <c r="E202" s="1">
        <v>44358</v>
      </c>
      <c r="F202" s="4">
        <v>0</v>
      </c>
      <c r="G202">
        <v>177.65</v>
      </c>
      <c r="H202">
        <v>191.21</v>
      </c>
      <c r="I202">
        <v>13.56</v>
      </c>
      <c r="J202">
        <v>16</v>
      </c>
      <c r="K202">
        <v>284240</v>
      </c>
      <c r="L202">
        <v>21696</v>
      </c>
      <c r="M202">
        <v>403.84</v>
      </c>
      <c r="N202" s="2">
        <f t="shared" si="16"/>
        <v>11288169</v>
      </c>
      <c r="O202" s="2">
        <f t="shared" si="15"/>
        <v>0.0127694757227678</v>
      </c>
      <c r="Q202" s="2">
        <f t="shared" si="17"/>
        <v>0.00192571357513582</v>
      </c>
      <c r="T202" t="s">
        <v>19</v>
      </c>
      <c r="U202">
        <f t="shared" si="18"/>
        <v>926</v>
      </c>
      <c r="V202" t="s">
        <v>20</v>
      </c>
      <c r="W202">
        <f t="shared" si="19"/>
        <v>708786.25</v>
      </c>
      <c r="X202" t="s">
        <v>21</v>
      </c>
    </row>
    <row r="203" spans="1:24">
      <c r="A203" t="s">
        <v>33</v>
      </c>
      <c r="B203" t="s">
        <v>18</v>
      </c>
      <c r="C203" s="3">
        <v>44344</v>
      </c>
      <c r="D203" s="4">
        <v>0</v>
      </c>
      <c r="E203" s="1">
        <v>44358</v>
      </c>
      <c r="F203" s="4">
        <v>0</v>
      </c>
      <c r="G203">
        <v>6.3</v>
      </c>
      <c r="H203">
        <v>6.12</v>
      </c>
      <c r="I203">
        <v>-0.18</v>
      </c>
      <c r="J203">
        <v>476</v>
      </c>
      <c r="K203">
        <v>299880</v>
      </c>
      <c r="L203">
        <v>-8568</v>
      </c>
      <c r="M203">
        <v>384.53</v>
      </c>
      <c r="N203" s="2">
        <f t="shared" si="16"/>
        <v>11279601</v>
      </c>
      <c r="O203" s="2">
        <f t="shared" si="15"/>
        <v>0.0120195740966369</v>
      </c>
      <c r="Q203" s="2">
        <f t="shared" si="17"/>
        <v>-0.000759024780723982</v>
      </c>
      <c r="T203" t="s">
        <v>19</v>
      </c>
      <c r="U203">
        <f t="shared" si="18"/>
        <v>926</v>
      </c>
      <c r="V203" t="s">
        <v>20</v>
      </c>
      <c r="W203">
        <f t="shared" si="19"/>
        <v>699833.72</v>
      </c>
      <c r="X203" t="s">
        <v>21</v>
      </c>
    </row>
    <row r="204" spans="1:24">
      <c r="A204" t="s">
        <v>43</v>
      </c>
      <c r="B204" t="s">
        <v>18</v>
      </c>
      <c r="C204" s="3">
        <v>44349</v>
      </c>
      <c r="D204" s="4">
        <v>0</v>
      </c>
      <c r="E204" s="1">
        <v>44364</v>
      </c>
      <c r="F204" s="4">
        <v>0</v>
      </c>
      <c r="G204">
        <v>311.84</v>
      </c>
      <c r="H204">
        <v>294.22</v>
      </c>
      <c r="I204">
        <v>-17.62</v>
      </c>
      <c r="J204">
        <v>9</v>
      </c>
      <c r="K204">
        <v>280656</v>
      </c>
      <c r="L204">
        <v>-15858</v>
      </c>
      <c r="M204">
        <v>349.53</v>
      </c>
      <c r="N204" s="2">
        <f t="shared" si="16"/>
        <v>11263743</v>
      </c>
      <c r="O204" s="2">
        <f t="shared" si="15"/>
        <v>0.0106286160825935</v>
      </c>
      <c r="Q204" s="2">
        <f t="shared" si="17"/>
        <v>-0.00140590079383129</v>
      </c>
      <c r="T204" t="s">
        <v>19</v>
      </c>
      <c r="U204">
        <f t="shared" si="18"/>
        <v>932</v>
      </c>
      <c r="V204" t="s">
        <v>20</v>
      </c>
      <c r="W204">
        <f t="shared" si="19"/>
        <v>683626.19</v>
      </c>
      <c r="X204" t="s">
        <v>21</v>
      </c>
    </row>
    <row r="205" spans="1:24">
      <c r="A205" t="s">
        <v>40</v>
      </c>
      <c r="B205" t="s">
        <v>18</v>
      </c>
      <c r="C205" s="3">
        <v>44351</v>
      </c>
      <c r="D205" s="4">
        <v>0</v>
      </c>
      <c r="E205" s="1">
        <v>44368</v>
      </c>
      <c r="F205" s="4">
        <v>0</v>
      </c>
      <c r="G205">
        <v>75.73</v>
      </c>
      <c r="H205">
        <v>71.26</v>
      </c>
      <c r="I205">
        <v>-4.47</v>
      </c>
      <c r="J205">
        <v>39</v>
      </c>
      <c r="K205">
        <v>295347</v>
      </c>
      <c r="L205">
        <v>-17433</v>
      </c>
      <c r="M205">
        <v>366.85</v>
      </c>
      <c r="N205" s="2">
        <f t="shared" si="16"/>
        <v>11246310</v>
      </c>
      <c r="O205" s="2">
        <f t="shared" si="15"/>
        <v>0.00909498315447467</v>
      </c>
      <c r="Q205" s="2">
        <f t="shared" si="17"/>
        <v>-0.00154770931829673</v>
      </c>
      <c r="T205" t="s">
        <v>19</v>
      </c>
      <c r="U205">
        <f t="shared" si="18"/>
        <v>936</v>
      </c>
      <c r="V205" t="s">
        <v>20</v>
      </c>
      <c r="W205">
        <f t="shared" si="19"/>
        <v>665826.34</v>
      </c>
      <c r="X205" t="s">
        <v>21</v>
      </c>
    </row>
    <row r="206" spans="1:24">
      <c r="A206" t="s">
        <v>29</v>
      </c>
      <c r="B206" t="s">
        <v>23</v>
      </c>
      <c r="C206" s="3">
        <v>44362</v>
      </c>
      <c r="D206" s="4">
        <v>0</v>
      </c>
      <c r="E206" s="1">
        <v>44372</v>
      </c>
      <c r="F206" s="4">
        <v>0</v>
      </c>
      <c r="G206">
        <v>30.85</v>
      </c>
      <c r="H206">
        <v>32.7</v>
      </c>
      <c r="I206">
        <v>1.85</v>
      </c>
      <c r="J206">
        <v>97</v>
      </c>
      <c r="K206">
        <v>299245</v>
      </c>
      <c r="L206">
        <v>17945</v>
      </c>
      <c r="M206">
        <v>418.69</v>
      </c>
      <c r="N206" s="2">
        <f t="shared" si="16"/>
        <v>11264255</v>
      </c>
      <c r="O206" s="2">
        <f t="shared" si="15"/>
        <v>0.0106735864910729</v>
      </c>
      <c r="Q206" s="2">
        <f t="shared" si="17"/>
        <v>0.00159563447922029</v>
      </c>
      <c r="T206" t="s">
        <v>19</v>
      </c>
      <c r="U206">
        <f t="shared" si="18"/>
        <v>940</v>
      </c>
      <c r="V206" t="s">
        <v>20</v>
      </c>
      <c r="W206">
        <f t="shared" si="19"/>
        <v>683352.65</v>
      </c>
      <c r="X206" t="s">
        <v>21</v>
      </c>
    </row>
    <row r="207" spans="1:24">
      <c r="A207" t="s">
        <v>34</v>
      </c>
      <c r="B207" t="s">
        <v>18</v>
      </c>
      <c r="C207" s="3">
        <v>44357</v>
      </c>
      <c r="D207" s="4">
        <v>0</v>
      </c>
      <c r="E207" s="1">
        <v>44372</v>
      </c>
      <c r="F207" s="4">
        <v>0</v>
      </c>
      <c r="G207">
        <v>313.46</v>
      </c>
      <c r="H207">
        <v>296.7</v>
      </c>
      <c r="I207">
        <v>-16.76</v>
      </c>
      <c r="J207">
        <v>9</v>
      </c>
      <c r="K207">
        <v>282114</v>
      </c>
      <c r="L207">
        <v>-15084</v>
      </c>
      <c r="M207">
        <v>352.48</v>
      </c>
      <c r="N207" s="2">
        <f t="shared" si="16"/>
        <v>11249171</v>
      </c>
      <c r="O207" s="2">
        <f t="shared" si="15"/>
        <v>0.0093469998811468</v>
      </c>
      <c r="Q207" s="2">
        <f t="shared" si="17"/>
        <v>-0.0013391032074469</v>
      </c>
      <c r="T207" t="s">
        <v>19</v>
      </c>
      <c r="U207">
        <f t="shared" si="18"/>
        <v>940</v>
      </c>
      <c r="V207" t="s">
        <v>20</v>
      </c>
      <c r="W207">
        <f t="shared" si="19"/>
        <v>667916.17</v>
      </c>
      <c r="X207" t="s">
        <v>21</v>
      </c>
    </row>
    <row r="208" spans="1:24">
      <c r="A208" t="s">
        <v>37</v>
      </c>
      <c r="B208" t="s">
        <v>23</v>
      </c>
      <c r="C208" s="3">
        <v>44363</v>
      </c>
      <c r="D208" s="4">
        <v>0</v>
      </c>
      <c r="E208" s="1">
        <v>44372</v>
      </c>
      <c r="F208" s="4">
        <v>0</v>
      </c>
      <c r="G208">
        <v>26.92</v>
      </c>
      <c r="H208">
        <v>29.11</v>
      </c>
      <c r="I208">
        <v>2.19</v>
      </c>
      <c r="J208">
        <v>111</v>
      </c>
      <c r="K208">
        <v>298812</v>
      </c>
      <c r="L208">
        <v>24309</v>
      </c>
      <c r="M208">
        <v>426.52</v>
      </c>
      <c r="N208" s="2">
        <f t="shared" si="16"/>
        <v>11273480</v>
      </c>
      <c r="O208" s="2">
        <f t="shared" si="15"/>
        <v>0.0114831445126084</v>
      </c>
      <c r="Q208" s="2">
        <f t="shared" si="17"/>
        <v>0.00216095923868531</v>
      </c>
      <c r="T208" t="s">
        <v>19</v>
      </c>
      <c r="U208">
        <f t="shared" si="18"/>
        <v>940</v>
      </c>
      <c r="V208" t="s">
        <v>20</v>
      </c>
      <c r="W208">
        <f t="shared" si="19"/>
        <v>691798.65</v>
      </c>
      <c r="X208" t="s">
        <v>21</v>
      </c>
    </row>
    <row r="209" spans="1:24">
      <c r="A209" t="s">
        <v>26</v>
      </c>
      <c r="B209" t="s">
        <v>23</v>
      </c>
      <c r="C209" s="3">
        <v>44371</v>
      </c>
      <c r="D209" s="4">
        <v>0</v>
      </c>
      <c r="E209" s="1">
        <v>44376</v>
      </c>
      <c r="F209" s="4">
        <v>0</v>
      </c>
      <c r="G209">
        <v>8.95</v>
      </c>
      <c r="H209">
        <v>9.43</v>
      </c>
      <c r="I209">
        <v>0.48</v>
      </c>
      <c r="J209">
        <v>335</v>
      </c>
      <c r="K209">
        <v>299825</v>
      </c>
      <c r="L209">
        <v>16080</v>
      </c>
      <c r="M209">
        <v>416.99</v>
      </c>
      <c r="N209" s="2">
        <f t="shared" si="16"/>
        <v>11289560</v>
      </c>
      <c r="O209" s="2">
        <f t="shared" si="15"/>
        <v>0.0128911135597844</v>
      </c>
      <c r="Q209" s="2">
        <f t="shared" si="17"/>
        <v>0.00142635636910704</v>
      </c>
      <c r="T209" t="s">
        <v>19</v>
      </c>
      <c r="U209">
        <f t="shared" si="18"/>
        <v>944</v>
      </c>
      <c r="V209" t="s">
        <v>20</v>
      </c>
      <c r="W209">
        <f t="shared" si="19"/>
        <v>707461.66</v>
      </c>
      <c r="X209" t="s">
        <v>21</v>
      </c>
    </row>
    <row r="210" spans="1:24">
      <c r="A210" t="s">
        <v>25</v>
      </c>
      <c r="B210" t="s">
        <v>18</v>
      </c>
      <c r="C210" s="3">
        <v>44365</v>
      </c>
      <c r="D210" s="4">
        <v>0</v>
      </c>
      <c r="E210" s="1">
        <v>44379</v>
      </c>
      <c r="F210" s="4">
        <v>0</v>
      </c>
      <c r="G210">
        <v>24.57</v>
      </c>
      <c r="H210">
        <v>24.05</v>
      </c>
      <c r="I210">
        <v>-0.52</v>
      </c>
      <c r="J210">
        <v>122</v>
      </c>
      <c r="K210">
        <v>299754</v>
      </c>
      <c r="L210">
        <v>-6344</v>
      </c>
      <c r="M210">
        <v>387.3</v>
      </c>
      <c r="N210" s="2">
        <f t="shared" si="16"/>
        <v>11283216</v>
      </c>
      <c r="O210" s="2">
        <f t="shared" si="15"/>
        <v>0.0123361105557139</v>
      </c>
      <c r="Q210" s="2">
        <f t="shared" si="17"/>
        <v>-0.000561935097559196</v>
      </c>
      <c r="T210" t="s">
        <v>19</v>
      </c>
      <c r="U210">
        <f t="shared" si="18"/>
        <v>947</v>
      </c>
      <c r="V210" t="s">
        <v>20</v>
      </c>
      <c r="W210">
        <f t="shared" si="19"/>
        <v>700730.36</v>
      </c>
      <c r="X210" t="s">
        <v>21</v>
      </c>
    </row>
    <row r="211" spans="1:24">
      <c r="A211" t="s">
        <v>39</v>
      </c>
      <c r="B211" t="s">
        <v>18</v>
      </c>
      <c r="C211" s="3">
        <v>44369</v>
      </c>
      <c r="D211" s="4">
        <v>0</v>
      </c>
      <c r="E211" s="1">
        <v>44383</v>
      </c>
      <c r="F211" s="4">
        <v>0</v>
      </c>
      <c r="G211">
        <v>232.02</v>
      </c>
      <c r="H211">
        <v>225.51</v>
      </c>
      <c r="I211">
        <v>-6.51</v>
      </c>
      <c r="J211">
        <v>12</v>
      </c>
      <c r="K211">
        <v>278424</v>
      </c>
      <c r="L211">
        <v>-7812</v>
      </c>
      <c r="M211">
        <v>357.21</v>
      </c>
      <c r="N211" s="2">
        <f t="shared" si="16"/>
        <v>11275404</v>
      </c>
      <c r="O211" s="2">
        <f t="shared" si="15"/>
        <v>0.0116518219657584</v>
      </c>
      <c r="Q211" s="2">
        <f t="shared" si="17"/>
        <v>-0.000692355796432453</v>
      </c>
      <c r="T211" t="s">
        <v>19</v>
      </c>
      <c r="U211">
        <f t="shared" si="18"/>
        <v>951</v>
      </c>
      <c r="V211" t="s">
        <v>20</v>
      </c>
      <c r="W211">
        <f t="shared" si="19"/>
        <v>692561.15</v>
      </c>
      <c r="X211" t="s">
        <v>21</v>
      </c>
    </row>
    <row r="212" spans="1:24">
      <c r="A212" t="s">
        <v>31</v>
      </c>
      <c r="B212" t="s">
        <v>23</v>
      </c>
      <c r="C212" s="3">
        <v>44382</v>
      </c>
      <c r="D212" s="4">
        <v>0</v>
      </c>
      <c r="E212" s="1">
        <v>44384</v>
      </c>
      <c r="F212" s="4">
        <v>0</v>
      </c>
      <c r="G212">
        <v>30.4</v>
      </c>
      <c r="H212">
        <v>32.6</v>
      </c>
      <c r="I212">
        <v>2.2</v>
      </c>
      <c r="J212">
        <v>98</v>
      </c>
      <c r="K212">
        <v>297920</v>
      </c>
      <c r="L212">
        <v>21560</v>
      </c>
      <c r="M212">
        <v>421.71</v>
      </c>
      <c r="N212" s="2">
        <f t="shared" si="16"/>
        <v>11296964</v>
      </c>
      <c r="O212" s="2">
        <f t="shared" si="15"/>
        <v>0.013538062084645</v>
      </c>
      <c r="Q212" s="2">
        <f t="shared" si="17"/>
        <v>0.00191212660761431</v>
      </c>
      <c r="T212" t="s">
        <v>19</v>
      </c>
      <c r="U212">
        <f t="shared" si="18"/>
        <v>952</v>
      </c>
      <c r="V212" t="s">
        <v>20</v>
      </c>
      <c r="W212">
        <f t="shared" si="19"/>
        <v>713699.44</v>
      </c>
      <c r="X212" t="s">
        <v>21</v>
      </c>
    </row>
    <row r="213" spans="1:24">
      <c r="A213" t="s">
        <v>40</v>
      </c>
      <c r="B213" t="s">
        <v>18</v>
      </c>
      <c r="C213" s="3">
        <v>44371</v>
      </c>
      <c r="D213" s="4">
        <v>0</v>
      </c>
      <c r="E213" s="1">
        <v>44385</v>
      </c>
      <c r="F213" s="4">
        <v>0</v>
      </c>
      <c r="G213">
        <v>70.02</v>
      </c>
      <c r="H213">
        <v>65.69</v>
      </c>
      <c r="I213">
        <v>-4.33</v>
      </c>
      <c r="J213">
        <v>42</v>
      </c>
      <c r="K213">
        <v>294084</v>
      </c>
      <c r="L213">
        <v>-18186</v>
      </c>
      <c r="M213">
        <v>364.19</v>
      </c>
      <c r="N213" s="2">
        <f t="shared" si="16"/>
        <v>11278778</v>
      </c>
      <c r="O213" s="2">
        <f t="shared" si="15"/>
        <v>0.0119474822538399</v>
      </c>
      <c r="Q213" s="2">
        <f t="shared" si="17"/>
        <v>-0.00160981304357521</v>
      </c>
      <c r="T213" t="s">
        <v>19</v>
      </c>
      <c r="U213">
        <f t="shared" si="18"/>
        <v>953</v>
      </c>
      <c r="V213" t="s">
        <v>20</v>
      </c>
      <c r="W213">
        <f t="shared" si="19"/>
        <v>695149.25</v>
      </c>
      <c r="X213" t="s">
        <v>21</v>
      </c>
    </row>
    <row r="214" spans="1:24">
      <c r="A214" t="s">
        <v>37</v>
      </c>
      <c r="B214" t="s">
        <v>18</v>
      </c>
      <c r="C214" s="3">
        <v>44375</v>
      </c>
      <c r="D214" s="4">
        <v>0</v>
      </c>
      <c r="E214" s="1">
        <v>44389</v>
      </c>
      <c r="F214" s="4">
        <v>0</v>
      </c>
      <c r="G214">
        <v>28.79</v>
      </c>
      <c r="H214">
        <v>25.67</v>
      </c>
      <c r="I214">
        <v>-3.12</v>
      </c>
      <c r="J214">
        <v>104</v>
      </c>
      <c r="K214">
        <v>299416</v>
      </c>
      <c r="L214">
        <v>-32448</v>
      </c>
      <c r="M214">
        <v>352.4</v>
      </c>
      <c r="N214" s="2">
        <f t="shared" si="16"/>
        <v>11246330</v>
      </c>
      <c r="O214" s="2">
        <f t="shared" si="15"/>
        <v>0.00909674533825701</v>
      </c>
      <c r="Q214" s="2">
        <f t="shared" si="17"/>
        <v>-0.00287690740965019</v>
      </c>
      <c r="T214" t="s">
        <v>19</v>
      </c>
      <c r="U214">
        <f t="shared" si="18"/>
        <v>957</v>
      </c>
      <c r="V214" t="s">
        <v>20</v>
      </c>
      <c r="W214">
        <f t="shared" si="19"/>
        <v>662348.85</v>
      </c>
      <c r="X214" t="s">
        <v>21</v>
      </c>
    </row>
    <row r="215" spans="1:24">
      <c r="A215" t="s">
        <v>42</v>
      </c>
      <c r="B215" t="s">
        <v>23</v>
      </c>
      <c r="C215" s="3">
        <v>44384</v>
      </c>
      <c r="D215" s="4">
        <v>0</v>
      </c>
      <c r="E215" s="1">
        <v>44390</v>
      </c>
      <c r="F215" s="4">
        <v>0</v>
      </c>
      <c r="G215">
        <v>116.96</v>
      </c>
      <c r="H215">
        <v>122.98</v>
      </c>
      <c r="I215">
        <v>6.02</v>
      </c>
      <c r="J215">
        <v>25</v>
      </c>
      <c r="K215">
        <v>292400</v>
      </c>
      <c r="L215">
        <v>15050</v>
      </c>
      <c r="M215">
        <v>405.83</v>
      </c>
      <c r="N215" s="2">
        <f t="shared" si="16"/>
        <v>11261380</v>
      </c>
      <c r="O215" s="2">
        <f t="shared" si="15"/>
        <v>0.0104210141208271</v>
      </c>
      <c r="Q215" s="2">
        <f t="shared" si="17"/>
        <v>0.00133821433303138</v>
      </c>
      <c r="T215" t="s">
        <v>19</v>
      </c>
      <c r="U215">
        <f t="shared" si="18"/>
        <v>958</v>
      </c>
      <c r="V215" t="s">
        <v>20</v>
      </c>
      <c r="W215">
        <f t="shared" si="19"/>
        <v>676993.02</v>
      </c>
      <c r="X215" t="s">
        <v>21</v>
      </c>
    </row>
    <row r="216" spans="1:24">
      <c r="A216" t="s">
        <v>34</v>
      </c>
      <c r="B216" t="s">
        <v>18</v>
      </c>
      <c r="C216" s="3">
        <v>44378</v>
      </c>
      <c r="D216" s="4">
        <v>0</v>
      </c>
      <c r="E216" s="1">
        <v>44392</v>
      </c>
      <c r="F216" s="4">
        <v>0</v>
      </c>
      <c r="G216">
        <v>300</v>
      </c>
      <c r="H216">
        <v>284.93</v>
      </c>
      <c r="I216">
        <v>-15.07</v>
      </c>
      <c r="J216">
        <v>10</v>
      </c>
      <c r="K216">
        <v>300000</v>
      </c>
      <c r="L216">
        <v>-15070</v>
      </c>
      <c r="M216">
        <v>376.11</v>
      </c>
      <c r="N216" s="2">
        <f t="shared" si="16"/>
        <v>11246310</v>
      </c>
      <c r="O216" s="2">
        <f t="shared" si="15"/>
        <v>0.00909498315447467</v>
      </c>
      <c r="Q216" s="2">
        <f t="shared" si="17"/>
        <v>-0.00133820188999922</v>
      </c>
      <c r="T216" t="s">
        <v>19</v>
      </c>
      <c r="U216">
        <f t="shared" si="18"/>
        <v>960</v>
      </c>
      <c r="V216" t="s">
        <v>20</v>
      </c>
      <c r="W216">
        <f t="shared" si="19"/>
        <v>661546.91</v>
      </c>
      <c r="X216" t="s">
        <v>21</v>
      </c>
    </row>
    <row r="217" spans="1:24">
      <c r="A217" t="s">
        <v>28</v>
      </c>
      <c r="B217" t="s">
        <v>18</v>
      </c>
      <c r="C217" s="3">
        <v>44379</v>
      </c>
      <c r="D217" s="4">
        <v>0</v>
      </c>
      <c r="E217" s="1">
        <v>44393</v>
      </c>
      <c r="F217" s="4">
        <v>0</v>
      </c>
      <c r="G217">
        <v>66.91</v>
      </c>
      <c r="H217">
        <v>60.1</v>
      </c>
      <c r="I217">
        <v>-6.81</v>
      </c>
      <c r="J217">
        <v>44</v>
      </c>
      <c r="K217">
        <v>294404</v>
      </c>
      <c r="L217">
        <v>-29964</v>
      </c>
      <c r="M217">
        <v>349.06</v>
      </c>
      <c r="N217" s="2">
        <f t="shared" si="16"/>
        <v>11216346</v>
      </c>
      <c r="O217" s="2">
        <f t="shared" si="15"/>
        <v>0.00644782177725259</v>
      </c>
      <c r="Q217" s="2">
        <f t="shared" si="17"/>
        <v>-0.00266434057037379</v>
      </c>
      <c r="T217" t="s">
        <v>19</v>
      </c>
      <c r="U217">
        <f t="shared" si="18"/>
        <v>961</v>
      </c>
      <c r="V217" t="s">
        <v>20</v>
      </c>
      <c r="W217">
        <f t="shared" si="19"/>
        <v>631233.85</v>
      </c>
      <c r="X217" t="s">
        <v>21</v>
      </c>
    </row>
    <row r="218" spans="1:24">
      <c r="A218" t="s">
        <v>27</v>
      </c>
      <c r="B218" t="s">
        <v>23</v>
      </c>
      <c r="C218" s="3">
        <v>44396</v>
      </c>
      <c r="D218" s="4">
        <v>0</v>
      </c>
      <c r="E218" s="1">
        <v>44398</v>
      </c>
      <c r="F218" s="4">
        <v>0</v>
      </c>
      <c r="G218">
        <v>223.97</v>
      </c>
      <c r="H218">
        <v>241.23</v>
      </c>
      <c r="I218">
        <v>17.26</v>
      </c>
      <c r="J218">
        <v>13</v>
      </c>
      <c r="K218">
        <v>291161</v>
      </c>
      <c r="L218">
        <v>22438</v>
      </c>
      <c r="M218">
        <v>413.95</v>
      </c>
      <c r="N218" s="2">
        <f t="shared" si="16"/>
        <v>11238784</v>
      </c>
      <c r="O218" s="2">
        <f t="shared" si="15"/>
        <v>0.00843142816874139</v>
      </c>
      <c r="Q218" s="2">
        <f t="shared" si="17"/>
        <v>0.00200047323789754</v>
      </c>
      <c r="T218" t="s">
        <v>19</v>
      </c>
      <c r="U218">
        <f t="shared" si="18"/>
        <v>966</v>
      </c>
      <c r="V218" t="s">
        <v>20</v>
      </c>
      <c r="W218">
        <f t="shared" si="19"/>
        <v>653257.9</v>
      </c>
      <c r="X218" t="s">
        <v>21</v>
      </c>
    </row>
    <row r="219" spans="1:24">
      <c r="A219" t="s">
        <v>39</v>
      </c>
      <c r="B219" t="s">
        <v>18</v>
      </c>
      <c r="C219" s="3">
        <v>44384</v>
      </c>
      <c r="D219" s="4">
        <v>0</v>
      </c>
      <c r="E219" s="1">
        <v>44398</v>
      </c>
      <c r="F219" s="4">
        <v>0</v>
      </c>
      <c r="G219">
        <v>227.65</v>
      </c>
      <c r="H219">
        <v>222.72</v>
      </c>
      <c r="I219">
        <v>-4.93</v>
      </c>
      <c r="J219">
        <v>13</v>
      </c>
      <c r="K219">
        <v>295945</v>
      </c>
      <c r="L219">
        <v>-6409</v>
      </c>
      <c r="M219">
        <v>382.19</v>
      </c>
      <c r="N219" s="2">
        <f t="shared" si="16"/>
        <v>11232375</v>
      </c>
      <c r="O219" s="2">
        <f t="shared" si="15"/>
        <v>0.00786565619470504</v>
      </c>
      <c r="Q219" s="2">
        <f t="shared" si="17"/>
        <v>-0.000570257422867093</v>
      </c>
      <c r="T219" t="s">
        <v>19</v>
      </c>
      <c r="U219">
        <f t="shared" si="18"/>
        <v>966</v>
      </c>
      <c r="V219" t="s">
        <v>20</v>
      </c>
      <c r="W219">
        <f t="shared" si="19"/>
        <v>646466.71</v>
      </c>
      <c r="X219" t="s">
        <v>21</v>
      </c>
    </row>
    <row r="220" spans="1:24">
      <c r="A220" t="s">
        <v>38</v>
      </c>
      <c r="B220" t="s">
        <v>23</v>
      </c>
      <c r="C220" s="3">
        <v>44404</v>
      </c>
      <c r="D220" s="4">
        <v>0</v>
      </c>
      <c r="E220" s="1">
        <v>44407</v>
      </c>
      <c r="F220" s="4">
        <v>0</v>
      </c>
      <c r="G220">
        <v>148.24</v>
      </c>
      <c r="H220">
        <v>157.89</v>
      </c>
      <c r="I220">
        <v>9.65</v>
      </c>
      <c r="J220">
        <v>20</v>
      </c>
      <c r="K220">
        <v>296480</v>
      </c>
      <c r="L220">
        <v>19300</v>
      </c>
      <c r="M220">
        <v>416.83</v>
      </c>
      <c r="N220" s="2">
        <f t="shared" si="16"/>
        <v>11251675</v>
      </c>
      <c r="O220" s="2">
        <f t="shared" si="15"/>
        <v>0.00956746439974493</v>
      </c>
      <c r="Q220" s="2">
        <f t="shared" si="17"/>
        <v>0.00171824747660221</v>
      </c>
      <c r="T220" t="s">
        <v>19</v>
      </c>
      <c r="U220">
        <f t="shared" si="18"/>
        <v>975</v>
      </c>
      <c r="V220" t="s">
        <v>20</v>
      </c>
      <c r="W220">
        <f t="shared" si="19"/>
        <v>665349.88</v>
      </c>
      <c r="X220" t="s">
        <v>21</v>
      </c>
    </row>
    <row r="221" spans="1:24">
      <c r="A221" t="s">
        <v>40</v>
      </c>
      <c r="B221" t="s">
        <v>18</v>
      </c>
      <c r="C221" s="3">
        <v>44397</v>
      </c>
      <c r="D221" s="4">
        <v>0</v>
      </c>
      <c r="E221" s="1">
        <v>44411</v>
      </c>
      <c r="F221" s="4">
        <v>0</v>
      </c>
      <c r="G221">
        <v>62.4</v>
      </c>
      <c r="H221">
        <v>60.94</v>
      </c>
      <c r="I221">
        <v>-1.46</v>
      </c>
      <c r="J221">
        <v>48</v>
      </c>
      <c r="K221">
        <v>299520</v>
      </c>
      <c r="L221">
        <v>-7008</v>
      </c>
      <c r="M221">
        <v>386.12</v>
      </c>
      <c r="N221" s="2">
        <f t="shared" si="16"/>
        <v>11244667</v>
      </c>
      <c r="O221" s="2">
        <f t="shared" si="15"/>
        <v>0.0089501983473588</v>
      </c>
      <c r="Q221" s="2">
        <f t="shared" si="17"/>
        <v>-0.000622840599288521</v>
      </c>
      <c r="T221" t="s">
        <v>19</v>
      </c>
      <c r="U221">
        <f t="shared" si="18"/>
        <v>979</v>
      </c>
      <c r="V221" t="s">
        <v>20</v>
      </c>
      <c r="W221">
        <f t="shared" si="19"/>
        <v>657955.76</v>
      </c>
      <c r="X221" t="s">
        <v>21</v>
      </c>
    </row>
    <row r="222" spans="1:24">
      <c r="A222" t="s">
        <v>31</v>
      </c>
      <c r="B222" t="s">
        <v>18</v>
      </c>
      <c r="C222" s="3">
        <v>44397</v>
      </c>
      <c r="D222" s="4">
        <v>0</v>
      </c>
      <c r="E222" s="1">
        <v>44411</v>
      </c>
      <c r="F222" s="4">
        <v>0</v>
      </c>
      <c r="G222">
        <v>21.59</v>
      </c>
      <c r="H222">
        <v>20.2</v>
      </c>
      <c r="I222">
        <v>-1.39</v>
      </c>
      <c r="J222">
        <v>138</v>
      </c>
      <c r="K222">
        <v>297942</v>
      </c>
      <c r="L222">
        <v>-19182</v>
      </c>
      <c r="M222">
        <v>367.96</v>
      </c>
      <c r="N222" s="2">
        <f t="shared" si="16"/>
        <v>11225485</v>
      </c>
      <c r="O222" s="2">
        <f t="shared" si="15"/>
        <v>0.00725670204895379</v>
      </c>
      <c r="Q222" s="2">
        <f t="shared" si="17"/>
        <v>-0.00170587532738853</v>
      </c>
      <c r="T222" t="s">
        <v>19</v>
      </c>
      <c r="U222">
        <f t="shared" si="18"/>
        <v>979</v>
      </c>
      <c r="V222" t="s">
        <v>20</v>
      </c>
      <c r="W222">
        <f t="shared" si="19"/>
        <v>638405.8</v>
      </c>
      <c r="X222" t="s">
        <v>21</v>
      </c>
    </row>
    <row r="223" spans="1:24">
      <c r="A223" t="s">
        <v>39</v>
      </c>
      <c r="B223" t="s">
        <v>18</v>
      </c>
      <c r="C223" s="3">
        <v>44400</v>
      </c>
      <c r="D223" s="4">
        <v>0</v>
      </c>
      <c r="E223" s="1">
        <v>44414</v>
      </c>
      <c r="F223" s="4">
        <v>0</v>
      </c>
      <c r="G223">
        <v>216.5</v>
      </c>
      <c r="H223">
        <v>178.54</v>
      </c>
      <c r="I223">
        <v>-37.96</v>
      </c>
      <c r="J223">
        <v>13</v>
      </c>
      <c r="K223">
        <v>281450</v>
      </c>
      <c r="L223">
        <v>-49348</v>
      </c>
      <c r="M223">
        <v>306.37</v>
      </c>
      <c r="N223" s="2">
        <f t="shared" si="16"/>
        <v>11176137</v>
      </c>
      <c r="O223" s="2">
        <f t="shared" si="15"/>
        <v>0.00287326470675869</v>
      </c>
      <c r="Q223" s="2">
        <f t="shared" si="17"/>
        <v>-0.00439606841040718</v>
      </c>
      <c r="T223" t="s">
        <v>19</v>
      </c>
      <c r="U223">
        <f t="shared" si="18"/>
        <v>982</v>
      </c>
      <c r="V223" t="s">
        <v>20</v>
      </c>
      <c r="W223">
        <f t="shared" si="19"/>
        <v>588751.43</v>
      </c>
      <c r="X223" t="s">
        <v>21</v>
      </c>
    </row>
    <row r="224" spans="1:24">
      <c r="A224" t="s">
        <v>28</v>
      </c>
      <c r="B224" t="s">
        <v>18</v>
      </c>
      <c r="C224" s="3">
        <v>44400</v>
      </c>
      <c r="D224" s="4">
        <v>0</v>
      </c>
      <c r="E224" s="1">
        <v>44414</v>
      </c>
      <c r="F224" s="4">
        <v>0</v>
      </c>
      <c r="G224">
        <v>61.49</v>
      </c>
      <c r="H224">
        <v>54.8</v>
      </c>
      <c r="I224">
        <v>-6.69</v>
      </c>
      <c r="J224">
        <v>48</v>
      </c>
      <c r="K224">
        <v>295152</v>
      </c>
      <c r="L224">
        <v>-32112</v>
      </c>
      <c r="M224">
        <v>347.21</v>
      </c>
      <c r="N224" s="2">
        <f t="shared" si="16"/>
        <v>11144025</v>
      </c>
      <c r="O224" s="2">
        <f t="shared" si="15"/>
        <v>-0.000414571934287656</v>
      </c>
      <c r="Q224" s="2">
        <f t="shared" si="17"/>
        <v>-0.00287326470675875</v>
      </c>
      <c r="T224" t="s">
        <v>19</v>
      </c>
      <c r="U224">
        <f t="shared" si="18"/>
        <v>982</v>
      </c>
      <c r="V224" t="s">
        <v>20</v>
      </c>
      <c r="W224">
        <f t="shared" si="19"/>
        <v>556292.22</v>
      </c>
      <c r="X224" t="s">
        <v>21</v>
      </c>
    </row>
    <row r="225" spans="1:24">
      <c r="A225" t="s">
        <v>26</v>
      </c>
      <c r="B225" t="s">
        <v>23</v>
      </c>
      <c r="C225" s="3">
        <v>44403</v>
      </c>
      <c r="D225" s="4">
        <v>0</v>
      </c>
      <c r="E225" s="1">
        <v>44417</v>
      </c>
      <c r="F225" s="4">
        <v>0</v>
      </c>
      <c r="G225">
        <v>7.78</v>
      </c>
      <c r="H225">
        <v>7.9</v>
      </c>
      <c r="I225">
        <v>0.12</v>
      </c>
      <c r="J225">
        <v>385</v>
      </c>
      <c r="K225">
        <v>299530</v>
      </c>
      <c r="L225">
        <v>4620</v>
      </c>
      <c r="M225">
        <v>401.48</v>
      </c>
      <c r="N225" s="2">
        <f t="shared" si="16"/>
        <v>11148645</v>
      </c>
      <c r="O225" s="2">
        <f t="shared" si="15"/>
        <v>-0.0012205967631044</v>
      </c>
      <c r="Q225" s="2">
        <f t="shared" si="17"/>
        <v>0.000414571934287622</v>
      </c>
      <c r="T225" t="s">
        <v>19</v>
      </c>
      <c r="U225">
        <f t="shared" si="18"/>
        <v>985</v>
      </c>
      <c r="V225" t="s">
        <v>20</v>
      </c>
      <c r="W225">
        <f t="shared" si="19"/>
        <v>560510.74</v>
      </c>
      <c r="X225" t="s">
        <v>21</v>
      </c>
    </row>
    <row r="226" spans="1:24">
      <c r="A226" t="s">
        <v>44</v>
      </c>
      <c r="B226" t="s">
        <v>23</v>
      </c>
      <c r="C226" s="3">
        <v>44407</v>
      </c>
      <c r="D226" s="4">
        <v>0</v>
      </c>
      <c r="E226" s="1">
        <v>44417</v>
      </c>
      <c r="F226" s="4">
        <v>0</v>
      </c>
      <c r="G226">
        <v>17.69</v>
      </c>
      <c r="H226">
        <v>19.06</v>
      </c>
      <c r="I226">
        <v>1.37</v>
      </c>
      <c r="J226">
        <v>169</v>
      </c>
      <c r="K226">
        <v>298961</v>
      </c>
      <c r="L226">
        <v>23153</v>
      </c>
      <c r="M226">
        <v>425.19</v>
      </c>
      <c r="N226" s="2">
        <f t="shared" si="16"/>
        <v>11171798</v>
      </c>
      <c r="O226" s="2">
        <f t="shared" si="15"/>
        <v>0.000854383511051668</v>
      </c>
      <c r="Q226" s="2">
        <f t="shared" si="17"/>
        <v>0.00207675461905898</v>
      </c>
      <c r="T226" t="s">
        <v>19</v>
      </c>
      <c r="U226">
        <f t="shared" si="18"/>
        <v>985</v>
      </c>
      <c r="V226" t="s">
        <v>20</v>
      </c>
      <c r="W226">
        <f t="shared" si="19"/>
        <v>583238.55</v>
      </c>
      <c r="X226" t="s">
        <v>21</v>
      </c>
    </row>
    <row r="227" spans="1:24">
      <c r="A227" t="s">
        <v>42</v>
      </c>
      <c r="B227" t="s">
        <v>23</v>
      </c>
      <c r="C227" s="3">
        <v>44403</v>
      </c>
      <c r="D227" s="4">
        <v>0</v>
      </c>
      <c r="E227" s="1">
        <v>44417</v>
      </c>
      <c r="F227" s="4">
        <v>0</v>
      </c>
      <c r="G227">
        <v>116.04</v>
      </c>
      <c r="H227">
        <v>121.06</v>
      </c>
      <c r="I227">
        <v>5.02</v>
      </c>
      <c r="J227">
        <v>25</v>
      </c>
      <c r="K227">
        <v>290100</v>
      </c>
      <c r="L227">
        <v>12550</v>
      </c>
      <c r="M227">
        <v>399.5</v>
      </c>
      <c r="N227" s="2">
        <f t="shared" si="16"/>
        <v>11184348</v>
      </c>
      <c r="O227" s="2">
        <f t="shared" si="15"/>
        <v>0.00197552865844303</v>
      </c>
      <c r="Q227" s="2">
        <f t="shared" si="17"/>
        <v>0.00112336438592964</v>
      </c>
      <c r="T227" t="s">
        <v>19</v>
      </c>
      <c r="U227">
        <f t="shared" si="18"/>
        <v>985</v>
      </c>
      <c r="V227" t="s">
        <v>20</v>
      </c>
      <c r="W227">
        <f t="shared" si="19"/>
        <v>595389.05</v>
      </c>
      <c r="X227" t="s">
        <v>21</v>
      </c>
    </row>
    <row r="228" spans="1:24">
      <c r="A228" t="s">
        <v>31</v>
      </c>
      <c r="B228" t="s">
        <v>23</v>
      </c>
      <c r="C228" s="3">
        <v>44413</v>
      </c>
      <c r="D228" s="4">
        <v>0</v>
      </c>
      <c r="E228" s="1">
        <v>44419</v>
      </c>
      <c r="F228" s="4">
        <v>0</v>
      </c>
      <c r="G228">
        <v>19.69</v>
      </c>
      <c r="H228">
        <v>20.71</v>
      </c>
      <c r="I228">
        <v>1.02</v>
      </c>
      <c r="J228">
        <v>152</v>
      </c>
      <c r="K228">
        <v>299288</v>
      </c>
      <c r="L228">
        <v>15504</v>
      </c>
      <c r="M228">
        <v>415.53</v>
      </c>
      <c r="N228" s="2">
        <f t="shared" si="16"/>
        <v>11199852</v>
      </c>
      <c r="O228" s="2">
        <f t="shared" si="15"/>
        <v>0.00335709793307983</v>
      </c>
      <c r="Q228" s="2">
        <f t="shared" si="17"/>
        <v>0.00138622296087343</v>
      </c>
      <c r="T228" t="s">
        <v>19</v>
      </c>
      <c r="U228">
        <f t="shared" si="18"/>
        <v>987</v>
      </c>
      <c r="V228" t="s">
        <v>20</v>
      </c>
      <c r="W228">
        <f t="shared" si="19"/>
        <v>610477.52</v>
      </c>
      <c r="X228" t="s">
        <v>21</v>
      </c>
    </row>
    <row r="229" spans="1:24">
      <c r="A229" t="s">
        <v>41</v>
      </c>
      <c r="B229" t="s">
        <v>18</v>
      </c>
      <c r="C229" s="3">
        <v>44411</v>
      </c>
      <c r="D229" s="4">
        <v>0</v>
      </c>
      <c r="E229" s="1">
        <v>44425</v>
      </c>
      <c r="F229" s="4">
        <v>0</v>
      </c>
      <c r="G229">
        <v>378.07</v>
      </c>
      <c r="H229">
        <v>370.9</v>
      </c>
      <c r="I229">
        <v>-7.17</v>
      </c>
      <c r="J229">
        <v>7</v>
      </c>
      <c r="K229">
        <v>264649</v>
      </c>
      <c r="L229">
        <v>-5019</v>
      </c>
      <c r="M229">
        <v>342.71</v>
      </c>
      <c r="N229" s="2">
        <f t="shared" si="16"/>
        <v>11194833</v>
      </c>
      <c r="O229" s="2">
        <f t="shared" si="15"/>
        <v>0.00291027119386238</v>
      </c>
      <c r="Q229" s="2">
        <f t="shared" si="17"/>
        <v>-0.000448130921730017</v>
      </c>
      <c r="T229" t="s">
        <v>19</v>
      </c>
      <c r="U229">
        <f t="shared" si="18"/>
        <v>993</v>
      </c>
      <c r="V229" t="s">
        <v>20</v>
      </c>
      <c r="W229">
        <f t="shared" si="19"/>
        <v>605115.81</v>
      </c>
      <c r="X229" t="s">
        <v>21</v>
      </c>
    </row>
    <row r="230" spans="1:24">
      <c r="A230" t="s">
        <v>32</v>
      </c>
      <c r="B230" t="s">
        <v>18</v>
      </c>
      <c r="C230" s="3">
        <v>44413</v>
      </c>
      <c r="D230" s="4">
        <v>0</v>
      </c>
      <c r="E230" s="1">
        <v>44427</v>
      </c>
      <c r="F230" s="4">
        <v>0</v>
      </c>
      <c r="G230">
        <v>290.88</v>
      </c>
      <c r="H230">
        <v>258.3</v>
      </c>
      <c r="I230">
        <v>-32.58</v>
      </c>
      <c r="J230">
        <v>10</v>
      </c>
      <c r="K230">
        <v>290880</v>
      </c>
      <c r="L230">
        <v>-32580</v>
      </c>
      <c r="M230">
        <v>340.96</v>
      </c>
      <c r="N230" s="2">
        <f t="shared" si="16"/>
        <v>11162253</v>
      </c>
      <c r="O230" s="2">
        <f t="shared" si="15"/>
        <v>-0.001380993604069</v>
      </c>
      <c r="Q230" s="2">
        <f t="shared" si="17"/>
        <v>-0.00291027119386233</v>
      </c>
      <c r="T230" t="s">
        <v>19</v>
      </c>
      <c r="U230">
        <f t="shared" si="18"/>
        <v>995</v>
      </c>
      <c r="V230" t="s">
        <v>20</v>
      </c>
      <c r="W230">
        <f t="shared" si="19"/>
        <v>572194.85</v>
      </c>
      <c r="X230" t="s">
        <v>21</v>
      </c>
    </row>
    <row r="231" spans="1:24">
      <c r="A231" t="s">
        <v>38</v>
      </c>
      <c r="B231" t="s">
        <v>23</v>
      </c>
      <c r="C231" s="3">
        <v>44421</v>
      </c>
      <c r="D231" s="4">
        <v>0</v>
      </c>
      <c r="E231" s="1">
        <v>44431</v>
      </c>
      <c r="F231" s="4">
        <v>0</v>
      </c>
      <c r="G231">
        <v>157.7</v>
      </c>
      <c r="H231">
        <v>166.42</v>
      </c>
      <c r="I231">
        <v>8.72</v>
      </c>
      <c r="J231">
        <v>19</v>
      </c>
      <c r="K231">
        <v>299630</v>
      </c>
      <c r="L231">
        <v>16568</v>
      </c>
      <c r="M231">
        <v>417.38</v>
      </c>
      <c r="N231" s="2">
        <f t="shared" si="16"/>
        <v>11178821</v>
      </c>
      <c r="O231" s="2">
        <f t="shared" si="15"/>
        <v>0.000103141467244175</v>
      </c>
      <c r="Q231" s="2">
        <f t="shared" si="17"/>
        <v>0.00148428816297219</v>
      </c>
      <c r="T231" t="s">
        <v>19</v>
      </c>
      <c r="U231">
        <f t="shared" si="18"/>
        <v>999</v>
      </c>
      <c r="V231" t="s">
        <v>20</v>
      </c>
      <c r="W231">
        <f t="shared" si="19"/>
        <v>588345.47</v>
      </c>
      <c r="X231" t="s">
        <v>21</v>
      </c>
    </row>
    <row r="232" spans="1:24">
      <c r="A232" t="s">
        <v>39</v>
      </c>
      <c r="B232" t="s">
        <v>23</v>
      </c>
      <c r="C232" s="3">
        <v>44428</v>
      </c>
      <c r="D232" s="4">
        <v>0</v>
      </c>
      <c r="E232" s="1">
        <v>44432</v>
      </c>
      <c r="F232" s="4">
        <v>0</v>
      </c>
      <c r="G232">
        <v>161.38</v>
      </c>
      <c r="H232">
        <v>174.1</v>
      </c>
      <c r="I232">
        <v>12.72</v>
      </c>
      <c r="J232">
        <v>18</v>
      </c>
      <c r="K232">
        <v>290484</v>
      </c>
      <c r="L232">
        <v>22896</v>
      </c>
      <c r="M232">
        <v>413.66</v>
      </c>
      <c r="N232" s="2">
        <f t="shared" si="16"/>
        <v>11201717</v>
      </c>
      <c r="O232" s="2">
        <f t="shared" si="15"/>
        <v>0.00214690301495744</v>
      </c>
      <c r="Q232" s="2">
        <f t="shared" si="17"/>
        <v>0.00204815874590003</v>
      </c>
      <c r="T232" t="s">
        <v>19</v>
      </c>
      <c r="U232">
        <f t="shared" si="18"/>
        <v>1000</v>
      </c>
      <c r="V232" t="s">
        <v>20</v>
      </c>
      <c r="W232">
        <f t="shared" si="19"/>
        <v>610827.81</v>
      </c>
      <c r="X232" t="s">
        <v>21</v>
      </c>
    </row>
    <row r="233" spans="1:24">
      <c r="A233" t="s">
        <v>27</v>
      </c>
      <c r="B233" t="s">
        <v>23</v>
      </c>
      <c r="C233" s="3">
        <v>44419</v>
      </c>
      <c r="D233" s="4">
        <v>0</v>
      </c>
      <c r="E233" s="1">
        <v>44433</v>
      </c>
      <c r="F233" s="4">
        <v>0</v>
      </c>
      <c r="G233">
        <v>294.99</v>
      </c>
      <c r="H233">
        <v>296.2</v>
      </c>
      <c r="I233">
        <v>1.21</v>
      </c>
      <c r="J233">
        <v>10</v>
      </c>
      <c r="K233">
        <v>294990</v>
      </c>
      <c r="L233">
        <v>1210</v>
      </c>
      <c r="M233">
        <v>390.98</v>
      </c>
      <c r="N233" s="2">
        <f t="shared" si="16"/>
        <v>11202927</v>
      </c>
      <c r="O233" s="2">
        <f t="shared" si="15"/>
        <v>0.00225467862104252</v>
      </c>
      <c r="Q233" s="2">
        <f t="shared" si="17"/>
        <v>0.000108019154563488</v>
      </c>
      <c r="T233" t="s">
        <v>19</v>
      </c>
      <c r="U233">
        <f t="shared" si="18"/>
        <v>1001</v>
      </c>
      <c r="V233" t="s">
        <v>20</v>
      </c>
      <c r="W233">
        <f t="shared" si="19"/>
        <v>611646.83</v>
      </c>
      <c r="X233" t="s">
        <v>21</v>
      </c>
    </row>
    <row r="234" spans="1:24">
      <c r="A234" t="s">
        <v>31</v>
      </c>
      <c r="B234" t="s">
        <v>23</v>
      </c>
      <c r="C234" s="3">
        <v>44421</v>
      </c>
      <c r="D234" s="4">
        <v>0</v>
      </c>
      <c r="E234" s="1">
        <v>44435</v>
      </c>
      <c r="F234" s="4">
        <v>0</v>
      </c>
      <c r="G234">
        <v>21.66</v>
      </c>
      <c r="H234">
        <v>21.74</v>
      </c>
      <c r="I234">
        <v>0.08</v>
      </c>
      <c r="J234">
        <v>138</v>
      </c>
      <c r="K234">
        <v>298908</v>
      </c>
      <c r="L234">
        <v>1104</v>
      </c>
      <c r="M234">
        <v>396.02</v>
      </c>
      <c r="N234" s="2">
        <f t="shared" si="16"/>
        <v>11204031</v>
      </c>
      <c r="O234" s="2">
        <f t="shared" si="15"/>
        <v>0.00235299241853222</v>
      </c>
      <c r="Q234" s="2">
        <f t="shared" si="17"/>
        <v>9.85456747151225e-5</v>
      </c>
      <c r="T234" t="s">
        <v>19</v>
      </c>
      <c r="U234">
        <f t="shared" si="18"/>
        <v>1003</v>
      </c>
      <c r="V234" t="s">
        <v>20</v>
      </c>
      <c r="W234">
        <f t="shared" si="19"/>
        <v>612354.81</v>
      </c>
      <c r="X234" t="s">
        <v>21</v>
      </c>
    </row>
    <row r="235" spans="1:24">
      <c r="A235" t="s">
        <v>28</v>
      </c>
      <c r="B235" t="s">
        <v>18</v>
      </c>
      <c r="C235" s="3">
        <v>44428</v>
      </c>
      <c r="D235" s="4">
        <v>0</v>
      </c>
      <c r="E235" s="1">
        <v>44442</v>
      </c>
      <c r="F235" s="4">
        <v>0</v>
      </c>
      <c r="G235">
        <v>48.46</v>
      </c>
      <c r="H235">
        <v>46.1</v>
      </c>
      <c r="I235">
        <v>-2.36</v>
      </c>
      <c r="J235">
        <v>61</v>
      </c>
      <c r="K235">
        <v>295606</v>
      </c>
      <c r="L235">
        <v>-14396</v>
      </c>
      <c r="M235">
        <v>371.2</v>
      </c>
      <c r="N235" s="2">
        <f t="shared" si="16"/>
        <v>11189635</v>
      </c>
      <c r="O235" s="2">
        <f t="shared" si="15"/>
        <v>0.0010694718817906</v>
      </c>
      <c r="Q235" s="2">
        <f t="shared" si="17"/>
        <v>-0.00128489469548954</v>
      </c>
      <c r="T235" t="s">
        <v>19</v>
      </c>
      <c r="U235">
        <f t="shared" si="18"/>
        <v>1010</v>
      </c>
      <c r="V235" t="s">
        <v>20</v>
      </c>
      <c r="W235">
        <f t="shared" si="19"/>
        <v>597587.61</v>
      </c>
      <c r="X235" t="s">
        <v>21</v>
      </c>
    </row>
    <row r="236" spans="1:24">
      <c r="A236" t="s">
        <v>39</v>
      </c>
      <c r="B236" t="s">
        <v>23</v>
      </c>
      <c r="C236" s="3">
        <v>44433</v>
      </c>
      <c r="D236" s="4">
        <v>0</v>
      </c>
      <c r="E236" s="1">
        <v>44445</v>
      </c>
      <c r="F236" s="4">
        <v>0</v>
      </c>
      <c r="G236">
        <v>176.15</v>
      </c>
      <c r="H236">
        <v>187</v>
      </c>
      <c r="I236">
        <v>10.85</v>
      </c>
      <c r="J236">
        <v>17</v>
      </c>
      <c r="K236">
        <v>299455</v>
      </c>
      <c r="L236">
        <v>18445</v>
      </c>
      <c r="M236">
        <v>419.63</v>
      </c>
      <c r="N236" s="2">
        <f t="shared" si="16"/>
        <v>11208080</v>
      </c>
      <c r="O236" s="2">
        <f t="shared" si="15"/>
        <v>0.0027133996188464</v>
      </c>
      <c r="Q236" s="2">
        <f t="shared" si="17"/>
        <v>0.0016484005063615</v>
      </c>
      <c r="T236" t="s">
        <v>19</v>
      </c>
      <c r="U236">
        <f t="shared" si="18"/>
        <v>1013</v>
      </c>
      <c r="V236" t="s">
        <v>20</v>
      </c>
      <c r="W236">
        <f t="shared" si="19"/>
        <v>615612.98</v>
      </c>
      <c r="X236" t="s">
        <v>21</v>
      </c>
    </row>
    <row r="237" spans="1:24">
      <c r="A237" t="s">
        <v>32</v>
      </c>
      <c r="B237" t="s">
        <v>23</v>
      </c>
      <c r="C237" s="3">
        <v>44442</v>
      </c>
      <c r="D237" s="4">
        <v>0</v>
      </c>
      <c r="E237" s="1">
        <v>44446</v>
      </c>
      <c r="F237" s="4">
        <v>0</v>
      </c>
      <c r="G237">
        <v>256.49</v>
      </c>
      <c r="H237">
        <v>285.79</v>
      </c>
      <c r="I237">
        <v>29.3</v>
      </c>
      <c r="J237">
        <v>11</v>
      </c>
      <c r="K237">
        <v>282139</v>
      </c>
      <c r="L237">
        <v>32230</v>
      </c>
      <c r="M237">
        <v>414.97</v>
      </c>
      <c r="N237" s="2">
        <f t="shared" si="16"/>
        <v>11240310</v>
      </c>
      <c r="O237" s="2">
        <f t="shared" si="15"/>
        <v>0.00557297796946881</v>
      </c>
      <c r="Q237" s="2">
        <f t="shared" si="17"/>
        <v>0.00287560402852227</v>
      </c>
      <c r="T237" t="s">
        <v>19</v>
      </c>
      <c r="U237">
        <f t="shared" si="18"/>
        <v>1014</v>
      </c>
      <c r="V237" t="s">
        <v>20</v>
      </c>
      <c r="W237">
        <f t="shared" si="19"/>
        <v>647428.01</v>
      </c>
      <c r="X237" t="s">
        <v>21</v>
      </c>
    </row>
    <row r="238" spans="1:24">
      <c r="A238" t="s">
        <v>41</v>
      </c>
      <c r="B238" t="s">
        <v>18</v>
      </c>
      <c r="C238" s="3">
        <v>44433</v>
      </c>
      <c r="D238" s="4">
        <v>0</v>
      </c>
      <c r="E238" s="1">
        <v>44447</v>
      </c>
      <c r="F238" s="4">
        <v>0</v>
      </c>
      <c r="G238">
        <v>374.17</v>
      </c>
      <c r="H238">
        <v>341.22</v>
      </c>
      <c r="I238">
        <v>-32.95</v>
      </c>
      <c r="J238">
        <v>8</v>
      </c>
      <c r="K238">
        <v>299336</v>
      </c>
      <c r="L238">
        <v>-26360</v>
      </c>
      <c r="M238">
        <v>360.33</v>
      </c>
      <c r="N238" s="2">
        <f t="shared" si="16"/>
        <v>11213950</v>
      </c>
      <c r="O238" s="2">
        <f t="shared" si="15"/>
        <v>0.0032354344365723</v>
      </c>
      <c r="Q238" s="2">
        <f t="shared" si="17"/>
        <v>-0.00234513105065604</v>
      </c>
      <c r="T238" t="s">
        <v>19</v>
      </c>
      <c r="U238">
        <f t="shared" si="18"/>
        <v>1015</v>
      </c>
      <c r="V238" t="s">
        <v>20</v>
      </c>
      <c r="W238">
        <f t="shared" si="19"/>
        <v>620707.68</v>
      </c>
      <c r="X238" t="s">
        <v>21</v>
      </c>
    </row>
    <row r="239" spans="1:24">
      <c r="A239" t="s">
        <v>43</v>
      </c>
      <c r="B239" t="s">
        <v>23</v>
      </c>
      <c r="C239" s="3">
        <v>44434</v>
      </c>
      <c r="D239" s="4">
        <v>0</v>
      </c>
      <c r="E239" s="1">
        <v>44448</v>
      </c>
      <c r="F239" s="4">
        <v>0</v>
      </c>
      <c r="G239">
        <v>207.17</v>
      </c>
      <c r="H239">
        <v>207.33</v>
      </c>
      <c r="I239">
        <v>0.16</v>
      </c>
      <c r="J239">
        <v>14</v>
      </c>
      <c r="K239">
        <v>290038</v>
      </c>
      <c r="L239">
        <v>224</v>
      </c>
      <c r="M239">
        <v>383.15</v>
      </c>
      <c r="N239" s="2">
        <f t="shared" si="16"/>
        <v>11214174</v>
      </c>
      <c r="O239" s="2">
        <f t="shared" si="15"/>
        <v>0.00325534453094807</v>
      </c>
      <c r="Q239" s="2">
        <f t="shared" si="17"/>
        <v>1.99751202742959e-5</v>
      </c>
      <c r="T239" t="s">
        <v>19</v>
      </c>
      <c r="U239">
        <f t="shared" si="18"/>
        <v>1016</v>
      </c>
      <c r="V239" t="s">
        <v>20</v>
      </c>
      <c r="W239">
        <f t="shared" si="19"/>
        <v>620548.53</v>
      </c>
      <c r="X239" t="s">
        <v>21</v>
      </c>
    </row>
    <row r="240" spans="1:24">
      <c r="A240" t="s">
        <v>31</v>
      </c>
      <c r="B240" t="s">
        <v>23</v>
      </c>
      <c r="C240" s="3">
        <v>44439</v>
      </c>
      <c r="D240" s="4">
        <v>0</v>
      </c>
      <c r="E240" s="1">
        <v>44449</v>
      </c>
      <c r="F240" s="4">
        <v>0</v>
      </c>
      <c r="G240">
        <v>20.74</v>
      </c>
      <c r="H240">
        <v>22.42</v>
      </c>
      <c r="I240">
        <v>1.68</v>
      </c>
      <c r="J240">
        <v>144</v>
      </c>
      <c r="K240">
        <v>298656</v>
      </c>
      <c r="L240">
        <v>24192</v>
      </c>
      <c r="M240">
        <v>426.16</v>
      </c>
      <c r="N240" s="2">
        <f t="shared" si="16"/>
        <v>11238366</v>
      </c>
      <c r="O240" s="2">
        <f t="shared" si="15"/>
        <v>0.00540096309374512</v>
      </c>
      <c r="Q240" s="2">
        <f t="shared" si="17"/>
        <v>0.00215726989789888</v>
      </c>
      <c r="T240" t="s">
        <v>19</v>
      </c>
      <c r="U240">
        <f t="shared" si="18"/>
        <v>1017</v>
      </c>
      <c r="V240" t="s">
        <v>20</v>
      </c>
      <c r="W240">
        <f t="shared" si="19"/>
        <v>644314.37</v>
      </c>
      <c r="X240" t="s">
        <v>21</v>
      </c>
    </row>
    <row r="241" spans="1:24">
      <c r="A241" t="s">
        <v>46</v>
      </c>
      <c r="B241" t="s">
        <v>23</v>
      </c>
      <c r="C241" s="3">
        <v>44440</v>
      </c>
      <c r="D241" s="4">
        <v>0</v>
      </c>
      <c r="E241" s="1">
        <v>44449</v>
      </c>
      <c r="F241" s="4">
        <v>0</v>
      </c>
      <c r="G241">
        <v>50.79</v>
      </c>
      <c r="H241">
        <v>54.12</v>
      </c>
      <c r="I241">
        <v>3.33</v>
      </c>
      <c r="J241">
        <v>59</v>
      </c>
      <c r="K241">
        <v>299661</v>
      </c>
      <c r="L241">
        <v>19647</v>
      </c>
      <c r="M241">
        <v>421.49</v>
      </c>
      <c r="N241" s="2">
        <f t="shared" si="16"/>
        <v>11258013</v>
      </c>
      <c r="O241" s="2">
        <f t="shared" si="15"/>
        <v>0.00713669454814096</v>
      </c>
      <c r="Q241" s="2">
        <f t="shared" si="17"/>
        <v>0.00174820788004237</v>
      </c>
      <c r="T241" t="s">
        <v>19</v>
      </c>
      <c r="U241">
        <f t="shared" si="18"/>
        <v>1017</v>
      </c>
      <c r="V241" t="s">
        <v>20</v>
      </c>
      <c r="W241">
        <f t="shared" si="19"/>
        <v>663539.88</v>
      </c>
      <c r="X241" t="s">
        <v>21</v>
      </c>
    </row>
    <row r="242" spans="1:24">
      <c r="A242" t="s">
        <v>42</v>
      </c>
      <c r="B242" t="s">
        <v>18</v>
      </c>
      <c r="C242" s="3">
        <v>44438</v>
      </c>
      <c r="D242" s="4">
        <v>0</v>
      </c>
      <c r="E242" s="1">
        <v>44452</v>
      </c>
      <c r="F242" s="4">
        <v>0</v>
      </c>
      <c r="G242">
        <v>105.53</v>
      </c>
      <c r="H242">
        <v>88.96</v>
      </c>
      <c r="I242">
        <v>-16.57</v>
      </c>
      <c r="J242">
        <v>28</v>
      </c>
      <c r="K242">
        <v>295484</v>
      </c>
      <c r="L242">
        <v>-46396</v>
      </c>
      <c r="M242">
        <v>328.8</v>
      </c>
      <c r="N242" s="2">
        <f t="shared" si="16"/>
        <v>11211617</v>
      </c>
      <c r="O242" s="2">
        <f t="shared" si="15"/>
        <v>0.00302801995465953</v>
      </c>
      <c r="Q242" s="2">
        <f t="shared" si="17"/>
        <v>-0.00412115352860221</v>
      </c>
      <c r="T242" t="s">
        <v>19</v>
      </c>
      <c r="U242">
        <f t="shared" si="18"/>
        <v>1020</v>
      </c>
      <c r="V242" t="s">
        <v>20</v>
      </c>
      <c r="W242">
        <f t="shared" si="19"/>
        <v>616815.08</v>
      </c>
      <c r="X242" t="s">
        <v>21</v>
      </c>
    </row>
    <row r="243" spans="1:24">
      <c r="A243" t="s">
        <v>38</v>
      </c>
      <c r="B243" t="s">
        <v>18</v>
      </c>
      <c r="C243" s="3">
        <v>44441</v>
      </c>
      <c r="D243" s="4">
        <v>0</v>
      </c>
      <c r="E243" s="1">
        <v>44455</v>
      </c>
      <c r="F243" s="4">
        <v>0</v>
      </c>
      <c r="G243">
        <v>169.19</v>
      </c>
      <c r="H243">
        <v>149.22</v>
      </c>
      <c r="I243">
        <v>-19.97</v>
      </c>
      <c r="J243">
        <v>17</v>
      </c>
      <c r="K243">
        <v>287623</v>
      </c>
      <c r="L243">
        <v>-33949</v>
      </c>
      <c r="M243">
        <v>334.85</v>
      </c>
      <c r="N243" s="2">
        <f t="shared" si="16"/>
        <v>11177668</v>
      </c>
      <c r="O243" s="2">
        <f t="shared" si="15"/>
        <v>-0.000173381424461703</v>
      </c>
      <c r="Q243" s="2">
        <f t="shared" si="17"/>
        <v>-0.00302801995465951</v>
      </c>
      <c r="T243" t="s">
        <v>19</v>
      </c>
      <c r="U243">
        <f t="shared" si="18"/>
        <v>1023</v>
      </c>
      <c r="V243" t="s">
        <v>20</v>
      </c>
      <c r="W243">
        <f t="shared" si="19"/>
        <v>582531.23</v>
      </c>
      <c r="X243" t="s">
        <v>21</v>
      </c>
    </row>
    <row r="244" spans="1:24">
      <c r="A244" t="s">
        <v>28</v>
      </c>
      <c r="B244" t="s">
        <v>23</v>
      </c>
      <c r="C244" s="3">
        <v>44452</v>
      </c>
      <c r="D244" s="4">
        <v>0</v>
      </c>
      <c r="E244" s="1">
        <v>44463</v>
      </c>
      <c r="F244" s="4">
        <v>0</v>
      </c>
      <c r="G244">
        <v>46.75</v>
      </c>
      <c r="H244">
        <v>49.8</v>
      </c>
      <c r="I244">
        <v>3.05</v>
      </c>
      <c r="J244">
        <v>64</v>
      </c>
      <c r="K244">
        <v>299200</v>
      </c>
      <c r="L244">
        <v>19520</v>
      </c>
      <c r="M244">
        <v>420.71</v>
      </c>
      <c r="N244" s="2">
        <f t="shared" si="16"/>
        <v>11197188</v>
      </c>
      <c r="O244" s="2">
        <f t="shared" si="15"/>
        <v>0.00157021566486157</v>
      </c>
      <c r="Q244" s="2">
        <f t="shared" si="17"/>
        <v>0.00174633921852041</v>
      </c>
      <c r="T244" t="s">
        <v>19</v>
      </c>
      <c r="U244">
        <f t="shared" si="18"/>
        <v>1031</v>
      </c>
      <c r="V244" t="s">
        <v>20</v>
      </c>
      <c r="W244">
        <f t="shared" si="19"/>
        <v>601630.52</v>
      </c>
      <c r="X244" t="s">
        <v>21</v>
      </c>
    </row>
    <row r="245" spans="1:24">
      <c r="A245" t="s">
        <v>43</v>
      </c>
      <c r="B245" t="s">
        <v>23</v>
      </c>
      <c r="C245" s="3">
        <v>44452</v>
      </c>
      <c r="D245" s="4">
        <v>0</v>
      </c>
      <c r="E245" s="1">
        <v>44466</v>
      </c>
      <c r="F245" s="4">
        <v>0</v>
      </c>
      <c r="G245">
        <v>207.79</v>
      </c>
      <c r="H245">
        <v>220.57</v>
      </c>
      <c r="I245">
        <v>12.78</v>
      </c>
      <c r="J245">
        <v>14</v>
      </c>
      <c r="K245">
        <v>290906</v>
      </c>
      <c r="L245">
        <v>17892</v>
      </c>
      <c r="M245">
        <v>407.61</v>
      </c>
      <c r="N245" s="2">
        <f t="shared" si="16"/>
        <v>11215080</v>
      </c>
      <c r="O245" s="2">
        <f t="shared" si="15"/>
        <v>0.00316306259072606</v>
      </c>
      <c r="Q245" s="2">
        <f t="shared" si="17"/>
        <v>0.00159790118733372</v>
      </c>
      <c r="T245" t="s">
        <v>19</v>
      </c>
      <c r="U245">
        <f t="shared" si="18"/>
        <v>1034</v>
      </c>
      <c r="V245" t="s">
        <v>20</v>
      </c>
      <c r="W245">
        <f t="shared" si="19"/>
        <v>619114.91</v>
      </c>
      <c r="X245" t="s">
        <v>21</v>
      </c>
    </row>
    <row r="246" spans="1:24">
      <c r="A246" t="s">
        <v>41</v>
      </c>
      <c r="B246" t="s">
        <v>23</v>
      </c>
      <c r="C246" s="3">
        <v>44453</v>
      </c>
      <c r="D246" s="4">
        <v>0</v>
      </c>
      <c r="E246" s="1">
        <v>44466</v>
      </c>
      <c r="F246" s="4">
        <v>0</v>
      </c>
      <c r="G246">
        <v>339.76</v>
      </c>
      <c r="H246">
        <v>360.75</v>
      </c>
      <c r="I246">
        <v>20.99</v>
      </c>
      <c r="J246">
        <v>8</v>
      </c>
      <c r="K246">
        <v>271808</v>
      </c>
      <c r="L246">
        <v>16792</v>
      </c>
      <c r="M246">
        <v>380.95</v>
      </c>
      <c r="N246" s="2">
        <f t="shared" si="16"/>
        <v>11231872</v>
      </c>
      <c r="O246" s="2">
        <f t="shared" si="15"/>
        <v>0.00465336499561249</v>
      </c>
      <c r="Q246" s="2">
        <f t="shared" si="17"/>
        <v>0.00149726974751863</v>
      </c>
      <c r="T246" t="s">
        <v>19</v>
      </c>
      <c r="U246">
        <f t="shared" si="18"/>
        <v>1034</v>
      </c>
      <c r="V246" t="s">
        <v>20</v>
      </c>
      <c r="W246">
        <f t="shared" si="19"/>
        <v>635525.96</v>
      </c>
      <c r="X246" t="s">
        <v>21</v>
      </c>
    </row>
    <row r="247" spans="1:24">
      <c r="A247" t="s">
        <v>43</v>
      </c>
      <c r="B247" t="s">
        <v>23</v>
      </c>
      <c r="C247" s="3">
        <v>44467</v>
      </c>
      <c r="D247" s="4">
        <v>0</v>
      </c>
      <c r="E247" s="1">
        <v>44477</v>
      </c>
      <c r="F247" s="4">
        <v>0</v>
      </c>
      <c r="G247">
        <v>216.94</v>
      </c>
      <c r="H247">
        <v>228.22</v>
      </c>
      <c r="I247">
        <v>11.28</v>
      </c>
      <c r="J247">
        <v>13</v>
      </c>
      <c r="K247">
        <v>282022</v>
      </c>
      <c r="L247">
        <v>14664</v>
      </c>
      <c r="M247">
        <v>391.63</v>
      </c>
      <c r="N247" s="2">
        <f t="shared" si="16"/>
        <v>11246536</v>
      </c>
      <c r="O247" s="2">
        <f t="shared" si="15"/>
        <v>0.00595116576339595</v>
      </c>
      <c r="Q247" s="2">
        <f t="shared" si="17"/>
        <v>0.00130557043385116</v>
      </c>
      <c r="T247" t="s">
        <v>19</v>
      </c>
      <c r="U247">
        <f t="shared" si="18"/>
        <v>1045</v>
      </c>
      <c r="V247" t="s">
        <v>20</v>
      </c>
      <c r="W247">
        <f t="shared" si="19"/>
        <v>649798.33</v>
      </c>
      <c r="X247" t="s">
        <v>21</v>
      </c>
    </row>
    <row r="248" spans="1:24">
      <c r="A248" t="s">
        <v>31</v>
      </c>
      <c r="B248" t="s">
        <v>18</v>
      </c>
      <c r="C248" s="3">
        <v>44454</v>
      </c>
      <c r="D248" s="4">
        <v>0</v>
      </c>
      <c r="E248" s="1">
        <v>44477</v>
      </c>
      <c r="F248" s="4">
        <v>0</v>
      </c>
      <c r="G248">
        <v>21.65</v>
      </c>
      <c r="H248">
        <v>16.8</v>
      </c>
      <c r="I248">
        <v>-4.85</v>
      </c>
      <c r="J248">
        <v>138</v>
      </c>
      <c r="K248">
        <v>298770</v>
      </c>
      <c r="L248">
        <v>-66930</v>
      </c>
      <c r="M248">
        <v>306.03</v>
      </c>
      <c r="N248" s="2">
        <f t="shared" si="16"/>
        <v>11179606</v>
      </c>
      <c r="O248" s="2">
        <f t="shared" si="15"/>
        <v>-0.0023281679157566</v>
      </c>
      <c r="Q248" s="2">
        <f t="shared" si="17"/>
        <v>-0.00595116576339594</v>
      </c>
      <c r="T248" t="s">
        <v>19</v>
      </c>
      <c r="U248">
        <f t="shared" si="18"/>
        <v>1045</v>
      </c>
      <c r="V248" t="s">
        <v>20</v>
      </c>
      <c r="W248">
        <f t="shared" si="19"/>
        <v>582562.3</v>
      </c>
      <c r="X248" t="s">
        <v>21</v>
      </c>
    </row>
    <row r="249" spans="1:24">
      <c r="A249" t="s">
        <v>27</v>
      </c>
      <c r="B249" t="s">
        <v>23</v>
      </c>
      <c r="C249" s="3">
        <v>44469</v>
      </c>
      <c r="D249" s="4">
        <v>0</v>
      </c>
      <c r="E249" s="1">
        <v>44482</v>
      </c>
      <c r="F249" s="4">
        <v>0</v>
      </c>
      <c r="G249">
        <v>249.51</v>
      </c>
      <c r="H249">
        <v>271.2</v>
      </c>
      <c r="I249">
        <v>21.69</v>
      </c>
      <c r="J249">
        <v>12</v>
      </c>
      <c r="K249">
        <v>299412</v>
      </c>
      <c r="L249">
        <v>26028</v>
      </c>
      <c r="M249">
        <v>429.58</v>
      </c>
      <c r="N249" s="2">
        <f t="shared" si="16"/>
        <v>11205634</v>
      </c>
      <c r="O249" s="2">
        <f t="shared" si="15"/>
        <v>-0.000280930110692532</v>
      </c>
      <c r="Q249" s="2">
        <f t="shared" si="17"/>
        <v>0.00232816791575652</v>
      </c>
      <c r="T249" t="s">
        <v>19</v>
      </c>
      <c r="U249">
        <f t="shared" si="18"/>
        <v>1050</v>
      </c>
      <c r="V249" t="s">
        <v>20</v>
      </c>
      <c r="W249">
        <f t="shared" si="19"/>
        <v>608160.72</v>
      </c>
      <c r="X249" t="s">
        <v>21</v>
      </c>
    </row>
    <row r="250" spans="1:24">
      <c r="A250" t="s">
        <v>39</v>
      </c>
      <c r="B250" t="s">
        <v>23</v>
      </c>
      <c r="C250" s="3">
        <v>44481</v>
      </c>
      <c r="D250" s="4">
        <v>0</v>
      </c>
      <c r="E250" s="1">
        <v>44482</v>
      </c>
      <c r="F250" s="4">
        <v>0</v>
      </c>
      <c r="G250">
        <v>225.15</v>
      </c>
      <c r="H250">
        <v>238.28</v>
      </c>
      <c r="I250">
        <v>13.13</v>
      </c>
      <c r="J250">
        <v>13</v>
      </c>
      <c r="K250">
        <v>292695</v>
      </c>
      <c r="L250">
        <v>17069</v>
      </c>
      <c r="M250">
        <v>408.89</v>
      </c>
      <c r="N250" s="2">
        <f t="shared" si="16"/>
        <v>11222703</v>
      </c>
      <c r="O250" s="2">
        <f t="shared" si="15"/>
        <v>0.00124043200644265</v>
      </c>
      <c r="Q250" s="2">
        <f t="shared" si="17"/>
        <v>0.00152325160718259</v>
      </c>
      <c r="T250" t="s">
        <v>19</v>
      </c>
      <c r="U250">
        <f t="shared" si="18"/>
        <v>1050</v>
      </c>
      <c r="V250" t="s">
        <v>20</v>
      </c>
      <c r="W250">
        <f t="shared" si="19"/>
        <v>624820.83</v>
      </c>
      <c r="X250" t="s">
        <v>21</v>
      </c>
    </row>
    <row r="251" spans="1:24">
      <c r="A251" t="s">
        <v>41</v>
      </c>
      <c r="B251" t="s">
        <v>23</v>
      </c>
      <c r="C251" s="3">
        <v>44480</v>
      </c>
      <c r="D251" s="4">
        <v>0</v>
      </c>
      <c r="E251" s="1">
        <v>44482</v>
      </c>
      <c r="F251" s="4">
        <v>0</v>
      </c>
      <c r="G251">
        <v>394.91</v>
      </c>
      <c r="H251">
        <v>421.93</v>
      </c>
      <c r="I251">
        <v>27.02</v>
      </c>
      <c r="J251">
        <v>7</v>
      </c>
      <c r="K251">
        <v>276437</v>
      </c>
      <c r="L251">
        <v>18914</v>
      </c>
      <c r="M251">
        <v>389.86</v>
      </c>
      <c r="N251" s="2">
        <f t="shared" si="16"/>
        <v>11241617</v>
      </c>
      <c r="O251" s="2">
        <f t="shared" si="15"/>
        <v>0.00292084314916617</v>
      </c>
      <c r="Q251" s="2">
        <f t="shared" si="17"/>
        <v>0.00168533373822677</v>
      </c>
      <c r="T251" t="s">
        <v>19</v>
      </c>
      <c r="U251">
        <f t="shared" si="18"/>
        <v>1050</v>
      </c>
      <c r="V251" t="s">
        <v>20</v>
      </c>
      <c r="W251">
        <f t="shared" si="19"/>
        <v>643344.97</v>
      </c>
      <c r="X251" t="s">
        <v>21</v>
      </c>
    </row>
    <row r="252" spans="1:24">
      <c r="A252" t="s">
        <v>32</v>
      </c>
      <c r="B252" t="s">
        <v>23</v>
      </c>
      <c r="C252" s="3">
        <v>44480</v>
      </c>
      <c r="D252" s="4">
        <v>0</v>
      </c>
      <c r="E252" s="1">
        <v>44484</v>
      </c>
      <c r="F252" s="4">
        <v>0</v>
      </c>
      <c r="G252">
        <v>254</v>
      </c>
      <c r="H252">
        <v>278.5</v>
      </c>
      <c r="I252">
        <v>24.5</v>
      </c>
      <c r="J252">
        <v>11</v>
      </c>
      <c r="K252">
        <v>279400</v>
      </c>
      <c r="L252">
        <v>26950</v>
      </c>
      <c r="M252">
        <v>404.38</v>
      </c>
      <c r="N252" s="2">
        <f t="shared" si="16"/>
        <v>11268567</v>
      </c>
      <c r="O252" s="2">
        <f t="shared" si="15"/>
        <v>0.00530546608100214</v>
      </c>
      <c r="Q252" s="2">
        <f t="shared" si="17"/>
        <v>0.00239734194822683</v>
      </c>
      <c r="T252" t="s">
        <v>19</v>
      </c>
      <c r="U252">
        <f t="shared" si="18"/>
        <v>1052</v>
      </c>
      <c r="V252" t="s">
        <v>20</v>
      </c>
      <c r="W252">
        <f t="shared" si="19"/>
        <v>669890.59</v>
      </c>
      <c r="X252" t="s">
        <v>21</v>
      </c>
    </row>
    <row r="253" spans="1:24">
      <c r="A253" t="s">
        <v>48</v>
      </c>
      <c r="B253" t="s">
        <v>23</v>
      </c>
      <c r="C253" s="3">
        <v>44482</v>
      </c>
      <c r="D253" s="4">
        <v>0</v>
      </c>
      <c r="E253" s="1">
        <v>44487</v>
      </c>
      <c r="F253" s="4">
        <v>0</v>
      </c>
      <c r="G253">
        <v>21.52</v>
      </c>
      <c r="H253">
        <v>23.59</v>
      </c>
      <c r="I253">
        <v>2.07</v>
      </c>
      <c r="J253">
        <v>139</v>
      </c>
      <c r="K253">
        <v>299128</v>
      </c>
      <c r="L253">
        <v>28773</v>
      </c>
      <c r="M253">
        <v>432.83</v>
      </c>
      <c r="N253" s="2">
        <f t="shared" si="16"/>
        <v>11297340</v>
      </c>
      <c r="O253" s="2">
        <f t="shared" si="15"/>
        <v>0.00783883639865668</v>
      </c>
      <c r="Q253" s="2">
        <f t="shared" si="17"/>
        <v>0.002553385891924</v>
      </c>
      <c r="T253" t="s">
        <v>19</v>
      </c>
      <c r="U253">
        <f t="shared" si="18"/>
        <v>1055</v>
      </c>
      <c r="V253" t="s">
        <v>20</v>
      </c>
      <c r="W253">
        <f t="shared" si="19"/>
        <v>698230.76</v>
      </c>
      <c r="X253" t="s">
        <v>21</v>
      </c>
    </row>
    <row r="254" spans="1:24">
      <c r="A254" t="s">
        <v>42</v>
      </c>
      <c r="B254" t="s">
        <v>23</v>
      </c>
      <c r="C254" s="3">
        <v>44487</v>
      </c>
      <c r="D254" s="4">
        <v>0</v>
      </c>
      <c r="E254" s="1">
        <v>44491</v>
      </c>
      <c r="F254" s="4">
        <v>0</v>
      </c>
      <c r="G254">
        <v>112.55</v>
      </c>
      <c r="H254">
        <v>121.8</v>
      </c>
      <c r="I254">
        <v>9.25</v>
      </c>
      <c r="J254">
        <v>26</v>
      </c>
      <c r="K254">
        <v>292630</v>
      </c>
      <c r="L254">
        <v>24050</v>
      </c>
      <c r="M254">
        <v>418.02</v>
      </c>
      <c r="N254" s="2">
        <f t="shared" si="16"/>
        <v>11321390</v>
      </c>
      <c r="O254" s="2">
        <f t="shared" si="15"/>
        <v>0.00994648183659427</v>
      </c>
      <c r="Q254" s="2">
        <f t="shared" si="17"/>
        <v>0.00212881970446133</v>
      </c>
      <c r="T254" t="s">
        <v>19</v>
      </c>
      <c r="U254">
        <f t="shared" si="18"/>
        <v>1059</v>
      </c>
      <c r="V254" t="s">
        <v>20</v>
      </c>
      <c r="W254">
        <f t="shared" si="19"/>
        <v>721862.74</v>
      </c>
      <c r="X254" t="s">
        <v>21</v>
      </c>
    </row>
    <row r="255" spans="1:24">
      <c r="A255" t="s">
        <v>31</v>
      </c>
      <c r="B255" t="s">
        <v>18</v>
      </c>
      <c r="C255" s="3">
        <v>44480</v>
      </c>
      <c r="D255" s="4">
        <v>0</v>
      </c>
      <c r="E255" s="1">
        <v>44494</v>
      </c>
      <c r="F255" s="4">
        <v>0</v>
      </c>
      <c r="G255">
        <v>16.83</v>
      </c>
      <c r="H255">
        <v>16.26</v>
      </c>
      <c r="I255">
        <v>-0.57</v>
      </c>
      <c r="J255">
        <v>178</v>
      </c>
      <c r="K255">
        <v>299574</v>
      </c>
      <c r="L255">
        <v>-10146</v>
      </c>
      <c r="M255">
        <v>382.04</v>
      </c>
      <c r="N255" s="2">
        <f t="shared" si="16"/>
        <v>11311244</v>
      </c>
      <c r="O255" s="2">
        <f t="shared" si="15"/>
        <v>0.00905842009950453</v>
      </c>
      <c r="Q255" s="2">
        <f t="shared" si="17"/>
        <v>-0.000896179709381939</v>
      </c>
      <c r="T255" t="s">
        <v>19</v>
      </c>
      <c r="U255">
        <f t="shared" si="18"/>
        <v>1062</v>
      </c>
      <c r="V255" t="s">
        <v>20</v>
      </c>
      <c r="W255">
        <f t="shared" si="19"/>
        <v>711334.7</v>
      </c>
      <c r="X255" t="s">
        <v>21</v>
      </c>
    </row>
    <row r="256" spans="1:24">
      <c r="A256" t="s">
        <v>43</v>
      </c>
      <c r="B256" t="s">
        <v>18</v>
      </c>
      <c r="C256" s="3">
        <v>44481</v>
      </c>
      <c r="D256" s="4">
        <v>0</v>
      </c>
      <c r="E256" s="1">
        <v>44495</v>
      </c>
      <c r="F256" s="4">
        <v>0</v>
      </c>
      <c r="G256">
        <v>229.34</v>
      </c>
      <c r="H256">
        <v>220.66</v>
      </c>
      <c r="I256">
        <v>-8.68</v>
      </c>
      <c r="J256">
        <v>13</v>
      </c>
      <c r="K256">
        <v>298142</v>
      </c>
      <c r="L256">
        <v>-11284</v>
      </c>
      <c r="M256">
        <v>378.65</v>
      </c>
      <c r="N256" s="2">
        <f t="shared" si="16"/>
        <v>11299960</v>
      </c>
      <c r="O256" s="2">
        <f t="shared" si="15"/>
        <v>0.00806887811992255</v>
      </c>
      <c r="Q256" s="2">
        <f t="shared" si="17"/>
        <v>-0.000997591423189226</v>
      </c>
      <c r="T256" t="s">
        <v>19</v>
      </c>
      <c r="U256">
        <f t="shared" si="18"/>
        <v>1063</v>
      </c>
      <c r="V256" t="s">
        <v>20</v>
      </c>
      <c r="W256">
        <f t="shared" si="19"/>
        <v>699672.05</v>
      </c>
      <c r="X256" t="s">
        <v>21</v>
      </c>
    </row>
    <row r="257" spans="1:24">
      <c r="A257" t="s">
        <v>27</v>
      </c>
      <c r="B257" t="s">
        <v>23</v>
      </c>
      <c r="C257" s="3">
        <v>44501</v>
      </c>
      <c r="D257" s="4">
        <v>0</v>
      </c>
      <c r="E257" s="1">
        <v>44504</v>
      </c>
      <c r="F257" s="4">
        <v>0</v>
      </c>
      <c r="G257">
        <v>302</v>
      </c>
      <c r="H257">
        <v>325</v>
      </c>
      <c r="I257">
        <v>23</v>
      </c>
      <c r="J257">
        <v>9</v>
      </c>
      <c r="K257">
        <v>271800</v>
      </c>
      <c r="L257">
        <v>20700</v>
      </c>
      <c r="M257">
        <v>386.1</v>
      </c>
      <c r="N257" s="2">
        <f t="shared" si="16"/>
        <v>11320660</v>
      </c>
      <c r="O257" s="2">
        <f t="shared" ref="O257:O320" si="20">(N257-MIN(N258:N604))/N257</f>
        <v>0.00988263935141591</v>
      </c>
      <c r="Q257" s="2">
        <f t="shared" si="17"/>
        <v>0.00183186489155718</v>
      </c>
      <c r="T257" t="s">
        <v>19</v>
      </c>
      <c r="U257">
        <f t="shared" si="18"/>
        <v>1072</v>
      </c>
      <c r="V257" t="s">
        <v>20</v>
      </c>
      <c r="W257">
        <f t="shared" si="19"/>
        <v>719985.95</v>
      </c>
      <c r="X257" t="s">
        <v>21</v>
      </c>
    </row>
    <row r="258" spans="1:24">
      <c r="A258" t="s">
        <v>41</v>
      </c>
      <c r="B258" t="s">
        <v>18</v>
      </c>
      <c r="C258" s="3">
        <v>44490</v>
      </c>
      <c r="D258" s="4">
        <v>0</v>
      </c>
      <c r="E258" s="1">
        <v>44504</v>
      </c>
      <c r="F258" s="4">
        <v>0</v>
      </c>
      <c r="G258">
        <v>433.9</v>
      </c>
      <c r="H258">
        <v>410.33</v>
      </c>
      <c r="I258">
        <v>-23.57</v>
      </c>
      <c r="J258">
        <v>6</v>
      </c>
      <c r="K258">
        <v>260340</v>
      </c>
      <c r="L258">
        <v>-14142</v>
      </c>
      <c r="M258">
        <v>324.98</v>
      </c>
      <c r="N258" s="2">
        <f t="shared" ref="N258:N321" si="21">L258+N257</f>
        <v>11306518</v>
      </c>
      <c r="O258" s="2">
        <f t="shared" si="20"/>
        <v>0.00864421743281176</v>
      </c>
      <c r="Q258" s="2">
        <f t="shared" ref="Q258:Q321" si="22">N258/N257-1</f>
        <v>-0.00124922045181108</v>
      </c>
      <c r="T258" t="s">
        <v>19</v>
      </c>
      <c r="U258">
        <f t="shared" ref="U258:U321" si="23">DATEDIF(DATE(2018,11,28),E258,"d")</f>
        <v>1072</v>
      </c>
      <c r="V258" t="s">
        <v>20</v>
      </c>
      <c r="W258">
        <f t="shared" ref="W258:W321" si="24">L258+W257-M258</f>
        <v>705518.97</v>
      </c>
      <c r="X258" t="s">
        <v>21</v>
      </c>
    </row>
    <row r="259" spans="1:24">
      <c r="A259" t="s">
        <v>43</v>
      </c>
      <c r="B259" t="s">
        <v>23</v>
      </c>
      <c r="C259" s="3">
        <v>44503</v>
      </c>
      <c r="D259" s="4">
        <v>0</v>
      </c>
      <c r="E259" s="1">
        <v>44505</v>
      </c>
      <c r="F259" s="4">
        <v>0</v>
      </c>
      <c r="G259">
        <v>199.13</v>
      </c>
      <c r="H259">
        <v>210.31</v>
      </c>
      <c r="I259">
        <v>11.18</v>
      </c>
      <c r="J259">
        <v>15</v>
      </c>
      <c r="K259">
        <v>298695</v>
      </c>
      <c r="L259">
        <v>16770</v>
      </c>
      <c r="M259">
        <v>416.41</v>
      </c>
      <c r="N259" s="2">
        <f t="shared" si="21"/>
        <v>11323288</v>
      </c>
      <c r="O259" s="2">
        <f t="shared" si="20"/>
        <v>0.010112433773653</v>
      </c>
      <c r="Q259" s="2">
        <f t="shared" si="22"/>
        <v>0.00148321525689865</v>
      </c>
      <c r="T259" t="s">
        <v>19</v>
      </c>
      <c r="U259">
        <f t="shared" si="23"/>
        <v>1073</v>
      </c>
      <c r="V259" t="s">
        <v>20</v>
      </c>
      <c r="W259">
        <f t="shared" si="24"/>
        <v>721872.56</v>
      </c>
      <c r="X259" t="s">
        <v>21</v>
      </c>
    </row>
    <row r="260" spans="1:24">
      <c r="A260" t="s">
        <v>22</v>
      </c>
      <c r="B260" t="s">
        <v>18</v>
      </c>
      <c r="C260" s="3">
        <v>44494</v>
      </c>
      <c r="D260" s="4">
        <v>0</v>
      </c>
      <c r="E260" s="1">
        <v>44508</v>
      </c>
      <c r="F260" s="4">
        <v>0</v>
      </c>
      <c r="G260">
        <v>6.07</v>
      </c>
      <c r="H260">
        <v>5.7</v>
      </c>
      <c r="I260">
        <v>-0.37</v>
      </c>
      <c r="J260">
        <v>494</v>
      </c>
      <c r="K260">
        <v>299858</v>
      </c>
      <c r="L260">
        <v>-18278</v>
      </c>
      <c r="M260">
        <v>371.69</v>
      </c>
      <c r="N260" s="2">
        <f t="shared" si="21"/>
        <v>11305010</v>
      </c>
      <c r="O260" s="2">
        <f t="shared" si="20"/>
        <v>0.00851197831757778</v>
      </c>
      <c r="Q260" s="2">
        <f t="shared" si="22"/>
        <v>-0.00161419545276953</v>
      </c>
      <c r="T260" t="s">
        <v>19</v>
      </c>
      <c r="U260">
        <f t="shared" si="23"/>
        <v>1076</v>
      </c>
      <c r="V260" t="s">
        <v>20</v>
      </c>
      <c r="W260">
        <f t="shared" si="24"/>
        <v>703222.87</v>
      </c>
      <c r="X260" t="s">
        <v>21</v>
      </c>
    </row>
    <row r="261" spans="1:24">
      <c r="A261" t="s">
        <v>31</v>
      </c>
      <c r="B261" t="s">
        <v>18</v>
      </c>
      <c r="C261" s="3">
        <v>44496</v>
      </c>
      <c r="D261" s="4">
        <v>0</v>
      </c>
      <c r="E261" s="1">
        <v>44510</v>
      </c>
      <c r="F261" s="4">
        <v>0</v>
      </c>
      <c r="G261">
        <v>16</v>
      </c>
      <c r="H261">
        <v>15.4</v>
      </c>
      <c r="I261">
        <v>-0.6</v>
      </c>
      <c r="J261">
        <v>187</v>
      </c>
      <c r="K261">
        <v>299200</v>
      </c>
      <c r="L261">
        <v>-11220</v>
      </c>
      <c r="M261">
        <v>380.13</v>
      </c>
      <c r="N261" s="2">
        <f t="shared" si="21"/>
        <v>11293790</v>
      </c>
      <c r="O261" s="2">
        <f t="shared" si="20"/>
        <v>0.00752696836048837</v>
      </c>
      <c r="Q261" s="2">
        <f t="shared" si="22"/>
        <v>-0.000992480325094802</v>
      </c>
      <c r="T261" t="s">
        <v>19</v>
      </c>
      <c r="U261">
        <f t="shared" si="23"/>
        <v>1078</v>
      </c>
      <c r="V261" t="s">
        <v>20</v>
      </c>
      <c r="W261">
        <f t="shared" si="24"/>
        <v>691622.74</v>
      </c>
      <c r="X261" t="s">
        <v>21</v>
      </c>
    </row>
    <row r="262" spans="1:24">
      <c r="A262" t="s">
        <v>49</v>
      </c>
      <c r="B262" t="s">
        <v>23</v>
      </c>
      <c r="C262" s="3">
        <v>44508</v>
      </c>
      <c r="D262" s="4">
        <v>0</v>
      </c>
      <c r="E262" s="1">
        <v>44510</v>
      </c>
      <c r="F262" s="4">
        <v>0</v>
      </c>
      <c r="G262">
        <v>12.58</v>
      </c>
      <c r="H262">
        <v>13.5</v>
      </c>
      <c r="I262">
        <v>0.92</v>
      </c>
      <c r="J262">
        <v>238</v>
      </c>
      <c r="K262">
        <v>299404</v>
      </c>
      <c r="L262">
        <v>21896</v>
      </c>
      <c r="M262">
        <v>424.12</v>
      </c>
      <c r="N262" s="2">
        <f t="shared" si="21"/>
        <v>11315686</v>
      </c>
      <c r="O262" s="2">
        <f t="shared" si="20"/>
        <v>0.00944741662149338</v>
      </c>
      <c r="Q262" s="2">
        <f t="shared" si="22"/>
        <v>0.00193876457770159</v>
      </c>
      <c r="T262" t="s">
        <v>19</v>
      </c>
      <c r="U262">
        <f t="shared" si="23"/>
        <v>1078</v>
      </c>
      <c r="V262" t="s">
        <v>20</v>
      </c>
      <c r="W262">
        <f t="shared" si="24"/>
        <v>713094.62</v>
      </c>
      <c r="X262" t="s">
        <v>21</v>
      </c>
    </row>
    <row r="263" spans="1:24">
      <c r="A263" t="s">
        <v>37</v>
      </c>
      <c r="B263" t="s">
        <v>18</v>
      </c>
      <c r="C263" s="3">
        <v>44496</v>
      </c>
      <c r="D263" s="4">
        <v>0</v>
      </c>
      <c r="E263" s="1">
        <v>44510</v>
      </c>
      <c r="F263" s="4">
        <v>0</v>
      </c>
      <c r="G263">
        <v>24.14</v>
      </c>
      <c r="H263">
        <v>21.78</v>
      </c>
      <c r="I263">
        <v>-2.36</v>
      </c>
      <c r="J263">
        <v>124</v>
      </c>
      <c r="K263">
        <v>299336</v>
      </c>
      <c r="L263">
        <v>-29264</v>
      </c>
      <c r="M263">
        <v>356.5</v>
      </c>
      <c r="N263" s="2">
        <f t="shared" si="21"/>
        <v>11286422</v>
      </c>
      <c r="O263" s="2">
        <f t="shared" si="20"/>
        <v>0.00687906229272661</v>
      </c>
      <c r="Q263" s="2">
        <f t="shared" si="22"/>
        <v>-0.00258614457841977</v>
      </c>
      <c r="T263" t="s">
        <v>19</v>
      </c>
      <c r="U263">
        <f t="shared" si="23"/>
        <v>1078</v>
      </c>
      <c r="V263" t="s">
        <v>20</v>
      </c>
      <c r="W263">
        <f t="shared" si="24"/>
        <v>683474.12</v>
      </c>
      <c r="X263" t="s">
        <v>21</v>
      </c>
    </row>
    <row r="264" spans="1:24">
      <c r="A264" t="s">
        <v>32</v>
      </c>
      <c r="B264" t="s">
        <v>18</v>
      </c>
      <c r="C264" s="3">
        <v>44501</v>
      </c>
      <c r="D264" s="4">
        <v>0</v>
      </c>
      <c r="E264" s="1">
        <v>44515</v>
      </c>
      <c r="F264" s="4">
        <v>0</v>
      </c>
      <c r="G264">
        <v>288.09</v>
      </c>
      <c r="H264">
        <v>261.38</v>
      </c>
      <c r="I264">
        <v>-26.71</v>
      </c>
      <c r="J264">
        <v>10</v>
      </c>
      <c r="K264">
        <v>288090</v>
      </c>
      <c r="L264">
        <v>-26710</v>
      </c>
      <c r="M264">
        <v>345.02</v>
      </c>
      <c r="N264" s="2">
        <f t="shared" si="21"/>
        <v>11259712</v>
      </c>
      <c r="O264" s="2">
        <f t="shared" si="20"/>
        <v>0.00452320627738969</v>
      </c>
      <c r="Q264" s="2">
        <f t="shared" si="22"/>
        <v>-0.00236656045644934</v>
      </c>
      <c r="T264" t="s">
        <v>19</v>
      </c>
      <c r="U264">
        <f t="shared" si="23"/>
        <v>1083</v>
      </c>
      <c r="V264" t="s">
        <v>20</v>
      </c>
      <c r="W264">
        <f t="shared" si="24"/>
        <v>656419.1</v>
      </c>
      <c r="X264" t="s">
        <v>21</v>
      </c>
    </row>
    <row r="265" spans="1:24">
      <c r="A265" t="s">
        <v>30</v>
      </c>
      <c r="B265" t="s">
        <v>23</v>
      </c>
      <c r="C265" s="3">
        <v>44512</v>
      </c>
      <c r="D265" s="4">
        <v>0</v>
      </c>
      <c r="E265" s="1">
        <v>44516</v>
      </c>
      <c r="F265" s="4">
        <v>0</v>
      </c>
      <c r="G265">
        <v>40.48</v>
      </c>
      <c r="H265">
        <v>42.88</v>
      </c>
      <c r="I265">
        <v>2.4</v>
      </c>
      <c r="J265">
        <v>74</v>
      </c>
      <c r="K265">
        <v>299552</v>
      </c>
      <c r="L265">
        <v>17760</v>
      </c>
      <c r="M265">
        <v>418.85</v>
      </c>
      <c r="N265" s="2">
        <f t="shared" si="21"/>
        <v>11277472</v>
      </c>
      <c r="O265" s="2">
        <f t="shared" si="20"/>
        <v>0.00609090406076823</v>
      </c>
      <c r="Q265" s="2">
        <f t="shared" si="22"/>
        <v>0.00157730499678865</v>
      </c>
      <c r="T265" t="s">
        <v>19</v>
      </c>
      <c r="U265">
        <f t="shared" si="23"/>
        <v>1084</v>
      </c>
      <c r="V265" t="s">
        <v>20</v>
      </c>
      <c r="W265">
        <f t="shared" si="24"/>
        <v>673760.25</v>
      </c>
      <c r="X265" t="s">
        <v>21</v>
      </c>
    </row>
    <row r="266" spans="1:24">
      <c r="A266" t="s">
        <v>50</v>
      </c>
      <c r="B266" t="s">
        <v>18</v>
      </c>
      <c r="C266" s="3">
        <v>44504</v>
      </c>
      <c r="D266" s="4">
        <v>0</v>
      </c>
      <c r="E266" s="1">
        <v>44518</v>
      </c>
      <c r="F266" s="4">
        <v>0</v>
      </c>
      <c r="G266">
        <v>7.17</v>
      </c>
      <c r="H266">
        <v>6.23</v>
      </c>
      <c r="I266">
        <v>-0.94</v>
      </c>
      <c r="J266">
        <v>418</v>
      </c>
      <c r="K266">
        <v>299706</v>
      </c>
      <c r="L266">
        <v>-39292</v>
      </c>
      <c r="M266">
        <v>343.75</v>
      </c>
      <c r="N266" s="2">
        <f t="shared" si="21"/>
        <v>11238180</v>
      </c>
      <c r="O266" s="2">
        <f t="shared" si="20"/>
        <v>0.00261590399869018</v>
      </c>
      <c r="Q266" s="2">
        <f t="shared" si="22"/>
        <v>-0.00348411417026795</v>
      </c>
      <c r="T266" t="s">
        <v>19</v>
      </c>
      <c r="U266">
        <f t="shared" si="23"/>
        <v>1086</v>
      </c>
      <c r="V266" t="s">
        <v>20</v>
      </c>
      <c r="W266">
        <f t="shared" si="24"/>
        <v>634124.5</v>
      </c>
      <c r="X266" t="s">
        <v>21</v>
      </c>
    </row>
    <row r="267" spans="1:24">
      <c r="A267" t="s">
        <v>43</v>
      </c>
      <c r="B267" t="s">
        <v>23</v>
      </c>
      <c r="C267" s="3">
        <v>44508</v>
      </c>
      <c r="D267" s="4">
        <v>0</v>
      </c>
      <c r="E267" s="1">
        <v>44522</v>
      </c>
      <c r="F267" s="4">
        <v>0</v>
      </c>
      <c r="G267">
        <v>210.99</v>
      </c>
      <c r="H267">
        <v>215.97</v>
      </c>
      <c r="I267">
        <v>4.98</v>
      </c>
      <c r="J267">
        <v>14</v>
      </c>
      <c r="K267">
        <v>295386</v>
      </c>
      <c r="L267">
        <v>6972</v>
      </c>
      <c r="M267">
        <v>399.11</v>
      </c>
      <c r="N267" s="2">
        <f t="shared" si="21"/>
        <v>11245152</v>
      </c>
      <c r="O267" s="2">
        <f t="shared" si="20"/>
        <v>0.0032342826490918</v>
      </c>
      <c r="Q267" s="2">
        <f t="shared" si="22"/>
        <v>0.000620385151332226</v>
      </c>
      <c r="T267" t="s">
        <v>19</v>
      </c>
      <c r="U267">
        <f t="shared" si="23"/>
        <v>1090</v>
      </c>
      <c r="V267" t="s">
        <v>20</v>
      </c>
      <c r="W267">
        <f t="shared" si="24"/>
        <v>640697.39</v>
      </c>
      <c r="X267" t="s">
        <v>21</v>
      </c>
    </row>
    <row r="268" spans="1:24">
      <c r="A268" t="s">
        <v>48</v>
      </c>
      <c r="B268" t="s">
        <v>23</v>
      </c>
      <c r="C268" s="3">
        <v>44511</v>
      </c>
      <c r="D268" s="4">
        <v>0</v>
      </c>
      <c r="E268" s="1">
        <v>44525</v>
      </c>
      <c r="F268" s="4">
        <v>0</v>
      </c>
      <c r="G268">
        <v>19.23</v>
      </c>
      <c r="H268">
        <v>20.31</v>
      </c>
      <c r="I268">
        <v>1.08</v>
      </c>
      <c r="J268">
        <v>156</v>
      </c>
      <c r="K268">
        <v>299988</v>
      </c>
      <c r="L268">
        <v>16848</v>
      </c>
      <c r="M268">
        <v>418.22</v>
      </c>
      <c r="N268" s="2">
        <f t="shared" si="21"/>
        <v>11262000</v>
      </c>
      <c r="O268" s="2">
        <f t="shared" si="20"/>
        <v>0.00472544841058427</v>
      </c>
      <c r="Q268" s="2">
        <f t="shared" si="22"/>
        <v>0.00149824564398959</v>
      </c>
      <c r="T268" t="s">
        <v>19</v>
      </c>
      <c r="U268">
        <f t="shared" si="23"/>
        <v>1093</v>
      </c>
      <c r="V268" t="s">
        <v>20</v>
      </c>
      <c r="W268">
        <f t="shared" si="24"/>
        <v>657127.170000001</v>
      </c>
      <c r="X268" t="s">
        <v>21</v>
      </c>
    </row>
    <row r="269" spans="1:24">
      <c r="A269" t="s">
        <v>31</v>
      </c>
      <c r="B269" t="s">
        <v>23</v>
      </c>
      <c r="C269" s="3">
        <v>44516</v>
      </c>
      <c r="D269" s="4">
        <v>0</v>
      </c>
      <c r="E269" s="1">
        <v>44529</v>
      </c>
      <c r="F269" s="4">
        <v>0</v>
      </c>
      <c r="G269">
        <v>15.31</v>
      </c>
      <c r="H269">
        <v>16.39</v>
      </c>
      <c r="I269">
        <v>1.08</v>
      </c>
      <c r="J269">
        <v>195</v>
      </c>
      <c r="K269">
        <v>298545</v>
      </c>
      <c r="L269">
        <v>21060</v>
      </c>
      <c r="M269">
        <v>421.88</v>
      </c>
      <c r="N269" s="2">
        <f t="shared" si="21"/>
        <v>11283060</v>
      </c>
      <c r="O269" s="2">
        <f t="shared" si="20"/>
        <v>0.00658314322533072</v>
      </c>
      <c r="Q269" s="2">
        <f t="shared" si="22"/>
        <v>0.00187000532765058</v>
      </c>
      <c r="T269" t="s">
        <v>19</v>
      </c>
      <c r="U269">
        <f t="shared" si="23"/>
        <v>1097</v>
      </c>
      <c r="V269" t="s">
        <v>20</v>
      </c>
      <c r="W269">
        <f t="shared" si="24"/>
        <v>677765.290000001</v>
      </c>
      <c r="X269" t="s">
        <v>21</v>
      </c>
    </row>
    <row r="270" spans="1:24">
      <c r="A270" t="s">
        <v>36</v>
      </c>
      <c r="B270" t="s">
        <v>18</v>
      </c>
      <c r="C270" s="3">
        <v>44515</v>
      </c>
      <c r="D270" s="4">
        <v>0</v>
      </c>
      <c r="E270" s="1">
        <v>44529</v>
      </c>
      <c r="F270" s="4">
        <v>0</v>
      </c>
      <c r="G270">
        <v>38.25</v>
      </c>
      <c r="H270">
        <v>36.12</v>
      </c>
      <c r="I270">
        <v>-2.13</v>
      </c>
      <c r="J270">
        <v>78</v>
      </c>
      <c r="K270">
        <v>298350</v>
      </c>
      <c r="L270">
        <v>-16614</v>
      </c>
      <c r="M270">
        <v>371.89</v>
      </c>
      <c r="N270" s="2">
        <f t="shared" si="21"/>
        <v>11266446</v>
      </c>
      <c r="O270" s="2">
        <f t="shared" si="20"/>
        <v>0.00511820675304351</v>
      </c>
      <c r="Q270" s="2">
        <f t="shared" si="22"/>
        <v>-0.00147247289299179</v>
      </c>
      <c r="T270" t="s">
        <v>19</v>
      </c>
      <c r="U270">
        <f t="shared" si="23"/>
        <v>1097</v>
      </c>
      <c r="V270" t="s">
        <v>20</v>
      </c>
      <c r="W270">
        <f t="shared" si="24"/>
        <v>660779.4</v>
      </c>
      <c r="X270" t="s">
        <v>21</v>
      </c>
    </row>
    <row r="271" spans="1:24">
      <c r="A271" t="s">
        <v>38</v>
      </c>
      <c r="B271" t="s">
        <v>18</v>
      </c>
      <c r="C271" s="3">
        <v>44516</v>
      </c>
      <c r="D271" s="4">
        <v>0</v>
      </c>
      <c r="E271" s="1">
        <v>44530</v>
      </c>
      <c r="F271" s="4">
        <v>0</v>
      </c>
      <c r="G271">
        <v>137</v>
      </c>
      <c r="H271">
        <v>128.88</v>
      </c>
      <c r="I271">
        <v>-8.12</v>
      </c>
      <c r="J271">
        <v>21</v>
      </c>
      <c r="K271">
        <v>287700</v>
      </c>
      <c r="L271">
        <v>-17052</v>
      </c>
      <c r="M271">
        <v>357.26</v>
      </c>
      <c r="N271" s="2">
        <f t="shared" si="21"/>
        <v>11249394</v>
      </c>
      <c r="O271" s="2">
        <f t="shared" si="20"/>
        <v>0.00361015002230342</v>
      </c>
      <c r="Q271" s="2">
        <f t="shared" si="22"/>
        <v>-0.00151352076777367</v>
      </c>
      <c r="T271" t="s">
        <v>19</v>
      </c>
      <c r="U271">
        <f t="shared" si="23"/>
        <v>1098</v>
      </c>
      <c r="V271" t="s">
        <v>20</v>
      </c>
      <c r="W271">
        <f t="shared" si="24"/>
        <v>643370.14</v>
      </c>
      <c r="X271" t="s">
        <v>21</v>
      </c>
    </row>
    <row r="272" spans="1:24">
      <c r="A272" t="s">
        <v>49</v>
      </c>
      <c r="B272" t="s">
        <v>18</v>
      </c>
      <c r="C272" s="3">
        <v>44516</v>
      </c>
      <c r="D272" s="4">
        <v>0</v>
      </c>
      <c r="E272" s="1">
        <v>44530</v>
      </c>
      <c r="F272" s="4">
        <v>0</v>
      </c>
      <c r="G272">
        <v>14.41</v>
      </c>
      <c r="H272">
        <v>13.85</v>
      </c>
      <c r="I272">
        <v>-0.56</v>
      </c>
      <c r="J272">
        <v>208</v>
      </c>
      <c r="K272">
        <v>299728</v>
      </c>
      <c r="L272">
        <v>-11648</v>
      </c>
      <c r="M272">
        <v>380.27</v>
      </c>
      <c r="N272" s="2">
        <f t="shared" si="21"/>
        <v>11237746</v>
      </c>
      <c r="O272" s="2">
        <f t="shared" si="20"/>
        <v>0.00257738518026658</v>
      </c>
      <c r="Q272" s="2">
        <f t="shared" si="22"/>
        <v>-0.00103543355313185</v>
      </c>
      <c r="T272" t="s">
        <v>19</v>
      </c>
      <c r="U272">
        <f t="shared" si="23"/>
        <v>1098</v>
      </c>
      <c r="V272" t="s">
        <v>20</v>
      </c>
      <c r="W272">
        <f t="shared" si="24"/>
        <v>631341.87</v>
      </c>
      <c r="X272" t="s">
        <v>21</v>
      </c>
    </row>
    <row r="273" spans="1:24">
      <c r="A273" t="s">
        <v>34</v>
      </c>
      <c r="B273" t="s">
        <v>18</v>
      </c>
      <c r="C273" s="3">
        <v>44518</v>
      </c>
      <c r="D273" s="4">
        <v>0</v>
      </c>
      <c r="E273" s="1">
        <v>44532</v>
      </c>
      <c r="F273" s="4">
        <v>0</v>
      </c>
      <c r="G273">
        <v>224.1</v>
      </c>
      <c r="H273">
        <v>201.82</v>
      </c>
      <c r="I273">
        <v>-22.28</v>
      </c>
      <c r="J273">
        <v>13</v>
      </c>
      <c r="K273">
        <v>291330</v>
      </c>
      <c r="L273">
        <v>-28964</v>
      </c>
      <c r="M273">
        <v>346.32</v>
      </c>
      <c r="N273" s="2">
        <f t="shared" si="21"/>
        <v>11208782</v>
      </c>
      <c r="O273" s="2">
        <f t="shared" si="20"/>
        <v>-0.000526729844509421</v>
      </c>
      <c r="Q273" s="2">
        <f t="shared" si="22"/>
        <v>-0.00257738518026662</v>
      </c>
      <c r="T273" t="s">
        <v>19</v>
      </c>
      <c r="U273">
        <f t="shared" si="23"/>
        <v>1100</v>
      </c>
      <c r="V273" t="s">
        <v>20</v>
      </c>
      <c r="W273">
        <f t="shared" si="24"/>
        <v>602031.550000001</v>
      </c>
      <c r="X273" t="s">
        <v>21</v>
      </c>
    </row>
    <row r="274" spans="1:24">
      <c r="A274" t="s">
        <v>37</v>
      </c>
      <c r="B274" t="s">
        <v>23</v>
      </c>
      <c r="C274" s="3">
        <v>44522</v>
      </c>
      <c r="D274" s="4">
        <v>0</v>
      </c>
      <c r="E274" s="1">
        <v>44536</v>
      </c>
      <c r="F274" s="4">
        <v>0</v>
      </c>
      <c r="G274">
        <v>22.05</v>
      </c>
      <c r="H274">
        <v>22.69</v>
      </c>
      <c r="I274">
        <v>0.64</v>
      </c>
      <c r="J274">
        <v>136</v>
      </c>
      <c r="K274">
        <v>299880</v>
      </c>
      <c r="L274">
        <v>8704</v>
      </c>
      <c r="M274">
        <v>407.33</v>
      </c>
      <c r="N274" s="2">
        <f t="shared" si="21"/>
        <v>11217486</v>
      </c>
      <c r="O274" s="2">
        <f t="shared" si="20"/>
        <v>0.000249610295925486</v>
      </c>
      <c r="Q274" s="2">
        <f t="shared" si="22"/>
        <v>0.000776533971309279</v>
      </c>
      <c r="T274" t="s">
        <v>19</v>
      </c>
      <c r="U274">
        <f t="shared" si="23"/>
        <v>1104</v>
      </c>
      <c r="V274" t="s">
        <v>20</v>
      </c>
      <c r="W274">
        <f t="shared" si="24"/>
        <v>610328.220000001</v>
      </c>
      <c r="X274" t="s">
        <v>21</v>
      </c>
    </row>
    <row r="275" spans="1:24">
      <c r="A275" t="s">
        <v>31</v>
      </c>
      <c r="B275" t="s">
        <v>23</v>
      </c>
      <c r="C275" s="3">
        <v>44530</v>
      </c>
      <c r="D275" s="4">
        <v>0</v>
      </c>
      <c r="E275" s="1">
        <v>44537</v>
      </c>
      <c r="F275" s="4">
        <v>0</v>
      </c>
      <c r="G275">
        <v>17.37</v>
      </c>
      <c r="H275">
        <v>18.53</v>
      </c>
      <c r="I275">
        <v>1.16</v>
      </c>
      <c r="J275">
        <v>172</v>
      </c>
      <c r="K275">
        <v>298764</v>
      </c>
      <c r="L275">
        <v>19952</v>
      </c>
      <c r="M275">
        <v>420.71</v>
      </c>
      <c r="N275" s="2">
        <f t="shared" si="21"/>
        <v>11237438</v>
      </c>
      <c r="O275" s="2">
        <f t="shared" si="20"/>
        <v>0.00202466078122077</v>
      </c>
      <c r="Q275" s="2">
        <f t="shared" si="22"/>
        <v>0.00177865165153768</v>
      </c>
      <c r="T275" t="s">
        <v>19</v>
      </c>
      <c r="U275">
        <f t="shared" si="23"/>
        <v>1105</v>
      </c>
      <c r="V275" t="s">
        <v>20</v>
      </c>
      <c r="W275">
        <f t="shared" si="24"/>
        <v>629859.510000001</v>
      </c>
      <c r="X275" t="s">
        <v>21</v>
      </c>
    </row>
    <row r="276" spans="1:24">
      <c r="A276" t="s">
        <v>32</v>
      </c>
      <c r="B276" t="s">
        <v>23</v>
      </c>
      <c r="C276" s="3">
        <v>44525</v>
      </c>
      <c r="D276" s="4">
        <v>0</v>
      </c>
      <c r="E276" s="1">
        <v>44539</v>
      </c>
      <c r="F276" s="4">
        <v>0</v>
      </c>
      <c r="G276">
        <v>258</v>
      </c>
      <c r="H276">
        <v>266.16</v>
      </c>
      <c r="I276">
        <v>8.16</v>
      </c>
      <c r="J276">
        <v>11</v>
      </c>
      <c r="K276">
        <v>283800</v>
      </c>
      <c r="L276">
        <v>8976</v>
      </c>
      <c r="M276">
        <v>386.46</v>
      </c>
      <c r="N276" s="2">
        <f t="shared" si="21"/>
        <v>11246414</v>
      </c>
      <c r="O276" s="2">
        <f t="shared" si="20"/>
        <v>0.00282116592897967</v>
      </c>
      <c r="Q276" s="2">
        <f t="shared" si="22"/>
        <v>0.000798758578245407</v>
      </c>
      <c r="T276" t="s">
        <v>19</v>
      </c>
      <c r="U276">
        <f t="shared" si="23"/>
        <v>1107</v>
      </c>
      <c r="V276" t="s">
        <v>20</v>
      </c>
      <c r="W276">
        <f t="shared" si="24"/>
        <v>638449.050000001</v>
      </c>
      <c r="X276" t="s">
        <v>21</v>
      </c>
    </row>
    <row r="277" spans="1:24">
      <c r="A277" t="s">
        <v>25</v>
      </c>
      <c r="B277" t="s">
        <v>23</v>
      </c>
      <c r="C277" s="3">
        <v>44525</v>
      </c>
      <c r="D277" s="4">
        <v>0</v>
      </c>
      <c r="E277" s="1">
        <v>44539</v>
      </c>
      <c r="F277" s="4">
        <v>0</v>
      </c>
      <c r="G277">
        <v>19.22</v>
      </c>
      <c r="H277">
        <v>20.4</v>
      </c>
      <c r="I277">
        <v>1.18</v>
      </c>
      <c r="J277">
        <v>156</v>
      </c>
      <c r="K277">
        <v>299832</v>
      </c>
      <c r="L277">
        <v>18408</v>
      </c>
      <c r="M277">
        <v>420.08</v>
      </c>
      <c r="N277" s="2">
        <f t="shared" si="21"/>
        <v>11264822</v>
      </c>
      <c r="O277" s="2">
        <f t="shared" si="20"/>
        <v>0.00445066952677992</v>
      </c>
      <c r="Q277" s="2">
        <f t="shared" si="22"/>
        <v>0.00163678840206316</v>
      </c>
      <c r="T277" t="s">
        <v>19</v>
      </c>
      <c r="U277">
        <f t="shared" si="23"/>
        <v>1107</v>
      </c>
      <c r="V277" t="s">
        <v>20</v>
      </c>
      <c r="W277">
        <f t="shared" si="24"/>
        <v>656436.970000001</v>
      </c>
      <c r="X277" t="s">
        <v>21</v>
      </c>
    </row>
    <row r="278" spans="1:24">
      <c r="A278" t="s">
        <v>38</v>
      </c>
      <c r="B278" t="s">
        <v>23</v>
      </c>
      <c r="C278" s="3">
        <v>44531</v>
      </c>
      <c r="D278" s="4">
        <v>0</v>
      </c>
      <c r="E278" s="1">
        <v>44544</v>
      </c>
      <c r="F278" s="4">
        <v>0</v>
      </c>
      <c r="G278">
        <v>124.88</v>
      </c>
      <c r="H278">
        <v>131.49</v>
      </c>
      <c r="I278">
        <v>6.61</v>
      </c>
      <c r="J278">
        <v>24</v>
      </c>
      <c r="K278">
        <v>299712</v>
      </c>
      <c r="L278">
        <v>15864</v>
      </c>
      <c r="M278">
        <v>416.56</v>
      </c>
      <c r="N278" s="2">
        <f t="shared" si="21"/>
        <v>11280686</v>
      </c>
      <c r="O278" s="2">
        <f t="shared" si="20"/>
        <v>0.00585070801545225</v>
      </c>
      <c r="Q278" s="2">
        <f t="shared" si="22"/>
        <v>0.00140827791153741</v>
      </c>
      <c r="T278" t="s">
        <v>19</v>
      </c>
      <c r="U278">
        <f t="shared" si="23"/>
        <v>1112</v>
      </c>
      <c r="V278" t="s">
        <v>20</v>
      </c>
      <c r="W278">
        <f t="shared" si="24"/>
        <v>671884.410000001</v>
      </c>
      <c r="X278" t="s">
        <v>21</v>
      </c>
    </row>
    <row r="279" spans="1:24">
      <c r="A279" t="s">
        <v>50</v>
      </c>
      <c r="B279" t="s">
        <v>23</v>
      </c>
      <c r="C279" s="3">
        <v>44533</v>
      </c>
      <c r="D279" s="4">
        <v>0</v>
      </c>
      <c r="E279" s="1">
        <v>44547</v>
      </c>
      <c r="F279" s="4">
        <v>0</v>
      </c>
      <c r="G279">
        <v>7.2</v>
      </c>
      <c r="H279">
        <v>7.58</v>
      </c>
      <c r="I279">
        <v>0.38</v>
      </c>
      <c r="J279">
        <v>416</v>
      </c>
      <c r="K279">
        <v>299520</v>
      </c>
      <c r="L279">
        <v>15808</v>
      </c>
      <c r="M279">
        <v>416.23</v>
      </c>
      <c r="N279" s="2">
        <f t="shared" si="21"/>
        <v>11296494</v>
      </c>
      <c r="O279" s="2">
        <f t="shared" si="20"/>
        <v>0.00724189292713297</v>
      </c>
      <c r="Q279" s="2">
        <f t="shared" si="22"/>
        <v>0.00140133321679192</v>
      </c>
      <c r="T279" t="s">
        <v>19</v>
      </c>
      <c r="U279">
        <f t="shared" si="23"/>
        <v>1115</v>
      </c>
      <c r="V279" t="s">
        <v>20</v>
      </c>
      <c r="W279">
        <f t="shared" si="24"/>
        <v>687276.180000001</v>
      </c>
      <c r="X279" t="s">
        <v>21</v>
      </c>
    </row>
    <row r="280" spans="1:24">
      <c r="A280" t="s">
        <v>31</v>
      </c>
      <c r="B280" t="s">
        <v>23</v>
      </c>
      <c r="C280" s="3">
        <v>44539</v>
      </c>
      <c r="D280" s="4">
        <v>0</v>
      </c>
      <c r="E280" s="1">
        <v>44553</v>
      </c>
      <c r="F280" s="4">
        <v>0</v>
      </c>
      <c r="G280">
        <v>18.75</v>
      </c>
      <c r="H280">
        <v>18.78</v>
      </c>
      <c r="I280">
        <v>0.03</v>
      </c>
      <c r="J280">
        <v>160</v>
      </c>
      <c r="K280">
        <v>300000</v>
      </c>
      <c r="L280">
        <v>480</v>
      </c>
      <c r="M280">
        <v>396.63</v>
      </c>
      <c r="N280" s="2">
        <f t="shared" si="21"/>
        <v>11296974</v>
      </c>
      <c r="O280" s="2">
        <f t="shared" si="20"/>
        <v>0.00728407447870554</v>
      </c>
      <c r="Q280" s="2">
        <f t="shared" si="22"/>
        <v>4.24910596155126e-5</v>
      </c>
      <c r="T280" t="s">
        <v>19</v>
      </c>
      <c r="U280">
        <f t="shared" si="23"/>
        <v>1121</v>
      </c>
      <c r="V280" t="s">
        <v>20</v>
      </c>
      <c r="W280">
        <f t="shared" si="24"/>
        <v>687359.550000001</v>
      </c>
      <c r="X280" t="s">
        <v>21</v>
      </c>
    </row>
    <row r="281" spans="1:24">
      <c r="A281" t="s">
        <v>49</v>
      </c>
      <c r="B281" t="s">
        <v>23</v>
      </c>
      <c r="C281" s="3">
        <v>44540</v>
      </c>
      <c r="D281" s="4">
        <v>0</v>
      </c>
      <c r="E281" s="1">
        <v>44554</v>
      </c>
      <c r="F281" s="4">
        <v>0</v>
      </c>
      <c r="G281">
        <v>14.97</v>
      </c>
      <c r="H281">
        <v>15.61</v>
      </c>
      <c r="I281">
        <v>0.64</v>
      </c>
      <c r="J281">
        <v>200</v>
      </c>
      <c r="K281">
        <v>299400</v>
      </c>
      <c r="L281">
        <v>12800</v>
      </c>
      <c r="M281">
        <v>412.1</v>
      </c>
      <c r="N281" s="2">
        <f t="shared" si="21"/>
        <v>11309774</v>
      </c>
      <c r="O281" s="2">
        <f t="shared" si="20"/>
        <v>0.00840759505892867</v>
      </c>
      <c r="Q281" s="2">
        <f t="shared" si="22"/>
        <v>0.00113304677872139</v>
      </c>
      <c r="T281" t="s">
        <v>19</v>
      </c>
      <c r="U281">
        <f t="shared" si="23"/>
        <v>1122</v>
      </c>
      <c r="V281" t="s">
        <v>20</v>
      </c>
      <c r="W281">
        <f t="shared" si="24"/>
        <v>699747.450000001</v>
      </c>
      <c r="X281" t="s">
        <v>21</v>
      </c>
    </row>
    <row r="282" spans="1:24">
      <c r="A282" t="s">
        <v>32</v>
      </c>
      <c r="B282" t="s">
        <v>18</v>
      </c>
      <c r="C282" s="3">
        <v>44552</v>
      </c>
      <c r="D282" s="4">
        <v>0</v>
      </c>
      <c r="E282" s="1">
        <v>44567</v>
      </c>
      <c r="F282" s="4">
        <v>0</v>
      </c>
      <c r="G282">
        <v>246</v>
      </c>
      <c r="H282">
        <v>233.08</v>
      </c>
      <c r="I282">
        <v>-12.92</v>
      </c>
      <c r="J282">
        <v>12</v>
      </c>
      <c r="K282">
        <v>295200</v>
      </c>
      <c r="L282">
        <v>-15504</v>
      </c>
      <c r="M282">
        <v>369.2</v>
      </c>
      <c r="N282" s="2">
        <f t="shared" si="21"/>
        <v>11294270</v>
      </c>
      <c r="O282" s="2">
        <f t="shared" si="20"/>
        <v>0.00704640494693327</v>
      </c>
      <c r="Q282" s="2">
        <f t="shared" si="22"/>
        <v>-0.00137084967391921</v>
      </c>
      <c r="T282" t="s">
        <v>19</v>
      </c>
      <c r="U282">
        <f t="shared" si="23"/>
        <v>1135</v>
      </c>
      <c r="V282" t="s">
        <v>20</v>
      </c>
      <c r="W282">
        <f t="shared" si="24"/>
        <v>683874.250000001</v>
      </c>
      <c r="X282" t="s">
        <v>21</v>
      </c>
    </row>
    <row r="283" spans="1:24">
      <c r="A283" t="s">
        <v>48</v>
      </c>
      <c r="B283" t="s">
        <v>23</v>
      </c>
      <c r="C283" s="3">
        <v>44558</v>
      </c>
      <c r="D283" s="4">
        <v>0</v>
      </c>
      <c r="E283" s="1">
        <v>44573</v>
      </c>
      <c r="F283" s="4">
        <v>0</v>
      </c>
      <c r="G283">
        <v>22.28</v>
      </c>
      <c r="H283">
        <v>22.83</v>
      </c>
      <c r="I283">
        <v>0.55</v>
      </c>
      <c r="J283">
        <v>134</v>
      </c>
      <c r="K283">
        <v>298552</v>
      </c>
      <c r="L283">
        <v>7370</v>
      </c>
      <c r="M283">
        <v>403.82</v>
      </c>
      <c r="N283" s="2">
        <f t="shared" si="21"/>
        <v>11301640</v>
      </c>
      <c r="O283" s="2">
        <f t="shared" si="20"/>
        <v>0.00769392760696678</v>
      </c>
      <c r="Q283" s="2">
        <f t="shared" si="22"/>
        <v>0.000652543280796447</v>
      </c>
      <c r="T283" t="s">
        <v>19</v>
      </c>
      <c r="U283">
        <f t="shared" si="23"/>
        <v>1141</v>
      </c>
      <c r="V283" t="s">
        <v>20</v>
      </c>
      <c r="W283">
        <f t="shared" si="24"/>
        <v>690840.430000001</v>
      </c>
      <c r="X283" t="s">
        <v>21</v>
      </c>
    </row>
    <row r="284" spans="1:24">
      <c r="A284" t="s">
        <v>34</v>
      </c>
      <c r="B284" t="s">
        <v>18</v>
      </c>
      <c r="C284" s="3">
        <v>44559</v>
      </c>
      <c r="D284" s="4">
        <v>0</v>
      </c>
      <c r="E284" s="1">
        <v>44574</v>
      </c>
      <c r="F284" s="4">
        <v>0</v>
      </c>
      <c r="G284">
        <v>215.98</v>
      </c>
      <c r="H284">
        <v>207.03</v>
      </c>
      <c r="I284">
        <v>-8.95</v>
      </c>
      <c r="J284">
        <v>13</v>
      </c>
      <c r="K284">
        <v>280774</v>
      </c>
      <c r="L284">
        <v>-11635</v>
      </c>
      <c r="M284">
        <v>355.26</v>
      </c>
      <c r="N284" s="2">
        <f t="shared" si="21"/>
        <v>11290005</v>
      </c>
      <c r="O284" s="2">
        <f t="shared" si="20"/>
        <v>0.0066712990826842</v>
      </c>
      <c r="Q284" s="2">
        <f t="shared" si="22"/>
        <v>-0.00102949660403273</v>
      </c>
      <c r="T284" t="s">
        <v>19</v>
      </c>
      <c r="U284">
        <f t="shared" si="23"/>
        <v>1142</v>
      </c>
      <c r="V284" t="s">
        <v>20</v>
      </c>
      <c r="W284">
        <f t="shared" si="24"/>
        <v>678850.170000001</v>
      </c>
      <c r="X284" t="s">
        <v>21</v>
      </c>
    </row>
    <row r="285" spans="1:24">
      <c r="A285" t="s">
        <v>50</v>
      </c>
      <c r="B285" t="s">
        <v>18</v>
      </c>
      <c r="C285" s="3">
        <v>44561</v>
      </c>
      <c r="D285" s="4">
        <v>0</v>
      </c>
      <c r="E285" s="1">
        <v>44578</v>
      </c>
      <c r="F285" s="4">
        <v>0</v>
      </c>
      <c r="G285">
        <v>8.3</v>
      </c>
      <c r="H285">
        <v>7.46</v>
      </c>
      <c r="I285">
        <v>-0.84</v>
      </c>
      <c r="J285">
        <v>361</v>
      </c>
      <c r="K285">
        <v>299630</v>
      </c>
      <c r="L285">
        <v>-30324</v>
      </c>
      <c r="M285">
        <v>355.48</v>
      </c>
      <c r="N285" s="2">
        <f t="shared" si="21"/>
        <v>11259681</v>
      </c>
      <c r="O285" s="2">
        <f t="shared" si="20"/>
        <v>0.00399611676387635</v>
      </c>
      <c r="Q285" s="2">
        <f t="shared" si="22"/>
        <v>-0.00268591555096742</v>
      </c>
      <c r="T285" t="s">
        <v>19</v>
      </c>
      <c r="U285">
        <f t="shared" si="23"/>
        <v>1146</v>
      </c>
      <c r="V285" t="s">
        <v>20</v>
      </c>
      <c r="W285">
        <f t="shared" si="24"/>
        <v>648170.690000001</v>
      </c>
      <c r="X285" t="s">
        <v>21</v>
      </c>
    </row>
    <row r="286" spans="1:24">
      <c r="A286" t="s">
        <v>34</v>
      </c>
      <c r="B286" t="s">
        <v>23</v>
      </c>
      <c r="C286" s="3">
        <v>44578</v>
      </c>
      <c r="D286" s="4">
        <v>0</v>
      </c>
      <c r="E286" s="1">
        <v>44582</v>
      </c>
      <c r="F286" s="4">
        <v>0</v>
      </c>
      <c r="G286">
        <v>190.43</v>
      </c>
      <c r="H286">
        <v>200.66</v>
      </c>
      <c r="I286">
        <v>10.23</v>
      </c>
      <c r="J286">
        <v>15</v>
      </c>
      <c r="K286">
        <v>285645</v>
      </c>
      <c r="L286">
        <v>15345</v>
      </c>
      <c r="M286">
        <v>397.31</v>
      </c>
      <c r="N286" s="2">
        <f t="shared" si="21"/>
        <v>11275026</v>
      </c>
      <c r="O286" s="2">
        <f t="shared" si="20"/>
        <v>0.00535165063034001</v>
      </c>
      <c r="Q286" s="2">
        <f t="shared" si="22"/>
        <v>0.00136282724173098</v>
      </c>
      <c r="T286" t="s">
        <v>19</v>
      </c>
      <c r="U286">
        <f t="shared" si="23"/>
        <v>1150</v>
      </c>
      <c r="V286" t="s">
        <v>20</v>
      </c>
      <c r="W286">
        <f t="shared" si="24"/>
        <v>663118.380000001</v>
      </c>
      <c r="X286" t="s">
        <v>21</v>
      </c>
    </row>
    <row r="287" spans="1:24">
      <c r="A287" t="s">
        <v>43</v>
      </c>
      <c r="B287" t="s">
        <v>23</v>
      </c>
      <c r="C287" s="3">
        <v>44571</v>
      </c>
      <c r="D287" s="4">
        <v>0</v>
      </c>
      <c r="E287" s="1">
        <v>44585</v>
      </c>
      <c r="F287" s="4">
        <v>0</v>
      </c>
      <c r="G287">
        <v>214.96</v>
      </c>
      <c r="H287">
        <v>215.07</v>
      </c>
      <c r="I287">
        <v>0.11</v>
      </c>
      <c r="J287">
        <v>13</v>
      </c>
      <c r="K287">
        <v>279448</v>
      </c>
      <c r="L287">
        <v>143</v>
      </c>
      <c r="M287">
        <v>369.06</v>
      </c>
      <c r="N287" s="2">
        <f t="shared" si="21"/>
        <v>11275169</v>
      </c>
      <c r="O287" s="2">
        <f t="shared" si="20"/>
        <v>0.00536426549349282</v>
      </c>
      <c r="Q287" s="2">
        <f t="shared" si="22"/>
        <v>1.26828975826054e-5</v>
      </c>
      <c r="T287" t="s">
        <v>19</v>
      </c>
      <c r="U287">
        <f t="shared" si="23"/>
        <v>1153</v>
      </c>
      <c r="V287" t="s">
        <v>20</v>
      </c>
      <c r="W287">
        <f t="shared" si="24"/>
        <v>662892.320000001</v>
      </c>
      <c r="X287" t="s">
        <v>21</v>
      </c>
    </row>
    <row r="288" spans="1:24">
      <c r="A288" t="s">
        <v>38</v>
      </c>
      <c r="B288" t="s">
        <v>23</v>
      </c>
      <c r="C288" s="3">
        <v>44585</v>
      </c>
      <c r="D288" s="4">
        <v>0</v>
      </c>
      <c r="E288" s="1">
        <v>44600</v>
      </c>
      <c r="F288" s="4">
        <v>0</v>
      </c>
      <c r="G288">
        <v>105.55</v>
      </c>
      <c r="H288">
        <v>114.5</v>
      </c>
      <c r="I288">
        <v>8.95</v>
      </c>
      <c r="J288">
        <v>28</v>
      </c>
      <c r="K288">
        <v>295540</v>
      </c>
      <c r="L288">
        <v>25060</v>
      </c>
      <c r="M288">
        <v>423.19</v>
      </c>
      <c r="N288" s="2">
        <f t="shared" si="21"/>
        <v>11300229</v>
      </c>
      <c r="O288" s="2">
        <f t="shared" si="20"/>
        <v>0.00757002358093805</v>
      </c>
      <c r="Q288" s="2">
        <f t="shared" si="22"/>
        <v>0.00222258309387646</v>
      </c>
      <c r="T288" t="s">
        <v>19</v>
      </c>
      <c r="U288">
        <f t="shared" si="23"/>
        <v>1168</v>
      </c>
      <c r="V288" t="s">
        <v>20</v>
      </c>
      <c r="W288">
        <f t="shared" si="24"/>
        <v>687529.130000001</v>
      </c>
      <c r="X288" t="s">
        <v>21</v>
      </c>
    </row>
    <row r="289" spans="1:24">
      <c r="A289" t="s">
        <v>32</v>
      </c>
      <c r="B289" t="s">
        <v>23</v>
      </c>
      <c r="C289" s="3">
        <v>44606</v>
      </c>
      <c r="D289" s="4">
        <v>0</v>
      </c>
      <c r="E289" s="1">
        <v>44607</v>
      </c>
      <c r="F289" s="4">
        <v>0</v>
      </c>
      <c r="G289">
        <v>227.36</v>
      </c>
      <c r="H289">
        <v>242</v>
      </c>
      <c r="I289">
        <v>14.64</v>
      </c>
      <c r="J289">
        <v>13</v>
      </c>
      <c r="K289">
        <v>295568</v>
      </c>
      <c r="L289">
        <v>19032</v>
      </c>
      <c r="M289">
        <v>415.27</v>
      </c>
      <c r="N289" s="2">
        <f t="shared" si="21"/>
        <v>11319261</v>
      </c>
      <c r="O289" s="2">
        <f t="shared" si="20"/>
        <v>0.00923867733061372</v>
      </c>
      <c r="Q289" s="2">
        <f t="shared" si="22"/>
        <v>0.00168421365620119</v>
      </c>
      <c r="T289" t="s">
        <v>19</v>
      </c>
      <c r="U289">
        <f t="shared" si="23"/>
        <v>1175</v>
      </c>
      <c r="V289" t="s">
        <v>20</v>
      </c>
      <c r="W289">
        <f t="shared" si="24"/>
        <v>706145.860000001</v>
      </c>
      <c r="X289" t="s">
        <v>21</v>
      </c>
    </row>
    <row r="290" spans="1:24">
      <c r="A290" t="s">
        <v>27</v>
      </c>
      <c r="B290" t="s">
        <v>23</v>
      </c>
      <c r="C290" s="3">
        <v>44588</v>
      </c>
      <c r="D290" s="4">
        <v>0</v>
      </c>
      <c r="E290" s="1">
        <v>44609</v>
      </c>
      <c r="F290" s="4">
        <v>0</v>
      </c>
      <c r="G290">
        <v>241.27</v>
      </c>
      <c r="H290">
        <v>245.41</v>
      </c>
      <c r="I290">
        <v>4.14</v>
      </c>
      <c r="J290">
        <v>12</v>
      </c>
      <c r="K290">
        <v>289524</v>
      </c>
      <c r="L290">
        <v>4968</v>
      </c>
      <c r="M290">
        <v>388.73</v>
      </c>
      <c r="N290" s="2">
        <f t="shared" si="21"/>
        <v>11324229</v>
      </c>
      <c r="O290" s="2">
        <f t="shared" si="20"/>
        <v>0.00967332963683444</v>
      </c>
      <c r="Q290" s="2">
        <f t="shared" si="22"/>
        <v>0.000438897910384872</v>
      </c>
      <c r="T290" t="s">
        <v>19</v>
      </c>
      <c r="U290">
        <f t="shared" si="23"/>
        <v>1177</v>
      </c>
      <c r="V290" t="s">
        <v>20</v>
      </c>
      <c r="W290">
        <f t="shared" si="24"/>
        <v>710725.130000001</v>
      </c>
      <c r="X290" t="s">
        <v>21</v>
      </c>
    </row>
    <row r="291" spans="1:24">
      <c r="A291" t="s">
        <v>32</v>
      </c>
      <c r="B291" t="s">
        <v>18</v>
      </c>
      <c r="C291" s="3">
        <v>44620</v>
      </c>
      <c r="D291" s="4">
        <v>0</v>
      </c>
      <c r="E291" s="1">
        <v>44634</v>
      </c>
      <c r="F291" s="4">
        <v>0</v>
      </c>
      <c r="G291">
        <v>260</v>
      </c>
      <c r="H291">
        <v>223.29</v>
      </c>
      <c r="I291">
        <v>-36.71</v>
      </c>
      <c r="J291">
        <v>11</v>
      </c>
      <c r="K291">
        <v>286000</v>
      </c>
      <c r="L291">
        <v>-40381</v>
      </c>
      <c r="M291">
        <v>324.22</v>
      </c>
      <c r="N291" s="2">
        <f t="shared" si="21"/>
        <v>11283848</v>
      </c>
      <c r="O291" s="2">
        <f t="shared" si="20"/>
        <v>0.00612929206419654</v>
      </c>
      <c r="Q291" s="2">
        <f t="shared" si="22"/>
        <v>-0.00356589397830087</v>
      </c>
      <c r="T291" t="s">
        <v>19</v>
      </c>
      <c r="U291">
        <f t="shared" si="23"/>
        <v>1202</v>
      </c>
      <c r="V291" t="s">
        <v>20</v>
      </c>
      <c r="W291">
        <f t="shared" si="24"/>
        <v>670019.910000001</v>
      </c>
      <c r="X291" t="s">
        <v>21</v>
      </c>
    </row>
    <row r="292" spans="1:24">
      <c r="A292" t="s">
        <v>25</v>
      </c>
      <c r="B292" t="s">
        <v>18</v>
      </c>
      <c r="C292" s="3">
        <v>44628</v>
      </c>
      <c r="D292" s="4">
        <v>0</v>
      </c>
      <c r="E292" s="1">
        <v>44642</v>
      </c>
      <c r="F292" s="4">
        <v>0</v>
      </c>
      <c r="G292">
        <v>17.67</v>
      </c>
      <c r="H292">
        <v>17.58</v>
      </c>
      <c r="I292">
        <v>-0.09</v>
      </c>
      <c r="J292">
        <v>169</v>
      </c>
      <c r="K292">
        <v>298623</v>
      </c>
      <c r="L292">
        <v>-1521</v>
      </c>
      <c r="M292">
        <v>392.17</v>
      </c>
      <c r="N292" s="2">
        <f t="shared" si="21"/>
        <v>11282327</v>
      </c>
      <c r="O292" s="2">
        <f t="shared" si="20"/>
        <v>0.00599530575563002</v>
      </c>
      <c r="Q292" s="2">
        <f t="shared" si="22"/>
        <v>-0.000134794442463226</v>
      </c>
      <c r="T292" t="s">
        <v>19</v>
      </c>
      <c r="U292">
        <f t="shared" si="23"/>
        <v>1210</v>
      </c>
      <c r="V292" t="s">
        <v>20</v>
      </c>
      <c r="W292">
        <f t="shared" si="24"/>
        <v>668106.740000001</v>
      </c>
      <c r="X292" t="s">
        <v>21</v>
      </c>
    </row>
    <row r="293" spans="1:24">
      <c r="A293" t="s">
        <v>49</v>
      </c>
      <c r="B293" t="s">
        <v>23</v>
      </c>
      <c r="C293" s="3">
        <v>44628</v>
      </c>
      <c r="D293" s="4">
        <v>0</v>
      </c>
      <c r="E293" s="1">
        <v>44642</v>
      </c>
      <c r="F293" s="4">
        <v>0</v>
      </c>
      <c r="G293">
        <v>16.8</v>
      </c>
      <c r="H293">
        <v>17.22</v>
      </c>
      <c r="I293">
        <v>0.42</v>
      </c>
      <c r="J293">
        <v>178</v>
      </c>
      <c r="K293">
        <v>299040</v>
      </c>
      <c r="L293">
        <v>7476</v>
      </c>
      <c r="M293">
        <v>404.6</v>
      </c>
      <c r="N293" s="2">
        <f t="shared" si="21"/>
        <v>11289803</v>
      </c>
      <c r="O293" s="2">
        <f t="shared" si="20"/>
        <v>0.00665352619527551</v>
      </c>
      <c r="Q293" s="2">
        <f t="shared" si="22"/>
        <v>0.00066262926078986</v>
      </c>
      <c r="T293" t="s">
        <v>19</v>
      </c>
      <c r="U293">
        <f t="shared" si="23"/>
        <v>1210</v>
      </c>
      <c r="V293" t="s">
        <v>20</v>
      </c>
      <c r="W293">
        <f t="shared" si="24"/>
        <v>675178.140000001</v>
      </c>
      <c r="X293" t="s">
        <v>21</v>
      </c>
    </row>
    <row r="294" spans="1:24">
      <c r="A294" t="s">
        <v>27</v>
      </c>
      <c r="B294" t="s">
        <v>23</v>
      </c>
      <c r="C294" s="3">
        <v>44651</v>
      </c>
      <c r="D294" s="4">
        <v>0</v>
      </c>
      <c r="E294" s="1">
        <v>44657</v>
      </c>
      <c r="F294" s="4">
        <v>0</v>
      </c>
      <c r="G294">
        <v>229.8</v>
      </c>
      <c r="H294">
        <v>241.9</v>
      </c>
      <c r="I294">
        <v>12.1</v>
      </c>
      <c r="J294">
        <v>13</v>
      </c>
      <c r="K294">
        <v>298740</v>
      </c>
      <c r="L294">
        <v>15730</v>
      </c>
      <c r="M294">
        <v>415.1</v>
      </c>
      <c r="N294" s="2">
        <f t="shared" si="21"/>
        <v>11305533</v>
      </c>
      <c r="O294" s="2">
        <f t="shared" si="20"/>
        <v>0.00803562291136561</v>
      </c>
      <c r="Q294" s="2">
        <f t="shared" si="22"/>
        <v>0.00139329269075827</v>
      </c>
      <c r="T294" t="s">
        <v>19</v>
      </c>
      <c r="U294">
        <f t="shared" si="23"/>
        <v>1225</v>
      </c>
      <c r="V294" t="s">
        <v>20</v>
      </c>
      <c r="W294">
        <f t="shared" si="24"/>
        <v>690493.040000001</v>
      </c>
      <c r="X294" t="s">
        <v>21</v>
      </c>
    </row>
    <row r="295" spans="1:24">
      <c r="A295" t="s">
        <v>51</v>
      </c>
      <c r="B295" t="s">
        <v>23</v>
      </c>
      <c r="C295" s="3">
        <v>44641</v>
      </c>
      <c r="D295" s="4">
        <v>0</v>
      </c>
      <c r="E295" s="1">
        <v>44657</v>
      </c>
      <c r="F295" s="4">
        <v>0</v>
      </c>
      <c r="G295">
        <v>1704.3</v>
      </c>
      <c r="H295">
        <v>1765</v>
      </c>
      <c r="I295">
        <v>60.7</v>
      </c>
      <c r="J295">
        <v>1</v>
      </c>
      <c r="K295">
        <v>170430</v>
      </c>
      <c r="L295">
        <v>6070</v>
      </c>
      <c r="M295">
        <v>232.98</v>
      </c>
      <c r="N295" s="2">
        <f t="shared" si="21"/>
        <v>11311603</v>
      </c>
      <c r="O295" s="2">
        <f t="shared" si="20"/>
        <v>0.00856792799393685</v>
      </c>
      <c r="Q295" s="2">
        <f t="shared" si="22"/>
        <v>0.000536905248076369</v>
      </c>
      <c r="T295" t="s">
        <v>19</v>
      </c>
      <c r="U295">
        <f t="shared" si="23"/>
        <v>1225</v>
      </c>
      <c r="V295" t="s">
        <v>20</v>
      </c>
      <c r="W295">
        <f t="shared" si="24"/>
        <v>696330.060000001</v>
      </c>
      <c r="X295" t="s">
        <v>21</v>
      </c>
    </row>
    <row r="296" spans="1:24">
      <c r="A296" t="s">
        <v>30</v>
      </c>
      <c r="B296" t="s">
        <v>18</v>
      </c>
      <c r="C296" s="3">
        <v>44651</v>
      </c>
      <c r="D296" s="4">
        <v>0</v>
      </c>
      <c r="E296" s="1">
        <v>44669</v>
      </c>
      <c r="F296" s="4">
        <v>0</v>
      </c>
      <c r="G296">
        <v>31.7</v>
      </c>
      <c r="H296">
        <v>30.06</v>
      </c>
      <c r="I296">
        <v>-1.64</v>
      </c>
      <c r="J296">
        <v>94</v>
      </c>
      <c r="K296">
        <v>297980</v>
      </c>
      <c r="L296">
        <v>-15416</v>
      </c>
      <c r="M296">
        <v>372.98</v>
      </c>
      <c r="N296" s="2">
        <f t="shared" si="21"/>
        <v>11296187</v>
      </c>
      <c r="O296" s="2">
        <f t="shared" si="20"/>
        <v>0.00721491243018551</v>
      </c>
      <c r="Q296" s="2">
        <f t="shared" si="22"/>
        <v>-0.0013628483955811</v>
      </c>
      <c r="T296" t="s">
        <v>19</v>
      </c>
      <c r="U296">
        <f t="shared" si="23"/>
        <v>1237</v>
      </c>
      <c r="V296" t="s">
        <v>20</v>
      </c>
      <c r="W296">
        <f t="shared" si="24"/>
        <v>680541.080000001</v>
      </c>
      <c r="X296" t="s">
        <v>21</v>
      </c>
    </row>
    <row r="297" spans="1:24">
      <c r="A297" t="s">
        <v>41</v>
      </c>
      <c r="B297" t="s">
        <v>18</v>
      </c>
      <c r="C297" s="3">
        <v>44657</v>
      </c>
      <c r="D297" s="4">
        <v>0</v>
      </c>
      <c r="E297" s="1">
        <v>44671</v>
      </c>
      <c r="F297" s="4">
        <v>0</v>
      </c>
      <c r="G297">
        <v>309.18</v>
      </c>
      <c r="H297">
        <v>304.3</v>
      </c>
      <c r="I297">
        <v>-4.88</v>
      </c>
      <c r="J297">
        <v>9</v>
      </c>
      <c r="K297">
        <v>278262</v>
      </c>
      <c r="L297">
        <v>-4392</v>
      </c>
      <c r="M297">
        <v>361.51</v>
      </c>
      <c r="N297" s="2">
        <f t="shared" si="21"/>
        <v>11291795</v>
      </c>
      <c r="O297" s="2">
        <f t="shared" si="20"/>
        <v>0.00682876371737177</v>
      </c>
      <c r="Q297" s="2">
        <f t="shared" si="22"/>
        <v>-0.000388803761835699</v>
      </c>
      <c r="T297" t="s">
        <v>19</v>
      </c>
      <c r="U297">
        <f t="shared" si="23"/>
        <v>1239</v>
      </c>
      <c r="V297" t="s">
        <v>20</v>
      </c>
      <c r="W297">
        <f t="shared" si="24"/>
        <v>675787.570000001</v>
      </c>
      <c r="X297" t="s">
        <v>21</v>
      </c>
    </row>
    <row r="298" spans="1:24">
      <c r="A298" t="s">
        <v>32</v>
      </c>
      <c r="B298" t="s">
        <v>18</v>
      </c>
      <c r="C298" s="3">
        <v>44658</v>
      </c>
      <c r="D298" s="4">
        <v>0</v>
      </c>
      <c r="E298" s="1">
        <v>44672</v>
      </c>
      <c r="F298" s="4">
        <v>0</v>
      </c>
      <c r="G298">
        <v>216.13</v>
      </c>
      <c r="H298">
        <v>185.84</v>
      </c>
      <c r="I298">
        <v>-30.29</v>
      </c>
      <c r="J298">
        <v>13</v>
      </c>
      <c r="K298">
        <v>280969</v>
      </c>
      <c r="L298">
        <v>-39377</v>
      </c>
      <c r="M298">
        <v>318.9</v>
      </c>
      <c r="N298" s="2">
        <f t="shared" si="21"/>
        <v>11252418</v>
      </c>
      <c r="O298" s="2">
        <f t="shared" si="20"/>
        <v>0.00335323483361532</v>
      </c>
      <c r="Q298" s="2">
        <f t="shared" si="22"/>
        <v>-0.00348722235924404</v>
      </c>
      <c r="T298" t="s">
        <v>19</v>
      </c>
      <c r="U298">
        <f t="shared" si="23"/>
        <v>1240</v>
      </c>
      <c r="V298" t="s">
        <v>20</v>
      </c>
      <c r="W298">
        <f t="shared" si="24"/>
        <v>636091.670000001</v>
      </c>
      <c r="X298" t="s">
        <v>21</v>
      </c>
    </row>
    <row r="299" spans="1:24">
      <c r="A299" t="s">
        <v>31</v>
      </c>
      <c r="B299" t="s">
        <v>18</v>
      </c>
      <c r="C299" s="3">
        <v>44658</v>
      </c>
      <c r="D299" s="4">
        <v>0</v>
      </c>
      <c r="E299" s="1">
        <v>44672</v>
      </c>
      <c r="F299" s="4">
        <v>0</v>
      </c>
      <c r="G299">
        <v>15.55</v>
      </c>
      <c r="H299">
        <v>14.64</v>
      </c>
      <c r="I299">
        <v>-0.91</v>
      </c>
      <c r="J299">
        <v>192</v>
      </c>
      <c r="K299">
        <v>298560</v>
      </c>
      <c r="L299">
        <v>-17472</v>
      </c>
      <c r="M299">
        <v>371.04</v>
      </c>
      <c r="N299" s="2">
        <f t="shared" si="21"/>
        <v>11234946</v>
      </c>
      <c r="O299" s="2">
        <f t="shared" si="20"/>
        <v>0.00180330194733468</v>
      </c>
      <c r="Q299" s="2">
        <f t="shared" si="22"/>
        <v>-0.00155273293260172</v>
      </c>
      <c r="T299" t="s">
        <v>19</v>
      </c>
      <c r="U299">
        <f t="shared" si="23"/>
        <v>1240</v>
      </c>
      <c r="V299" t="s">
        <v>20</v>
      </c>
      <c r="W299">
        <f t="shared" si="24"/>
        <v>618248.630000001</v>
      </c>
      <c r="X299" t="s">
        <v>21</v>
      </c>
    </row>
    <row r="300" spans="1:24">
      <c r="A300" t="s">
        <v>29</v>
      </c>
      <c r="B300" t="s">
        <v>23</v>
      </c>
      <c r="C300" s="3">
        <v>44671</v>
      </c>
      <c r="D300" s="4">
        <v>0</v>
      </c>
      <c r="E300" s="1">
        <v>44678</v>
      </c>
      <c r="F300" s="4">
        <v>0</v>
      </c>
      <c r="G300">
        <v>20.61</v>
      </c>
      <c r="H300">
        <v>21.65</v>
      </c>
      <c r="I300">
        <v>1.04</v>
      </c>
      <c r="J300">
        <v>145</v>
      </c>
      <c r="K300">
        <v>298845</v>
      </c>
      <c r="L300">
        <v>15080</v>
      </c>
      <c r="M300">
        <v>414.38</v>
      </c>
      <c r="N300" s="2">
        <f t="shared" si="21"/>
        <v>11250026</v>
      </c>
      <c r="O300" s="2">
        <f t="shared" si="20"/>
        <v>0.00314132607337974</v>
      </c>
      <c r="Q300" s="2">
        <f t="shared" si="22"/>
        <v>0.00134224054125398</v>
      </c>
      <c r="T300" t="s">
        <v>19</v>
      </c>
      <c r="U300">
        <f t="shared" si="23"/>
        <v>1246</v>
      </c>
      <c r="V300" t="s">
        <v>20</v>
      </c>
      <c r="W300">
        <f t="shared" si="24"/>
        <v>632914.250000001</v>
      </c>
      <c r="X300" t="s">
        <v>21</v>
      </c>
    </row>
    <row r="301" spans="1:24">
      <c r="A301" t="s">
        <v>40</v>
      </c>
      <c r="B301" t="s">
        <v>18</v>
      </c>
      <c r="C301" s="3">
        <v>44664</v>
      </c>
      <c r="D301" s="4">
        <v>0</v>
      </c>
      <c r="E301" s="1">
        <v>44678</v>
      </c>
      <c r="F301" s="4">
        <v>0</v>
      </c>
      <c r="G301">
        <v>52.5</v>
      </c>
      <c r="H301">
        <v>46.3</v>
      </c>
      <c r="I301">
        <v>-6.2</v>
      </c>
      <c r="J301">
        <v>57</v>
      </c>
      <c r="K301">
        <v>299250</v>
      </c>
      <c r="L301">
        <v>-35340</v>
      </c>
      <c r="M301">
        <v>348.36</v>
      </c>
      <c r="N301" s="2">
        <f t="shared" si="21"/>
        <v>11214686</v>
      </c>
      <c r="O301" s="2">
        <f t="shared" si="20"/>
        <v>-0.00284056102863691</v>
      </c>
      <c r="Q301" s="2">
        <f t="shared" si="22"/>
        <v>-0.00314132607337969</v>
      </c>
      <c r="T301" t="s">
        <v>19</v>
      </c>
      <c r="U301">
        <f t="shared" si="23"/>
        <v>1246</v>
      </c>
      <c r="V301" t="s">
        <v>20</v>
      </c>
      <c r="W301">
        <f t="shared" si="24"/>
        <v>597225.890000001</v>
      </c>
      <c r="X301" t="s">
        <v>21</v>
      </c>
    </row>
    <row r="302" spans="1:24">
      <c r="A302" t="s">
        <v>32</v>
      </c>
      <c r="B302" t="s">
        <v>23</v>
      </c>
      <c r="C302" s="3">
        <v>44678</v>
      </c>
      <c r="D302" s="4">
        <v>0</v>
      </c>
      <c r="E302" s="1">
        <v>44680</v>
      </c>
      <c r="F302" s="4">
        <v>0</v>
      </c>
      <c r="G302">
        <v>183.04</v>
      </c>
      <c r="H302">
        <v>202.95</v>
      </c>
      <c r="I302">
        <v>19.91</v>
      </c>
      <c r="J302">
        <v>16</v>
      </c>
      <c r="K302">
        <v>292864</v>
      </c>
      <c r="L302">
        <v>31856</v>
      </c>
      <c r="M302">
        <v>428.63</v>
      </c>
      <c r="N302" s="2">
        <f t="shared" si="21"/>
        <v>11246542</v>
      </c>
      <c r="O302" s="2">
        <f t="shared" si="20"/>
        <v>-0.00201590853437439</v>
      </c>
      <c r="Q302" s="2">
        <f t="shared" si="22"/>
        <v>0.00284056102863683</v>
      </c>
      <c r="T302" t="s">
        <v>19</v>
      </c>
      <c r="U302">
        <f t="shared" si="23"/>
        <v>1248</v>
      </c>
      <c r="V302" t="s">
        <v>20</v>
      </c>
      <c r="W302">
        <f t="shared" si="24"/>
        <v>628653.260000001</v>
      </c>
      <c r="X302" t="s">
        <v>21</v>
      </c>
    </row>
    <row r="303" spans="1:24">
      <c r="A303" t="s">
        <v>30</v>
      </c>
      <c r="B303" t="s">
        <v>23</v>
      </c>
      <c r="C303" s="3">
        <v>44671</v>
      </c>
      <c r="D303" s="4">
        <v>0</v>
      </c>
      <c r="E303" s="1">
        <v>44680</v>
      </c>
      <c r="F303" s="4">
        <v>0</v>
      </c>
      <c r="G303">
        <v>28.7</v>
      </c>
      <c r="H303">
        <v>30.88</v>
      </c>
      <c r="I303">
        <v>2.18</v>
      </c>
      <c r="J303">
        <v>104</v>
      </c>
      <c r="K303">
        <v>298480</v>
      </c>
      <c r="L303">
        <v>22672</v>
      </c>
      <c r="M303">
        <v>423.92</v>
      </c>
      <c r="N303" s="2">
        <f t="shared" si="21"/>
        <v>11269214</v>
      </c>
      <c r="O303" s="2">
        <f t="shared" si="20"/>
        <v>-0.000885687324777043</v>
      </c>
      <c r="Q303" s="2">
        <f t="shared" si="22"/>
        <v>0.00201590853437428</v>
      </c>
      <c r="T303" t="s">
        <v>19</v>
      </c>
      <c r="U303">
        <f t="shared" si="23"/>
        <v>1248</v>
      </c>
      <c r="V303" t="s">
        <v>20</v>
      </c>
      <c r="W303">
        <f t="shared" si="24"/>
        <v>650901.340000001</v>
      </c>
      <c r="X303" t="s">
        <v>21</v>
      </c>
    </row>
    <row r="304" spans="1:24">
      <c r="A304" t="s">
        <v>26</v>
      </c>
      <c r="B304" t="s">
        <v>23</v>
      </c>
      <c r="C304" s="3">
        <v>44676</v>
      </c>
      <c r="D304" s="4">
        <v>0</v>
      </c>
      <c r="E304" s="1">
        <v>44680</v>
      </c>
      <c r="F304" s="4">
        <v>0</v>
      </c>
      <c r="G304">
        <v>5.29</v>
      </c>
      <c r="H304">
        <v>5.83</v>
      </c>
      <c r="I304">
        <v>0.54</v>
      </c>
      <c r="J304">
        <v>567</v>
      </c>
      <c r="K304">
        <v>299943</v>
      </c>
      <c r="L304">
        <v>30618</v>
      </c>
      <c r="M304">
        <v>436.34</v>
      </c>
      <c r="N304" s="2">
        <f t="shared" si="21"/>
        <v>11299832</v>
      </c>
      <c r="O304" s="2">
        <f t="shared" si="20"/>
        <v>0.0018263103380652</v>
      </c>
      <c r="Q304" s="2">
        <f t="shared" si="22"/>
        <v>0.00271695967438368</v>
      </c>
      <c r="T304" t="s">
        <v>19</v>
      </c>
      <c r="U304">
        <f t="shared" si="23"/>
        <v>1248</v>
      </c>
      <c r="V304" t="s">
        <v>20</v>
      </c>
      <c r="W304">
        <f t="shared" si="24"/>
        <v>681083.000000001</v>
      </c>
      <c r="X304" t="s">
        <v>21</v>
      </c>
    </row>
    <row r="305" spans="1:24">
      <c r="A305" t="s">
        <v>38</v>
      </c>
      <c r="B305" t="s">
        <v>23</v>
      </c>
      <c r="C305" s="3">
        <v>44676</v>
      </c>
      <c r="D305" s="4">
        <v>0</v>
      </c>
      <c r="E305" s="1">
        <v>44686</v>
      </c>
      <c r="F305" s="4">
        <v>0</v>
      </c>
      <c r="G305">
        <v>93.21</v>
      </c>
      <c r="H305">
        <v>98</v>
      </c>
      <c r="I305">
        <v>4.79</v>
      </c>
      <c r="J305">
        <v>32</v>
      </c>
      <c r="K305">
        <v>298272</v>
      </c>
      <c r="L305">
        <v>15328</v>
      </c>
      <c r="M305">
        <v>413.95</v>
      </c>
      <c r="N305" s="2">
        <f t="shared" si="21"/>
        <v>11315160</v>
      </c>
      <c r="O305" s="2">
        <f t="shared" si="20"/>
        <v>0.0031784791377232</v>
      </c>
      <c r="Q305" s="2">
        <f t="shared" si="22"/>
        <v>0.0013564803441326</v>
      </c>
      <c r="T305" t="s">
        <v>19</v>
      </c>
      <c r="U305">
        <f t="shared" si="23"/>
        <v>1254</v>
      </c>
      <c r="V305" t="s">
        <v>20</v>
      </c>
      <c r="W305">
        <f t="shared" si="24"/>
        <v>695997.050000001</v>
      </c>
      <c r="X305" t="s">
        <v>21</v>
      </c>
    </row>
    <row r="306" spans="1:24">
      <c r="A306" t="s">
        <v>31</v>
      </c>
      <c r="B306" t="s">
        <v>18</v>
      </c>
      <c r="C306" s="3">
        <v>44673</v>
      </c>
      <c r="D306" s="4">
        <v>0</v>
      </c>
      <c r="E306" s="1">
        <v>44692</v>
      </c>
      <c r="F306" s="4">
        <v>0</v>
      </c>
      <c r="G306">
        <v>14.77</v>
      </c>
      <c r="H306">
        <v>14.15</v>
      </c>
      <c r="I306">
        <v>-0.62</v>
      </c>
      <c r="J306">
        <v>203</v>
      </c>
      <c r="K306">
        <v>299831</v>
      </c>
      <c r="L306">
        <v>-12586</v>
      </c>
      <c r="M306">
        <v>379.16</v>
      </c>
      <c r="N306" s="2">
        <f t="shared" si="21"/>
        <v>11302574</v>
      </c>
      <c r="O306" s="2">
        <f t="shared" si="20"/>
        <v>0.00206846688196866</v>
      </c>
      <c r="Q306" s="2">
        <f t="shared" si="22"/>
        <v>-0.00111231303843695</v>
      </c>
      <c r="T306" t="s">
        <v>19</v>
      </c>
      <c r="U306">
        <f t="shared" si="23"/>
        <v>1260</v>
      </c>
      <c r="V306" t="s">
        <v>20</v>
      </c>
      <c r="W306">
        <f t="shared" si="24"/>
        <v>683031.890000001</v>
      </c>
      <c r="X306" t="s">
        <v>21</v>
      </c>
    </row>
    <row r="307" spans="1:24">
      <c r="A307" t="s">
        <v>46</v>
      </c>
      <c r="B307" t="s">
        <v>18</v>
      </c>
      <c r="C307" s="3">
        <v>44676</v>
      </c>
      <c r="D307" s="4">
        <v>0</v>
      </c>
      <c r="E307" s="1">
        <v>44693</v>
      </c>
      <c r="F307" s="4">
        <v>0</v>
      </c>
      <c r="G307">
        <v>38.83</v>
      </c>
      <c r="H307">
        <v>36.61</v>
      </c>
      <c r="I307">
        <v>-2.22</v>
      </c>
      <c r="J307">
        <v>77</v>
      </c>
      <c r="K307">
        <v>298991</v>
      </c>
      <c r="L307">
        <v>-17094</v>
      </c>
      <c r="M307">
        <v>372.1</v>
      </c>
      <c r="N307" s="2">
        <f t="shared" si="21"/>
        <v>11285480</v>
      </c>
      <c r="O307" s="2">
        <f t="shared" si="20"/>
        <v>0.000556910295352967</v>
      </c>
      <c r="Q307" s="2">
        <f t="shared" si="22"/>
        <v>-0.00151239885710985</v>
      </c>
      <c r="T307" t="s">
        <v>19</v>
      </c>
      <c r="U307">
        <f t="shared" si="23"/>
        <v>1261</v>
      </c>
      <c r="V307" t="s">
        <v>20</v>
      </c>
      <c r="W307">
        <f t="shared" si="24"/>
        <v>665565.790000001</v>
      </c>
      <c r="X307" t="s">
        <v>21</v>
      </c>
    </row>
    <row r="308" spans="1:24">
      <c r="A308" t="s">
        <v>50</v>
      </c>
      <c r="B308" t="s">
        <v>18</v>
      </c>
      <c r="C308" s="3">
        <v>44678</v>
      </c>
      <c r="D308" s="4">
        <v>0</v>
      </c>
      <c r="E308" s="1">
        <v>44697</v>
      </c>
      <c r="F308" s="4">
        <v>0</v>
      </c>
      <c r="G308">
        <v>7.15</v>
      </c>
      <c r="H308">
        <v>7</v>
      </c>
      <c r="I308">
        <v>-0.15</v>
      </c>
      <c r="J308">
        <v>419</v>
      </c>
      <c r="K308">
        <v>299585</v>
      </c>
      <c r="L308">
        <v>-6285</v>
      </c>
      <c r="M308">
        <v>387.16</v>
      </c>
      <c r="N308" s="2">
        <f t="shared" si="21"/>
        <v>11279195</v>
      </c>
      <c r="O308" s="2">
        <f t="shared" si="20"/>
        <v>-0.000957071847769278</v>
      </c>
      <c r="Q308" s="2">
        <f t="shared" si="22"/>
        <v>-0.000556910295352986</v>
      </c>
      <c r="T308" t="s">
        <v>19</v>
      </c>
      <c r="U308">
        <f t="shared" si="23"/>
        <v>1265</v>
      </c>
      <c r="V308" t="s">
        <v>20</v>
      </c>
      <c r="W308">
        <f t="shared" si="24"/>
        <v>658893.630000001</v>
      </c>
      <c r="X308" t="s">
        <v>21</v>
      </c>
    </row>
    <row r="309" spans="1:24">
      <c r="A309" t="s">
        <v>22</v>
      </c>
      <c r="B309" t="s">
        <v>23</v>
      </c>
      <c r="C309" s="3">
        <v>44686</v>
      </c>
      <c r="D309" s="4">
        <v>0</v>
      </c>
      <c r="E309" s="1">
        <v>44700</v>
      </c>
      <c r="F309" s="4">
        <v>0</v>
      </c>
      <c r="G309">
        <v>4.72</v>
      </c>
      <c r="H309">
        <v>4.89</v>
      </c>
      <c r="I309">
        <v>0.17</v>
      </c>
      <c r="J309">
        <v>635</v>
      </c>
      <c r="K309">
        <v>299720</v>
      </c>
      <c r="L309">
        <v>10795</v>
      </c>
      <c r="M309">
        <v>409.88</v>
      </c>
      <c r="N309" s="2">
        <f t="shared" si="21"/>
        <v>11289990</v>
      </c>
      <c r="O309" s="2">
        <f t="shared" si="20"/>
        <v>-0.000262444873733281</v>
      </c>
      <c r="Q309" s="2">
        <f t="shared" si="22"/>
        <v>0.000957071847769386</v>
      </c>
      <c r="T309" t="s">
        <v>19</v>
      </c>
      <c r="U309">
        <f t="shared" si="23"/>
        <v>1268</v>
      </c>
      <c r="V309" t="s">
        <v>20</v>
      </c>
      <c r="W309">
        <f t="shared" si="24"/>
        <v>669278.750000001</v>
      </c>
      <c r="X309" t="s">
        <v>21</v>
      </c>
    </row>
    <row r="310" spans="1:24">
      <c r="A310" t="s">
        <v>39</v>
      </c>
      <c r="B310" t="s">
        <v>23</v>
      </c>
      <c r="C310" s="3">
        <v>44687</v>
      </c>
      <c r="D310" s="4">
        <v>0</v>
      </c>
      <c r="E310" s="1">
        <v>44701</v>
      </c>
      <c r="F310" s="4">
        <v>0</v>
      </c>
      <c r="G310">
        <v>199.93</v>
      </c>
      <c r="H310">
        <v>209.02</v>
      </c>
      <c r="I310">
        <v>9.09</v>
      </c>
      <c r="J310">
        <v>15</v>
      </c>
      <c r="K310">
        <v>299895</v>
      </c>
      <c r="L310">
        <v>13635</v>
      </c>
      <c r="M310">
        <v>413.86</v>
      </c>
      <c r="N310" s="2">
        <f t="shared" si="21"/>
        <v>11303625</v>
      </c>
      <c r="O310" s="2">
        <f t="shared" si="20"/>
        <v>0.000944121907795066</v>
      </c>
      <c r="Q310" s="2">
        <f t="shared" si="22"/>
        <v>0.00120770700416917</v>
      </c>
      <c r="T310" t="s">
        <v>19</v>
      </c>
      <c r="U310">
        <f t="shared" si="23"/>
        <v>1269</v>
      </c>
      <c r="V310" t="s">
        <v>20</v>
      </c>
      <c r="W310">
        <f t="shared" si="24"/>
        <v>682499.890000001</v>
      </c>
      <c r="X310" t="s">
        <v>21</v>
      </c>
    </row>
    <row r="311" spans="1:24">
      <c r="A311" t="s">
        <v>38</v>
      </c>
      <c r="B311" t="s">
        <v>18</v>
      </c>
      <c r="C311" s="3">
        <v>44690</v>
      </c>
      <c r="D311" s="4">
        <v>0</v>
      </c>
      <c r="E311" s="1">
        <v>44704</v>
      </c>
      <c r="F311" s="4">
        <v>0</v>
      </c>
      <c r="G311">
        <v>97.83</v>
      </c>
      <c r="H311">
        <v>94.75</v>
      </c>
      <c r="I311">
        <v>-3.08</v>
      </c>
      <c r="J311">
        <v>30</v>
      </c>
      <c r="K311">
        <v>293490</v>
      </c>
      <c r="L311">
        <v>-9240</v>
      </c>
      <c r="M311">
        <v>375.21</v>
      </c>
      <c r="N311" s="2">
        <f t="shared" si="21"/>
        <v>11294385</v>
      </c>
      <c r="O311" s="2">
        <f t="shared" si="20"/>
        <v>0.000126788665341229</v>
      </c>
      <c r="Q311" s="2">
        <f t="shared" si="22"/>
        <v>-0.000817436884185341</v>
      </c>
      <c r="T311" t="s">
        <v>19</v>
      </c>
      <c r="U311">
        <f t="shared" si="23"/>
        <v>1272</v>
      </c>
      <c r="V311" t="s">
        <v>20</v>
      </c>
      <c r="W311">
        <f t="shared" si="24"/>
        <v>672884.680000001</v>
      </c>
      <c r="X311" t="s">
        <v>21</v>
      </c>
    </row>
    <row r="312" spans="1:24">
      <c r="A312" t="s">
        <v>29</v>
      </c>
      <c r="B312" t="s">
        <v>18</v>
      </c>
      <c r="C312" s="3">
        <v>44693</v>
      </c>
      <c r="D312" s="4">
        <v>0</v>
      </c>
      <c r="E312" s="1">
        <v>44707</v>
      </c>
      <c r="F312" s="4">
        <v>0</v>
      </c>
      <c r="G312">
        <v>22.48</v>
      </c>
      <c r="H312">
        <v>22.45</v>
      </c>
      <c r="I312">
        <v>-0.03</v>
      </c>
      <c r="J312">
        <v>133</v>
      </c>
      <c r="K312">
        <v>298984</v>
      </c>
      <c r="L312">
        <v>-399</v>
      </c>
      <c r="M312">
        <v>394.13</v>
      </c>
      <c r="N312" s="2">
        <f t="shared" si="21"/>
        <v>11293986</v>
      </c>
      <c r="O312" s="2">
        <f t="shared" si="20"/>
        <v>9.14646078010013e-5</v>
      </c>
      <c r="Q312" s="2">
        <f t="shared" si="22"/>
        <v>-3.53272887367861e-5</v>
      </c>
      <c r="T312" t="s">
        <v>19</v>
      </c>
      <c r="U312">
        <f t="shared" si="23"/>
        <v>1275</v>
      </c>
      <c r="V312" t="s">
        <v>20</v>
      </c>
      <c r="W312">
        <f t="shared" si="24"/>
        <v>672091.550000001</v>
      </c>
      <c r="X312" t="s">
        <v>21</v>
      </c>
    </row>
    <row r="313" spans="1:24">
      <c r="A313" t="s">
        <v>30</v>
      </c>
      <c r="B313" t="s">
        <v>23</v>
      </c>
      <c r="C313" s="3">
        <v>44705</v>
      </c>
      <c r="D313" s="4">
        <v>0</v>
      </c>
      <c r="E313" s="1">
        <v>44707</v>
      </c>
      <c r="F313" s="4">
        <v>0</v>
      </c>
      <c r="G313">
        <v>29.06</v>
      </c>
      <c r="H313">
        <v>30.6</v>
      </c>
      <c r="I313">
        <v>1.54</v>
      </c>
      <c r="J313">
        <v>103</v>
      </c>
      <c r="K313">
        <v>299318</v>
      </c>
      <c r="L313">
        <v>15862</v>
      </c>
      <c r="M313">
        <v>416.04</v>
      </c>
      <c r="N313" s="2">
        <f t="shared" si="21"/>
        <v>11309848</v>
      </c>
      <c r="O313" s="2">
        <f t="shared" si="20"/>
        <v>0.00149383086315572</v>
      </c>
      <c r="Q313" s="2">
        <f t="shared" si="22"/>
        <v>0.00140446428745356</v>
      </c>
      <c r="T313" t="s">
        <v>19</v>
      </c>
      <c r="U313">
        <f t="shared" si="23"/>
        <v>1275</v>
      </c>
      <c r="V313" t="s">
        <v>20</v>
      </c>
      <c r="W313">
        <f t="shared" si="24"/>
        <v>687537.510000001</v>
      </c>
      <c r="X313" t="s">
        <v>21</v>
      </c>
    </row>
    <row r="314" spans="1:24">
      <c r="A314" t="s">
        <v>17</v>
      </c>
      <c r="B314" t="s">
        <v>23</v>
      </c>
      <c r="C314" s="3">
        <v>44698</v>
      </c>
      <c r="D314" s="4">
        <v>0</v>
      </c>
      <c r="E314" s="1">
        <v>44712</v>
      </c>
      <c r="F314" s="4">
        <v>0</v>
      </c>
      <c r="G314">
        <v>17.8</v>
      </c>
      <c r="H314">
        <v>18.07</v>
      </c>
      <c r="I314">
        <v>0.27</v>
      </c>
      <c r="J314">
        <v>168</v>
      </c>
      <c r="K314">
        <v>299040</v>
      </c>
      <c r="L314">
        <v>4536</v>
      </c>
      <c r="M314">
        <v>400.72</v>
      </c>
      <c r="N314" s="2">
        <f t="shared" si="21"/>
        <v>11314384</v>
      </c>
      <c r="O314" s="2">
        <f t="shared" si="20"/>
        <v>0.00189413758627955</v>
      </c>
      <c r="Q314" s="2">
        <f t="shared" si="22"/>
        <v>0.000401066398062921</v>
      </c>
      <c r="T314" t="s">
        <v>19</v>
      </c>
      <c r="U314">
        <f t="shared" si="23"/>
        <v>1280</v>
      </c>
      <c r="V314" t="s">
        <v>20</v>
      </c>
      <c r="W314">
        <f t="shared" si="24"/>
        <v>691672.790000001</v>
      </c>
      <c r="X314" t="s">
        <v>21</v>
      </c>
    </row>
    <row r="315" spans="1:24">
      <c r="A315" t="s">
        <v>26</v>
      </c>
      <c r="B315" t="s">
        <v>23</v>
      </c>
      <c r="C315" s="3">
        <v>44707</v>
      </c>
      <c r="D315" s="4">
        <v>0</v>
      </c>
      <c r="E315" s="1">
        <v>44712</v>
      </c>
      <c r="F315" s="4">
        <v>0</v>
      </c>
      <c r="G315">
        <v>5.84</v>
      </c>
      <c r="H315">
        <v>6.42</v>
      </c>
      <c r="I315">
        <v>0.58</v>
      </c>
      <c r="J315">
        <v>513</v>
      </c>
      <c r="K315">
        <v>299592</v>
      </c>
      <c r="L315">
        <v>29754</v>
      </c>
      <c r="M315">
        <v>434.74</v>
      </c>
      <c r="N315" s="2">
        <f t="shared" si="21"/>
        <v>11344138</v>
      </c>
      <c r="O315" s="2">
        <f t="shared" si="20"/>
        <v>0.00451202197998649</v>
      </c>
      <c r="Q315" s="2">
        <f t="shared" si="22"/>
        <v>0.00262974988298081</v>
      </c>
      <c r="T315" t="s">
        <v>19</v>
      </c>
      <c r="U315">
        <f t="shared" si="23"/>
        <v>1280</v>
      </c>
      <c r="V315" t="s">
        <v>20</v>
      </c>
      <c r="W315">
        <f t="shared" si="24"/>
        <v>720992.050000001</v>
      </c>
      <c r="X315" t="s">
        <v>21</v>
      </c>
    </row>
    <row r="316" spans="1:24">
      <c r="A316" t="s">
        <v>34</v>
      </c>
      <c r="B316" t="s">
        <v>23</v>
      </c>
      <c r="C316" s="3">
        <v>44706</v>
      </c>
      <c r="D316" s="4">
        <v>0</v>
      </c>
      <c r="E316" s="1">
        <v>44712</v>
      </c>
      <c r="F316" s="4">
        <v>0</v>
      </c>
      <c r="G316">
        <v>165.65</v>
      </c>
      <c r="H316">
        <v>176.7</v>
      </c>
      <c r="I316">
        <v>11.05</v>
      </c>
      <c r="J316">
        <v>18</v>
      </c>
      <c r="K316">
        <v>298170</v>
      </c>
      <c r="L316">
        <v>19890</v>
      </c>
      <c r="M316">
        <v>419.84</v>
      </c>
      <c r="N316" s="2">
        <f t="shared" si="21"/>
        <v>11364028</v>
      </c>
      <c r="O316" s="2">
        <f t="shared" si="20"/>
        <v>0.00625438444889435</v>
      </c>
      <c r="Q316" s="2">
        <f t="shared" si="22"/>
        <v>0.00175332845915666</v>
      </c>
      <c r="T316" t="s">
        <v>19</v>
      </c>
      <c r="U316">
        <f t="shared" si="23"/>
        <v>1280</v>
      </c>
      <c r="V316" t="s">
        <v>20</v>
      </c>
      <c r="W316">
        <f t="shared" si="24"/>
        <v>740462.210000001</v>
      </c>
      <c r="X316" t="s">
        <v>21</v>
      </c>
    </row>
    <row r="317" spans="1:24">
      <c r="A317" t="s">
        <v>39</v>
      </c>
      <c r="B317" t="s">
        <v>23</v>
      </c>
      <c r="C317" s="3">
        <v>44714</v>
      </c>
      <c r="D317" s="4">
        <v>0</v>
      </c>
      <c r="E317" s="1">
        <v>44720</v>
      </c>
      <c r="F317" s="4">
        <v>0</v>
      </c>
      <c r="G317">
        <v>210.33</v>
      </c>
      <c r="H317">
        <v>221.22</v>
      </c>
      <c r="I317">
        <v>10.89</v>
      </c>
      <c r="J317">
        <v>14</v>
      </c>
      <c r="K317">
        <v>294462</v>
      </c>
      <c r="L317">
        <v>15246</v>
      </c>
      <c r="M317">
        <v>408.81</v>
      </c>
      <c r="N317" s="2">
        <f t="shared" si="21"/>
        <v>11379274</v>
      </c>
      <c r="O317" s="2">
        <f t="shared" si="20"/>
        <v>0.00758580907709929</v>
      </c>
      <c r="Q317" s="2">
        <f t="shared" si="22"/>
        <v>0.00134160176303677</v>
      </c>
      <c r="T317" t="s">
        <v>19</v>
      </c>
      <c r="U317">
        <f t="shared" si="23"/>
        <v>1288</v>
      </c>
      <c r="V317" t="s">
        <v>20</v>
      </c>
      <c r="W317">
        <f t="shared" si="24"/>
        <v>755299.400000001</v>
      </c>
      <c r="X317" t="s">
        <v>21</v>
      </c>
    </row>
    <row r="318" spans="1:24">
      <c r="A318" t="s">
        <v>38</v>
      </c>
      <c r="B318" t="s">
        <v>18</v>
      </c>
      <c r="C318" s="3">
        <v>44706</v>
      </c>
      <c r="D318" s="4">
        <v>0</v>
      </c>
      <c r="E318" s="1">
        <v>44721</v>
      </c>
      <c r="F318" s="4">
        <v>0</v>
      </c>
      <c r="G318">
        <v>89.65</v>
      </c>
      <c r="H318">
        <v>88.05</v>
      </c>
      <c r="I318">
        <v>-1.6</v>
      </c>
      <c r="J318">
        <v>33</v>
      </c>
      <c r="K318">
        <v>295845</v>
      </c>
      <c r="L318">
        <v>-5280</v>
      </c>
      <c r="M318">
        <v>383.55</v>
      </c>
      <c r="N318" s="2">
        <f t="shared" si="21"/>
        <v>11373994</v>
      </c>
      <c r="O318" s="2">
        <f t="shared" si="20"/>
        <v>0.00712511365840355</v>
      </c>
      <c r="Q318" s="2">
        <f t="shared" si="22"/>
        <v>-0.00046400148199266</v>
      </c>
      <c r="T318" t="s">
        <v>19</v>
      </c>
      <c r="U318">
        <f t="shared" si="23"/>
        <v>1289</v>
      </c>
      <c r="V318" t="s">
        <v>20</v>
      </c>
      <c r="W318">
        <f t="shared" si="24"/>
        <v>749635.850000001</v>
      </c>
      <c r="X318" t="s">
        <v>21</v>
      </c>
    </row>
    <row r="319" spans="1:24">
      <c r="A319" t="s">
        <v>31</v>
      </c>
      <c r="B319" t="s">
        <v>18</v>
      </c>
      <c r="C319" s="3">
        <v>44706</v>
      </c>
      <c r="D319" s="4">
        <v>0</v>
      </c>
      <c r="E319" s="1">
        <v>44721</v>
      </c>
      <c r="F319" s="4">
        <v>0</v>
      </c>
      <c r="G319">
        <v>15.19</v>
      </c>
      <c r="H319">
        <v>14.88</v>
      </c>
      <c r="I319">
        <v>-0.31</v>
      </c>
      <c r="J319">
        <v>197</v>
      </c>
      <c r="K319">
        <v>299243</v>
      </c>
      <c r="L319">
        <v>-6107</v>
      </c>
      <c r="M319">
        <v>386.94</v>
      </c>
      <c r="N319" s="2">
        <f t="shared" si="21"/>
        <v>11367887</v>
      </c>
      <c r="O319" s="2">
        <f t="shared" si="20"/>
        <v>0.00659172632521769</v>
      </c>
      <c r="Q319" s="2">
        <f t="shared" si="22"/>
        <v>-0.000536926606432231</v>
      </c>
      <c r="T319" t="s">
        <v>19</v>
      </c>
      <c r="U319">
        <f t="shared" si="23"/>
        <v>1289</v>
      </c>
      <c r="V319" t="s">
        <v>20</v>
      </c>
      <c r="W319">
        <f t="shared" si="24"/>
        <v>743141.910000001</v>
      </c>
      <c r="X319" t="s">
        <v>21</v>
      </c>
    </row>
    <row r="320" spans="1:24">
      <c r="A320" t="s">
        <v>49</v>
      </c>
      <c r="B320" t="s">
        <v>18</v>
      </c>
      <c r="C320" s="3">
        <v>44711</v>
      </c>
      <c r="D320" s="4">
        <v>0</v>
      </c>
      <c r="E320" s="1">
        <v>44726</v>
      </c>
      <c r="F320" s="4">
        <v>0</v>
      </c>
      <c r="G320">
        <v>15.86</v>
      </c>
      <c r="H320">
        <v>15.14</v>
      </c>
      <c r="I320">
        <v>-0.72</v>
      </c>
      <c r="J320">
        <v>189</v>
      </c>
      <c r="K320">
        <v>299754</v>
      </c>
      <c r="L320">
        <v>-13608</v>
      </c>
      <c r="M320">
        <v>377.71</v>
      </c>
      <c r="N320" s="2">
        <f t="shared" si="21"/>
        <v>11354279</v>
      </c>
      <c r="O320" s="2">
        <f t="shared" si="20"/>
        <v>0.00540113555426989</v>
      </c>
      <c r="Q320" s="2">
        <f t="shared" si="22"/>
        <v>-0.0011970562339334</v>
      </c>
      <c r="T320" t="s">
        <v>19</v>
      </c>
      <c r="U320">
        <f t="shared" si="23"/>
        <v>1294</v>
      </c>
      <c r="V320" t="s">
        <v>20</v>
      </c>
      <c r="W320">
        <f t="shared" si="24"/>
        <v>729156.200000001</v>
      </c>
      <c r="X320" t="s">
        <v>21</v>
      </c>
    </row>
    <row r="321" spans="1:24">
      <c r="A321" t="s">
        <v>29</v>
      </c>
      <c r="B321" t="s">
        <v>23</v>
      </c>
      <c r="C321" s="3">
        <v>44722</v>
      </c>
      <c r="D321" s="4">
        <v>0</v>
      </c>
      <c r="E321" s="1">
        <v>44736</v>
      </c>
      <c r="F321" s="4">
        <v>0</v>
      </c>
      <c r="G321">
        <v>24.24</v>
      </c>
      <c r="H321">
        <v>25.15</v>
      </c>
      <c r="I321">
        <v>0.91</v>
      </c>
      <c r="J321">
        <v>123</v>
      </c>
      <c r="K321">
        <v>298152</v>
      </c>
      <c r="L321">
        <v>11193</v>
      </c>
      <c r="M321">
        <v>408.34</v>
      </c>
      <c r="N321" s="2">
        <f t="shared" si="21"/>
        <v>11365472</v>
      </c>
      <c r="O321" s="2">
        <f t="shared" ref="O321:O348" si="25">(N321-MIN(N322:N668))/N321</f>
        <v>0.00638064129672749</v>
      </c>
      <c r="Q321" s="2">
        <f t="shared" si="22"/>
        <v>0.000985795751540008</v>
      </c>
      <c r="T321" t="s">
        <v>19</v>
      </c>
      <c r="U321">
        <f t="shared" si="23"/>
        <v>1304</v>
      </c>
      <c r="V321" t="s">
        <v>20</v>
      </c>
      <c r="W321">
        <f t="shared" si="24"/>
        <v>739940.860000001</v>
      </c>
      <c r="X321" t="s">
        <v>21</v>
      </c>
    </row>
    <row r="322" spans="1:24">
      <c r="A322" t="s">
        <v>31</v>
      </c>
      <c r="B322" t="s">
        <v>18</v>
      </c>
      <c r="C322" s="3">
        <v>44722</v>
      </c>
      <c r="D322" s="4">
        <v>0</v>
      </c>
      <c r="E322" s="1">
        <v>44736</v>
      </c>
      <c r="F322" s="4">
        <v>0</v>
      </c>
      <c r="G322">
        <v>14.79</v>
      </c>
      <c r="H322">
        <v>13.67</v>
      </c>
      <c r="I322">
        <v>-1.12</v>
      </c>
      <c r="J322">
        <v>202</v>
      </c>
      <c r="K322">
        <v>298758</v>
      </c>
      <c r="L322">
        <v>-22624</v>
      </c>
      <c r="M322">
        <v>364.5</v>
      </c>
      <c r="N322" s="2">
        <f t="shared" ref="N322:N385" si="26">L322+N321</f>
        <v>11342848</v>
      </c>
      <c r="O322" s="2">
        <f t="shared" si="25"/>
        <v>0.00439880707208631</v>
      </c>
      <c r="Q322" s="2">
        <f t="shared" ref="Q322:Q385" si="27">N322/N321-1</f>
        <v>-0.00199059044798144</v>
      </c>
      <c r="T322" t="s">
        <v>19</v>
      </c>
      <c r="U322">
        <f t="shared" ref="U322:U349" si="28">DATEDIF(DATE(2018,11,28),E322,"d")</f>
        <v>1304</v>
      </c>
      <c r="V322" t="s">
        <v>20</v>
      </c>
      <c r="W322">
        <f t="shared" ref="W322:W349" si="29">L322+W321-M322</f>
        <v>716952.360000001</v>
      </c>
      <c r="X322" t="s">
        <v>21</v>
      </c>
    </row>
    <row r="323" spans="1:24">
      <c r="A323" t="s">
        <v>28</v>
      </c>
      <c r="B323" t="s">
        <v>23</v>
      </c>
      <c r="C323" s="3">
        <v>44729</v>
      </c>
      <c r="D323" s="4">
        <v>0</v>
      </c>
      <c r="E323" s="1">
        <v>44739</v>
      </c>
      <c r="F323" s="4">
        <v>0</v>
      </c>
      <c r="G323">
        <v>33.37</v>
      </c>
      <c r="H323">
        <v>35.56</v>
      </c>
      <c r="I323">
        <v>2.19</v>
      </c>
      <c r="J323">
        <v>89</v>
      </c>
      <c r="K323">
        <v>296993</v>
      </c>
      <c r="L323">
        <v>19491</v>
      </c>
      <c r="M323">
        <v>417.76</v>
      </c>
      <c r="N323" s="2">
        <f t="shared" si="26"/>
        <v>11362339</v>
      </c>
      <c r="O323" s="2">
        <f t="shared" si="25"/>
        <v>0.00610666518575093</v>
      </c>
      <c r="Q323" s="2">
        <f t="shared" si="27"/>
        <v>0.00171835151101374</v>
      </c>
      <c r="T323" t="s">
        <v>19</v>
      </c>
      <c r="U323">
        <f t="shared" si="28"/>
        <v>1307</v>
      </c>
      <c r="V323" t="s">
        <v>20</v>
      </c>
      <c r="W323">
        <f t="shared" si="29"/>
        <v>736025.600000001</v>
      </c>
      <c r="X323" t="s">
        <v>21</v>
      </c>
    </row>
    <row r="324" spans="1:24">
      <c r="A324" t="s">
        <v>49</v>
      </c>
      <c r="B324" t="s">
        <v>23</v>
      </c>
      <c r="C324" s="3">
        <v>44736</v>
      </c>
      <c r="D324" s="4">
        <v>0</v>
      </c>
      <c r="E324" s="1">
        <v>44741</v>
      </c>
      <c r="F324" s="4">
        <v>0</v>
      </c>
      <c r="G324">
        <v>16.23</v>
      </c>
      <c r="H324">
        <v>17.3</v>
      </c>
      <c r="I324">
        <v>1.07</v>
      </c>
      <c r="J324">
        <v>184</v>
      </c>
      <c r="K324">
        <v>298632</v>
      </c>
      <c r="L324">
        <v>19688</v>
      </c>
      <c r="M324">
        <v>420.18</v>
      </c>
      <c r="N324" s="2">
        <f t="shared" si="26"/>
        <v>11382027</v>
      </c>
      <c r="O324" s="2">
        <f t="shared" si="25"/>
        <v>0.00782584683729884</v>
      </c>
      <c r="Q324" s="2">
        <f t="shared" si="27"/>
        <v>0.00173274182366856</v>
      </c>
      <c r="T324" t="s">
        <v>19</v>
      </c>
      <c r="U324">
        <f t="shared" si="28"/>
        <v>1309</v>
      </c>
      <c r="V324" t="s">
        <v>20</v>
      </c>
      <c r="W324">
        <f t="shared" si="29"/>
        <v>755293.420000001</v>
      </c>
      <c r="X324" t="s">
        <v>21</v>
      </c>
    </row>
    <row r="325" spans="1:24">
      <c r="A325" t="s">
        <v>30</v>
      </c>
      <c r="B325" t="s">
        <v>23</v>
      </c>
      <c r="C325" s="3">
        <v>44741</v>
      </c>
      <c r="D325" s="4">
        <v>0</v>
      </c>
      <c r="E325" s="1">
        <v>44750</v>
      </c>
      <c r="F325" s="4">
        <v>0</v>
      </c>
      <c r="G325">
        <v>32.72</v>
      </c>
      <c r="H325">
        <v>34.64</v>
      </c>
      <c r="I325">
        <v>1.92</v>
      </c>
      <c r="J325">
        <v>91</v>
      </c>
      <c r="K325">
        <v>297752</v>
      </c>
      <c r="L325">
        <v>17472</v>
      </c>
      <c r="M325">
        <v>416.1</v>
      </c>
      <c r="N325" s="2">
        <f t="shared" si="26"/>
        <v>11399499</v>
      </c>
      <c r="O325" s="2">
        <f t="shared" si="25"/>
        <v>0.00934655110720217</v>
      </c>
      <c r="Q325" s="2">
        <f t="shared" si="27"/>
        <v>0.00153505170915524</v>
      </c>
      <c r="T325" t="s">
        <v>19</v>
      </c>
      <c r="U325">
        <f t="shared" si="28"/>
        <v>1318</v>
      </c>
      <c r="V325" t="s">
        <v>20</v>
      </c>
      <c r="W325">
        <f t="shared" si="29"/>
        <v>772349.320000001</v>
      </c>
      <c r="X325" t="s">
        <v>21</v>
      </c>
    </row>
    <row r="326" spans="1:24">
      <c r="A326" t="s">
        <v>48</v>
      </c>
      <c r="B326" t="s">
        <v>18</v>
      </c>
      <c r="C326" s="3">
        <v>44741</v>
      </c>
      <c r="D326" s="4">
        <v>0</v>
      </c>
      <c r="E326" s="1">
        <v>44755</v>
      </c>
      <c r="F326" s="4">
        <v>0</v>
      </c>
      <c r="G326">
        <v>32.97</v>
      </c>
      <c r="H326">
        <v>29.37</v>
      </c>
      <c r="I326">
        <v>-3.6</v>
      </c>
      <c r="J326">
        <v>90</v>
      </c>
      <c r="K326">
        <v>296730</v>
      </c>
      <c r="L326">
        <v>-32400</v>
      </c>
      <c r="M326">
        <v>348.92</v>
      </c>
      <c r="N326" s="2">
        <f t="shared" si="26"/>
        <v>11367099</v>
      </c>
      <c r="O326" s="2">
        <f t="shared" si="25"/>
        <v>0.00652286040615992</v>
      </c>
      <c r="Q326" s="2">
        <f t="shared" si="27"/>
        <v>-0.00284223017169438</v>
      </c>
      <c r="T326" t="s">
        <v>19</v>
      </c>
      <c r="U326">
        <f t="shared" si="28"/>
        <v>1323</v>
      </c>
      <c r="V326" t="s">
        <v>20</v>
      </c>
      <c r="W326">
        <f t="shared" si="29"/>
        <v>739600.400000001</v>
      </c>
      <c r="X326" t="s">
        <v>21</v>
      </c>
    </row>
    <row r="327" spans="1:24">
      <c r="A327" t="s">
        <v>40</v>
      </c>
      <c r="B327" t="s">
        <v>23</v>
      </c>
      <c r="C327" s="3">
        <v>44754</v>
      </c>
      <c r="D327" s="4">
        <v>0</v>
      </c>
      <c r="E327" s="1">
        <v>44761</v>
      </c>
      <c r="F327" s="4">
        <v>0</v>
      </c>
      <c r="G327">
        <v>51.73</v>
      </c>
      <c r="H327">
        <v>54.5</v>
      </c>
      <c r="I327">
        <v>2.77</v>
      </c>
      <c r="J327">
        <v>57</v>
      </c>
      <c r="K327">
        <v>294861</v>
      </c>
      <c r="L327">
        <v>15789</v>
      </c>
      <c r="M327">
        <v>410.06</v>
      </c>
      <c r="N327" s="2">
        <f t="shared" si="26"/>
        <v>11382888</v>
      </c>
      <c r="O327" s="2">
        <f t="shared" si="25"/>
        <v>0.00790089474657047</v>
      </c>
      <c r="Q327" s="2">
        <f t="shared" si="27"/>
        <v>0.00138900875236514</v>
      </c>
      <c r="T327" t="s">
        <v>19</v>
      </c>
      <c r="U327">
        <f t="shared" si="28"/>
        <v>1329</v>
      </c>
      <c r="V327" t="s">
        <v>20</v>
      </c>
      <c r="W327">
        <f t="shared" si="29"/>
        <v>754979.340000001</v>
      </c>
      <c r="X327" t="s">
        <v>21</v>
      </c>
    </row>
    <row r="328" spans="1:24">
      <c r="A328" t="s">
        <v>26</v>
      </c>
      <c r="B328" t="s">
        <v>18</v>
      </c>
      <c r="C328" s="3">
        <v>44750</v>
      </c>
      <c r="D328" s="4">
        <v>0</v>
      </c>
      <c r="E328" s="1">
        <v>44764</v>
      </c>
      <c r="F328" s="4">
        <v>0</v>
      </c>
      <c r="G328">
        <v>6.64</v>
      </c>
      <c r="H328">
        <v>6.11</v>
      </c>
      <c r="I328">
        <v>-0.53</v>
      </c>
      <c r="J328">
        <v>451</v>
      </c>
      <c r="K328">
        <v>299464</v>
      </c>
      <c r="L328">
        <v>-23903</v>
      </c>
      <c r="M328">
        <v>363.74</v>
      </c>
      <c r="N328" s="2">
        <f t="shared" si="26"/>
        <v>11358985</v>
      </c>
      <c r="O328" s="2">
        <f t="shared" si="25"/>
        <v>0.00581319545716453</v>
      </c>
      <c r="Q328" s="2">
        <f t="shared" si="27"/>
        <v>-0.00209990645607683</v>
      </c>
      <c r="T328" t="s">
        <v>19</v>
      </c>
      <c r="U328">
        <f t="shared" si="28"/>
        <v>1332</v>
      </c>
      <c r="V328" t="s">
        <v>20</v>
      </c>
      <c r="W328">
        <f t="shared" si="29"/>
        <v>730712.600000001</v>
      </c>
      <c r="X328" t="s">
        <v>21</v>
      </c>
    </row>
    <row r="329" spans="1:24">
      <c r="A329" t="s">
        <v>49</v>
      </c>
      <c r="B329" t="s">
        <v>18</v>
      </c>
      <c r="C329" s="3">
        <v>44750</v>
      </c>
      <c r="D329" s="4">
        <v>0</v>
      </c>
      <c r="E329" s="1">
        <v>44764</v>
      </c>
      <c r="F329" s="4">
        <v>0</v>
      </c>
      <c r="G329">
        <v>16.22</v>
      </c>
      <c r="H329">
        <v>15.63</v>
      </c>
      <c r="I329">
        <v>-0.59</v>
      </c>
      <c r="J329">
        <v>184</v>
      </c>
      <c r="K329">
        <v>298448</v>
      </c>
      <c r="L329">
        <v>-10856</v>
      </c>
      <c r="M329">
        <v>379.62</v>
      </c>
      <c r="N329" s="2">
        <f t="shared" si="26"/>
        <v>11348129</v>
      </c>
      <c r="O329" s="2">
        <f t="shared" si="25"/>
        <v>0.00486212308654581</v>
      </c>
      <c r="Q329" s="2">
        <f t="shared" si="27"/>
        <v>-0.000955719194980942</v>
      </c>
      <c r="T329" t="s">
        <v>19</v>
      </c>
      <c r="U329">
        <f t="shared" si="28"/>
        <v>1332</v>
      </c>
      <c r="V329" t="s">
        <v>20</v>
      </c>
      <c r="W329">
        <f t="shared" si="29"/>
        <v>719476.980000001</v>
      </c>
      <c r="X329" t="s">
        <v>21</v>
      </c>
    </row>
    <row r="330" spans="1:24">
      <c r="A330" t="s">
        <v>40</v>
      </c>
      <c r="B330" t="s">
        <v>18</v>
      </c>
      <c r="C330" s="3">
        <v>44763</v>
      </c>
      <c r="D330" s="4">
        <v>0</v>
      </c>
      <c r="E330" s="1">
        <v>44777</v>
      </c>
      <c r="F330" s="4">
        <v>0</v>
      </c>
      <c r="G330">
        <v>53</v>
      </c>
      <c r="H330">
        <v>48.25</v>
      </c>
      <c r="I330">
        <v>-4.75</v>
      </c>
      <c r="J330">
        <v>56</v>
      </c>
      <c r="K330">
        <v>296800</v>
      </c>
      <c r="L330">
        <v>-26600</v>
      </c>
      <c r="M330">
        <v>356.66</v>
      </c>
      <c r="N330" s="2">
        <f t="shared" si="26"/>
        <v>11321529</v>
      </c>
      <c r="O330" s="2">
        <f t="shared" si="25"/>
        <v>0.00252404070156955</v>
      </c>
      <c r="Q330" s="2">
        <f t="shared" si="27"/>
        <v>-0.00234399873318325</v>
      </c>
      <c r="T330" t="s">
        <v>19</v>
      </c>
      <c r="U330">
        <f t="shared" si="28"/>
        <v>1345</v>
      </c>
      <c r="V330" t="s">
        <v>20</v>
      </c>
      <c r="W330">
        <f t="shared" si="29"/>
        <v>692520.320000001</v>
      </c>
      <c r="X330" t="s">
        <v>21</v>
      </c>
    </row>
    <row r="331" spans="1:24">
      <c r="A331" t="s">
        <v>25</v>
      </c>
      <c r="B331" t="s">
        <v>18</v>
      </c>
      <c r="C331" s="3">
        <v>44771</v>
      </c>
      <c r="D331" s="4">
        <v>0</v>
      </c>
      <c r="E331" s="1">
        <v>44785</v>
      </c>
      <c r="F331" s="4">
        <v>0</v>
      </c>
      <c r="G331">
        <v>17.21</v>
      </c>
      <c r="H331">
        <v>16.38</v>
      </c>
      <c r="I331">
        <v>-0.83</v>
      </c>
      <c r="J331">
        <v>174</v>
      </c>
      <c r="K331">
        <v>299454</v>
      </c>
      <c r="L331">
        <v>-14442</v>
      </c>
      <c r="M331">
        <v>376.22</v>
      </c>
      <c r="N331" s="2">
        <f t="shared" si="26"/>
        <v>11307087</v>
      </c>
      <c r="O331" s="2">
        <f t="shared" si="25"/>
        <v>0.00125001249216531</v>
      </c>
      <c r="Q331" s="2">
        <f t="shared" si="27"/>
        <v>-0.00127562275378179</v>
      </c>
      <c r="T331" t="s">
        <v>19</v>
      </c>
      <c r="U331">
        <f t="shared" si="28"/>
        <v>1353</v>
      </c>
      <c r="V331" t="s">
        <v>20</v>
      </c>
      <c r="W331">
        <f t="shared" si="29"/>
        <v>677702.100000001</v>
      </c>
      <c r="X331" t="s">
        <v>21</v>
      </c>
    </row>
    <row r="332" spans="1:24">
      <c r="A332" t="s">
        <v>48</v>
      </c>
      <c r="B332" t="s">
        <v>23</v>
      </c>
      <c r="C332" s="3">
        <v>44775</v>
      </c>
      <c r="D332" s="4">
        <v>0</v>
      </c>
      <c r="E332" s="1">
        <v>44789</v>
      </c>
      <c r="F332" s="4">
        <v>0</v>
      </c>
      <c r="G332">
        <v>27.97</v>
      </c>
      <c r="H332">
        <v>29.19</v>
      </c>
      <c r="I332">
        <v>1.22</v>
      </c>
      <c r="J332">
        <v>107</v>
      </c>
      <c r="K332">
        <v>299279</v>
      </c>
      <c r="L332">
        <v>13054</v>
      </c>
      <c r="M332">
        <v>412.28</v>
      </c>
      <c r="N332" s="2">
        <f t="shared" si="26"/>
        <v>11320141</v>
      </c>
      <c r="O332" s="2">
        <f t="shared" si="25"/>
        <v>0.00240173686882522</v>
      </c>
      <c r="Q332" s="2">
        <f t="shared" si="27"/>
        <v>0.00115449717509031</v>
      </c>
      <c r="T332" t="s">
        <v>19</v>
      </c>
      <c r="U332">
        <f t="shared" si="28"/>
        <v>1357</v>
      </c>
      <c r="V332" t="s">
        <v>20</v>
      </c>
      <c r="W332">
        <f t="shared" si="29"/>
        <v>690343.820000001</v>
      </c>
      <c r="X332" t="s">
        <v>21</v>
      </c>
    </row>
    <row r="333" spans="1:24">
      <c r="A333" t="s">
        <v>28</v>
      </c>
      <c r="B333" t="s">
        <v>18</v>
      </c>
      <c r="C333" s="3">
        <v>44789</v>
      </c>
      <c r="D333" s="4">
        <v>0</v>
      </c>
      <c r="E333" s="1">
        <v>44803</v>
      </c>
      <c r="F333" s="4">
        <v>0</v>
      </c>
      <c r="G333">
        <v>36.45</v>
      </c>
      <c r="H333">
        <v>33.67</v>
      </c>
      <c r="I333">
        <v>-2.78</v>
      </c>
      <c r="J333">
        <v>82</v>
      </c>
      <c r="K333">
        <v>298890</v>
      </c>
      <c r="L333">
        <v>-22796</v>
      </c>
      <c r="M333">
        <v>364.44</v>
      </c>
      <c r="N333" s="2">
        <f t="shared" si="26"/>
        <v>11297345</v>
      </c>
      <c r="O333" s="2">
        <f t="shared" si="25"/>
        <v>0.00038876390868828</v>
      </c>
      <c r="Q333" s="2">
        <f t="shared" si="27"/>
        <v>-0.00201375583572683</v>
      </c>
      <c r="T333" t="s">
        <v>19</v>
      </c>
      <c r="U333">
        <f t="shared" si="28"/>
        <v>1371</v>
      </c>
      <c r="V333" t="s">
        <v>20</v>
      </c>
      <c r="W333">
        <f t="shared" si="29"/>
        <v>667183.380000001</v>
      </c>
      <c r="X333" t="s">
        <v>21</v>
      </c>
    </row>
    <row r="334" spans="1:24">
      <c r="A334" t="s">
        <v>24</v>
      </c>
      <c r="B334" t="s">
        <v>18</v>
      </c>
      <c r="C334" s="3">
        <v>44792</v>
      </c>
      <c r="D334" s="4">
        <v>0</v>
      </c>
      <c r="E334" s="1">
        <v>44806</v>
      </c>
      <c r="F334" s="4">
        <v>0</v>
      </c>
      <c r="G334">
        <v>16.34</v>
      </c>
      <c r="H334">
        <v>16.1</v>
      </c>
      <c r="I334">
        <v>-0.24</v>
      </c>
      <c r="J334">
        <v>183</v>
      </c>
      <c r="K334">
        <v>299022</v>
      </c>
      <c r="L334">
        <v>-4392</v>
      </c>
      <c r="M334">
        <v>388.91</v>
      </c>
      <c r="N334" s="2">
        <f t="shared" si="26"/>
        <v>11292953</v>
      </c>
      <c r="O334" s="2">
        <f t="shared" si="25"/>
        <v>-0.00185363385467025</v>
      </c>
      <c r="Q334" s="2">
        <f t="shared" si="27"/>
        <v>-0.00038876390868825</v>
      </c>
      <c r="T334" t="s">
        <v>19</v>
      </c>
      <c r="U334">
        <f t="shared" si="28"/>
        <v>1374</v>
      </c>
      <c r="V334" t="s">
        <v>20</v>
      </c>
      <c r="W334">
        <f t="shared" si="29"/>
        <v>662402.470000001</v>
      </c>
      <c r="X334" t="s">
        <v>21</v>
      </c>
    </row>
    <row r="335" spans="1:24">
      <c r="A335" t="s">
        <v>38</v>
      </c>
      <c r="B335" t="s">
        <v>23</v>
      </c>
      <c r="C335" s="3">
        <v>44827</v>
      </c>
      <c r="D335" s="4">
        <v>0</v>
      </c>
      <c r="E335" s="1">
        <v>44848</v>
      </c>
      <c r="F335" s="4">
        <v>0</v>
      </c>
      <c r="G335">
        <v>85.02</v>
      </c>
      <c r="H335">
        <v>94.17</v>
      </c>
      <c r="I335">
        <v>9.15</v>
      </c>
      <c r="J335">
        <v>35</v>
      </c>
      <c r="K335">
        <v>297570</v>
      </c>
      <c r="L335">
        <v>32025</v>
      </c>
      <c r="M335">
        <v>435.07</v>
      </c>
      <c r="N335" s="2">
        <f t="shared" si="26"/>
        <v>11324978</v>
      </c>
      <c r="O335" s="2">
        <f t="shared" si="25"/>
        <v>0.000979427951206616</v>
      </c>
      <c r="Q335" s="2">
        <f t="shared" si="27"/>
        <v>0.00283583930615849</v>
      </c>
      <c r="T335" t="s">
        <v>19</v>
      </c>
      <c r="U335">
        <f t="shared" si="28"/>
        <v>1416</v>
      </c>
      <c r="V335" t="s">
        <v>20</v>
      </c>
      <c r="W335">
        <f t="shared" si="29"/>
        <v>693992.400000001</v>
      </c>
      <c r="X335" t="s">
        <v>21</v>
      </c>
    </row>
    <row r="336" spans="1:24">
      <c r="A336" t="s">
        <v>30</v>
      </c>
      <c r="B336" t="s">
        <v>18</v>
      </c>
      <c r="C336" s="3">
        <v>44830</v>
      </c>
      <c r="D336" s="4">
        <v>0</v>
      </c>
      <c r="E336" s="1">
        <v>44851</v>
      </c>
      <c r="F336" s="4">
        <v>0</v>
      </c>
      <c r="G336">
        <v>31.68</v>
      </c>
      <c r="H336">
        <v>30.5</v>
      </c>
      <c r="I336">
        <v>-1.18</v>
      </c>
      <c r="J336">
        <v>94</v>
      </c>
      <c r="K336">
        <v>297792</v>
      </c>
      <c r="L336">
        <v>-11092</v>
      </c>
      <c r="M336">
        <v>378.44</v>
      </c>
      <c r="N336" s="2">
        <f t="shared" si="26"/>
        <v>11313886</v>
      </c>
      <c r="O336" s="2">
        <f t="shared" si="25"/>
        <v>-0.00138767528681127</v>
      </c>
      <c r="Q336" s="2">
        <f t="shared" si="27"/>
        <v>-0.000979427951206646</v>
      </c>
      <c r="T336" t="s">
        <v>19</v>
      </c>
      <c r="U336">
        <f t="shared" si="28"/>
        <v>1419</v>
      </c>
      <c r="V336" t="s">
        <v>20</v>
      </c>
      <c r="W336">
        <f t="shared" si="29"/>
        <v>682521.960000001</v>
      </c>
      <c r="X336" t="s">
        <v>21</v>
      </c>
    </row>
    <row r="337" spans="1:24">
      <c r="A337" t="s">
        <v>32</v>
      </c>
      <c r="B337" t="s">
        <v>23</v>
      </c>
      <c r="C337" s="3">
        <v>44862</v>
      </c>
      <c r="D337" s="4">
        <v>0</v>
      </c>
      <c r="E337" s="1">
        <v>44866</v>
      </c>
      <c r="F337" s="4">
        <v>0</v>
      </c>
      <c r="G337">
        <v>149</v>
      </c>
      <c r="H337">
        <v>156.85</v>
      </c>
      <c r="I337">
        <v>7.85</v>
      </c>
      <c r="J337">
        <v>20</v>
      </c>
      <c r="K337">
        <v>298000</v>
      </c>
      <c r="L337">
        <v>15700</v>
      </c>
      <c r="M337">
        <v>414.08</v>
      </c>
      <c r="N337" s="2">
        <f t="shared" si="26"/>
        <v>11329586</v>
      </c>
      <c r="O337" s="2">
        <f t="shared" si="25"/>
        <v>-0.00153474275229474</v>
      </c>
      <c r="Q337" s="2">
        <f t="shared" si="27"/>
        <v>0.00138767528681116</v>
      </c>
      <c r="T337" t="s">
        <v>19</v>
      </c>
      <c r="U337">
        <f t="shared" si="28"/>
        <v>1434</v>
      </c>
      <c r="V337" t="s">
        <v>20</v>
      </c>
      <c r="W337">
        <f t="shared" si="29"/>
        <v>697807.880000001</v>
      </c>
      <c r="X337" t="s">
        <v>21</v>
      </c>
    </row>
    <row r="338" spans="1:24">
      <c r="A338" t="s">
        <v>39</v>
      </c>
      <c r="B338" t="s">
        <v>23</v>
      </c>
      <c r="C338" s="3">
        <v>44862</v>
      </c>
      <c r="D338" s="4">
        <v>0</v>
      </c>
      <c r="E338" s="1">
        <v>44866</v>
      </c>
      <c r="F338" s="4">
        <v>0</v>
      </c>
      <c r="G338">
        <v>160.34</v>
      </c>
      <c r="H338">
        <v>170</v>
      </c>
      <c r="I338">
        <v>9.66</v>
      </c>
      <c r="J338">
        <v>18</v>
      </c>
      <c r="K338">
        <v>288612</v>
      </c>
      <c r="L338">
        <v>17388</v>
      </c>
      <c r="M338">
        <v>403.92</v>
      </c>
      <c r="N338" s="2">
        <f t="shared" si="26"/>
        <v>11346974</v>
      </c>
      <c r="O338" s="2">
        <f t="shared" si="25"/>
        <v>-0.000781441818761548</v>
      </c>
      <c r="Q338" s="2">
        <f t="shared" si="27"/>
        <v>0.0015347427522947</v>
      </c>
      <c r="T338" t="s">
        <v>19</v>
      </c>
      <c r="U338">
        <f t="shared" si="28"/>
        <v>1434</v>
      </c>
      <c r="V338" t="s">
        <v>20</v>
      </c>
      <c r="W338">
        <f t="shared" si="29"/>
        <v>714791.960000001</v>
      </c>
      <c r="X338" t="s">
        <v>21</v>
      </c>
    </row>
    <row r="339" spans="1:24">
      <c r="A339" t="s">
        <v>30</v>
      </c>
      <c r="B339" t="s">
        <v>23</v>
      </c>
      <c r="C339" s="3">
        <v>44855</v>
      </c>
      <c r="D339" s="4">
        <v>0</v>
      </c>
      <c r="E339" s="1">
        <v>44867</v>
      </c>
      <c r="F339" s="4">
        <v>0</v>
      </c>
      <c r="G339">
        <v>28.39</v>
      </c>
      <c r="H339">
        <v>30.5</v>
      </c>
      <c r="I339">
        <v>2.11</v>
      </c>
      <c r="J339">
        <v>105</v>
      </c>
      <c r="K339">
        <v>298095</v>
      </c>
      <c r="L339">
        <v>22155</v>
      </c>
      <c r="M339">
        <v>422.73</v>
      </c>
      <c r="N339" s="2">
        <f t="shared" si="26"/>
        <v>11369129</v>
      </c>
      <c r="O339" s="2">
        <f t="shared" si="25"/>
        <v>0.00116877906829978</v>
      </c>
      <c r="Q339" s="2">
        <f t="shared" si="27"/>
        <v>0.00195250293161853</v>
      </c>
      <c r="T339" t="s">
        <v>19</v>
      </c>
      <c r="U339">
        <f t="shared" si="28"/>
        <v>1435</v>
      </c>
      <c r="V339" t="s">
        <v>20</v>
      </c>
      <c r="W339">
        <f t="shared" si="29"/>
        <v>736524.230000001</v>
      </c>
      <c r="X339" t="s">
        <v>21</v>
      </c>
    </row>
    <row r="340" spans="1:24">
      <c r="A340" t="s">
        <v>17</v>
      </c>
      <c r="B340" t="s">
        <v>18</v>
      </c>
      <c r="C340" s="3">
        <v>44858</v>
      </c>
      <c r="D340" s="4">
        <v>0</v>
      </c>
      <c r="E340" s="1">
        <v>44872</v>
      </c>
      <c r="F340" s="4">
        <v>0</v>
      </c>
      <c r="G340">
        <v>19.86</v>
      </c>
      <c r="H340">
        <v>18.98</v>
      </c>
      <c r="I340">
        <v>-0.88</v>
      </c>
      <c r="J340">
        <v>151</v>
      </c>
      <c r="K340">
        <v>299886</v>
      </c>
      <c r="L340">
        <v>-13288</v>
      </c>
      <c r="M340">
        <v>378.31</v>
      </c>
      <c r="N340" s="2">
        <f t="shared" si="26"/>
        <v>11355841</v>
      </c>
      <c r="O340" s="2">
        <f t="shared" si="25"/>
        <v>-0.00143362345422061</v>
      </c>
      <c r="Q340" s="2">
        <f t="shared" si="27"/>
        <v>-0.00116877906829982</v>
      </c>
      <c r="T340" t="s">
        <v>19</v>
      </c>
      <c r="U340">
        <f t="shared" si="28"/>
        <v>1440</v>
      </c>
      <c r="V340" t="s">
        <v>20</v>
      </c>
      <c r="W340">
        <f t="shared" si="29"/>
        <v>722857.920000001</v>
      </c>
      <c r="X340" t="s">
        <v>21</v>
      </c>
    </row>
    <row r="341" spans="1:24">
      <c r="A341" t="s">
        <v>49</v>
      </c>
      <c r="B341" t="s">
        <v>23</v>
      </c>
      <c r="C341" s="3">
        <v>44866</v>
      </c>
      <c r="D341" s="4">
        <v>0</v>
      </c>
      <c r="E341" s="1">
        <v>44874</v>
      </c>
      <c r="F341" s="4">
        <v>0</v>
      </c>
      <c r="G341">
        <v>13.61</v>
      </c>
      <c r="H341">
        <v>14.35</v>
      </c>
      <c r="I341">
        <v>0.74</v>
      </c>
      <c r="J341">
        <v>220</v>
      </c>
      <c r="K341">
        <v>299420</v>
      </c>
      <c r="L341">
        <v>16280</v>
      </c>
      <c r="M341">
        <v>416.72</v>
      </c>
      <c r="N341" s="2">
        <f t="shared" si="26"/>
        <v>11372121</v>
      </c>
      <c r="O341" s="2">
        <f t="shared" si="25"/>
        <v>-0.00023619164797842</v>
      </c>
      <c r="Q341" s="2">
        <f t="shared" si="27"/>
        <v>0.00143362345422071</v>
      </c>
      <c r="T341" t="s">
        <v>19</v>
      </c>
      <c r="U341">
        <f t="shared" si="28"/>
        <v>1442</v>
      </c>
      <c r="V341" t="s">
        <v>20</v>
      </c>
      <c r="W341">
        <f t="shared" si="29"/>
        <v>738721.200000001</v>
      </c>
      <c r="X341" t="s">
        <v>21</v>
      </c>
    </row>
    <row r="342" spans="1:24">
      <c r="A342" t="s">
        <v>48</v>
      </c>
      <c r="B342" t="s">
        <v>23</v>
      </c>
      <c r="C342" s="3">
        <v>44862</v>
      </c>
      <c r="D342" s="4">
        <v>0</v>
      </c>
      <c r="E342" s="1">
        <v>44876</v>
      </c>
      <c r="F342" s="4">
        <v>0</v>
      </c>
      <c r="G342">
        <v>29.36</v>
      </c>
      <c r="H342">
        <v>29.85</v>
      </c>
      <c r="I342">
        <v>0.49</v>
      </c>
      <c r="J342">
        <v>102</v>
      </c>
      <c r="K342">
        <v>299472</v>
      </c>
      <c r="L342">
        <v>4998</v>
      </c>
      <c r="M342">
        <v>401.9</v>
      </c>
      <c r="N342" s="2">
        <f t="shared" si="26"/>
        <v>11377119</v>
      </c>
      <c r="O342" s="2">
        <f t="shared" si="25"/>
        <v>0.000203214891221583</v>
      </c>
      <c r="Q342" s="2">
        <f t="shared" si="27"/>
        <v>0.000439495851301652</v>
      </c>
      <c r="T342" t="s">
        <v>19</v>
      </c>
      <c r="U342">
        <f t="shared" si="28"/>
        <v>1444</v>
      </c>
      <c r="V342" t="s">
        <v>20</v>
      </c>
      <c r="W342">
        <f t="shared" si="29"/>
        <v>743317.300000001</v>
      </c>
      <c r="X342" t="s">
        <v>21</v>
      </c>
    </row>
    <row r="343" spans="1:24">
      <c r="A343" t="s">
        <v>51</v>
      </c>
      <c r="B343" t="s">
        <v>18</v>
      </c>
      <c r="C343" s="3">
        <v>44879</v>
      </c>
      <c r="D343" s="4">
        <v>0</v>
      </c>
      <c r="E343" s="1">
        <v>44893</v>
      </c>
      <c r="F343" s="4">
        <v>0</v>
      </c>
      <c r="G343">
        <v>1533</v>
      </c>
      <c r="H343">
        <v>1509.88</v>
      </c>
      <c r="I343">
        <v>-23.12</v>
      </c>
      <c r="J343">
        <v>1</v>
      </c>
      <c r="K343">
        <v>153300</v>
      </c>
      <c r="L343">
        <v>-2312</v>
      </c>
      <c r="M343">
        <v>199.3</v>
      </c>
      <c r="N343" s="2">
        <f t="shared" si="26"/>
        <v>11374807</v>
      </c>
      <c r="O343" s="2">
        <f t="shared" si="25"/>
        <v>-0.000535217872268075</v>
      </c>
      <c r="Q343" s="2">
        <f t="shared" si="27"/>
        <v>-0.000203214891221548</v>
      </c>
      <c r="T343" t="s">
        <v>19</v>
      </c>
      <c r="U343">
        <f t="shared" si="28"/>
        <v>1461</v>
      </c>
      <c r="V343" t="s">
        <v>20</v>
      </c>
      <c r="W343">
        <f t="shared" si="29"/>
        <v>740806.000000001</v>
      </c>
      <c r="X343" t="s">
        <v>21</v>
      </c>
    </row>
    <row r="344" spans="1:24">
      <c r="A344" t="s">
        <v>39</v>
      </c>
      <c r="B344" t="s">
        <v>23</v>
      </c>
      <c r="C344" s="3">
        <v>44889</v>
      </c>
      <c r="D344" s="4">
        <v>0</v>
      </c>
      <c r="E344" s="1">
        <v>44894</v>
      </c>
      <c r="F344" s="4">
        <v>0</v>
      </c>
      <c r="G344">
        <v>173.65</v>
      </c>
      <c r="H344">
        <v>185.94</v>
      </c>
      <c r="I344">
        <v>12.29</v>
      </c>
      <c r="J344">
        <v>17</v>
      </c>
      <c r="K344">
        <v>295205</v>
      </c>
      <c r="L344">
        <v>20893</v>
      </c>
      <c r="M344">
        <v>417.25</v>
      </c>
      <c r="N344" s="2">
        <f t="shared" si="26"/>
        <v>11395700</v>
      </c>
      <c r="O344" s="2">
        <f t="shared" si="25"/>
        <v>0.00129917424993638</v>
      </c>
      <c r="Q344" s="2">
        <f t="shared" si="27"/>
        <v>0.00183677841742713</v>
      </c>
      <c r="T344" t="s">
        <v>19</v>
      </c>
      <c r="U344">
        <f t="shared" si="28"/>
        <v>1462</v>
      </c>
      <c r="V344" t="s">
        <v>20</v>
      </c>
      <c r="W344">
        <f t="shared" si="29"/>
        <v>761281.750000001</v>
      </c>
      <c r="X344" t="s">
        <v>21</v>
      </c>
    </row>
    <row r="345" spans="1:24">
      <c r="A345" t="s">
        <v>17</v>
      </c>
      <c r="B345" t="s">
        <v>23</v>
      </c>
      <c r="C345" s="3">
        <v>44890</v>
      </c>
      <c r="D345" s="4">
        <v>0</v>
      </c>
      <c r="E345" s="1">
        <v>44897</v>
      </c>
      <c r="F345" s="4">
        <v>0</v>
      </c>
      <c r="G345">
        <v>17.42</v>
      </c>
      <c r="H345">
        <v>18.51</v>
      </c>
      <c r="I345">
        <v>1.09</v>
      </c>
      <c r="J345">
        <v>172</v>
      </c>
      <c r="K345">
        <v>299624</v>
      </c>
      <c r="L345">
        <v>18748</v>
      </c>
      <c r="M345">
        <v>420.25</v>
      </c>
      <c r="N345" s="2">
        <f t="shared" si="26"/>
        <v>11414448</v>
      </c>
      <c r="O345" s="2">
        <f t="shared" si="25"/>
        <v>0.00293952015901251</v>
      </c>
      <c r="Q345" s="2">
        <f t="shared" si="27"/>
        <v>0.00164518195459684</v>
      </c>
      <c r="T345" t="s">
        <v>19</v>
      </c>
      <c r="U345">
        <f t="shared" si="28"/>
        <v>1465</v>
      </c>
      <c r="V345" t="s">
        <v>20</v>
      </c>
      <c r="W345">
        <f t="shared" si="29"/>
        <v>779609.500000001</v>
      </c>
      <c r="X345" t="s">
        <v>21</v>
      </c>
    </row>
    <row r="346" spans="1:24">
      <c r="A346" t="s">
        <v>38</v>
      </c>
      <c r="B346" t="s">
        <v>18</v>
      </c>
      <c r="C346" s="3">
        <v>44883</v>
      </c>
      <c r="D346" s="4">
        <v>0</v>
      </c>
      <c r="E346" s="1">
        <v>44897</v>
      </c>
      <c r="F346" s="4">
        <v>0</v>
      </c>
      <c r="G346">
        <v>95.17</v>
      </c>
      <c r="H346">
        <v>89.09</v>
      </c>
      <c r="I346">
        <v>-6.08</v>
      </c>
      <c r="J346">
        <v>31</v>
      </c>
      <c r="K346">
        <v>295027</v>
      </c>
      <c r="L346">
        <v>-18848</v>
      </c>
      <c r="M346">
        <v>364.56</v>
      </c>
      <c r="N346" s="2">
        <f t="shared" si="26"/>
        <v>11395600</v>
      </c>
      <c r="O346" s="2">
        <f t="shared" si="25"/>
        <v>0.00129041033381305</v>
      </c>
      <c r="Q346" s="2">
        <f t="shared" si="27"/>
        <v>-0.00165124060313737</v>
      </c>
      <c r="T346" t="s">
        <v>19</v>
      </c>
      <c r="U346">
        <f t="shared" si="28"/>
        <v>1465</v>
      </c>
      <c r="V346" t="s">
        <v>20</v>
      </c>
      <c r="W346">
        <f t="shared" si="29"/>
        <v>760396.940000001</v>
      </c>
      <c r="X346" t="s">
        <v>21</v>
      </c>
    </row>
    <row r="347" spans="1:24">
      <c r="A347" t="s">
        <v>51</v>
      </c>
      <c r="B347" t="s">
        <v>23</v>
      </c>
      <c r="C347" s="3">
        <v>44907</v>
      </c>
      <c r="D347" s="4">
        <v>0</v>
      </c>
      <c r="E347" s="1">
        <v>44921</v>
      </c>
      <c r="F347" s="4">
        <v>0</v>
      </c>
      <c r="G347">
        <v>1739.02</v>
      </c>
      <c r="H347">
        <v>1742.06</v>
      </c>
      <c r="I347">
        <v>3.04</v>
      </c>
      <c r="J347">
        <v>1</v>
      </c>
      <c r="K347">
        <v>173902</v>
      </c>
      <c r="L347">
        <v>304</v>
      </c>
      <c r="M347">
        <v>229.95</v>
      </c>
      <c r="N347" s="2">
        <f t="shared" si="26"/>
        <v>11395904</v>
      </c>
      <c r="O347" s="2">
        <f t="shared" si="25"/>
        <v>0.00131705216189957</v>
      </c>
      <c r="Q347" s="2">
        <f t="shared" si="27"/>
        <v>2.66769630383745e-5</v>
      </c>
      <c r="T347" t="s">
        <v>19</v>
      </c>
      <c r="U347">
        <f t="shared" si="28"/>
        <v>1489</v>
      </c>
      <c r="V347" t="s">
        <v>20</v>
      </c>
      <c r="W347">
        <f t="shared" si="29"/>
        <v>760470.990000001</v>
      </c>
      <c r="X347" t="s">
        <v>21</v>
      </c>
    </row>
    <row r="348" spans="1:24">
      <c r="A348" t="s">
        <v>49</v>
      </c>
      <c r="B348" t="s">
        <v>18</v>
      </c>
      <c r="C348" s="3">
        <v>44908</v>
      </c>
      <c r="D348" s="4">
        <v>0</v>
      </c>
      <c r="E348" s="1">
        <v>44922</v>
      </c>
      <c r="F348" s="4">
        <v>0</v>
      </c>
      <c r="G348">
        <v>15.96</v>
      </c>
      <c r="H348">
        <v>15.26</v>
      </c>
      <c r="I348">
        <v>-0.7</v>
      </c>
      <c r="J348">
        <v>187</v>
      </c>
      <c r="K348">
        <v>298452</v>
      </c>
      <c r="L348">
        <v>-13090</v>
      </c>
      <c r="M348">
        <v>376.68</v>
      </c>
      <c r="N348" s="2">
        <f t="shared" si="26"/>
        <v>11382814</v>
      </c>
      <c r="O348" s="2">
        <f t="shared" si="25"/>
        <v>0.000168587486363214</v>
      </c>
      <c r="Q348" s="2">
        <f t="shared" si="27"/>
        <v>-0.00114865832495603</v>
      </c>
      <c r="T348" t="s">
        <v>19</v>
      </c>
      <c r="U348">
        <f t="shared" si="28"/>
        <v>1490</v>
      </c>
      <c r="V348" t="s">
        <v>20</v>
      </c>
      <c r="W348">
        <f t="shared" si="29"/>
        <v>747004.310000001</v>
      </c>
      <c r="X348" t="s">
        <v>21</v>
      </c>
    </row>
    <row r="349" spans="1:24">
      <c r="A349" t="s">
        <v>30</v>
      </c>
      <c r="B349" t="s">
        <v>18</v>
      </c>
      <c r="C349" s="3">
        <v>44936</v>
      </c>
      <c r="D349" s="4">
        <v>0</v>
      </c>
      <c r="E349" s="1">
        <v>44938</v>
      </c>
      <c r="F349" s="4">
        <v>0</v>
      </c>
      <c r="G349">
        <v>29.65</v>
      </c>
      <c r="H349">
        <v>29.46</v>
      </c>
      <c r="I349">
        <v>-0.19</v>
      </c>
      <c r="J349">
        <v>101</v>
      </c>
      <c r="K349">
        <v>299465</v>
      </c>
      <c r="L349">
        <v>-1919</v>
      </c>
      <c r="M349">
        <v>392.76</v>
      </c>
      <c r="N349" s="2">
        <f t="shared" si="26"/>
        <v>11380895</v>
      </c>
      <c r="Q349" s="2">
        <f t="shared" si="27"/>
        <v>-0.00016858748636317</v>
      </c>
      <c r="T349" t="s">
        <v>19</v>
      </c>
      <c r="U349">
        <f t="shared" si="28"/>
        <v>1506</v>
      </c>
      <c r="V349" t="s">
        <v>20</v>
      </c>
      <c r="W349">
        <f t="shared" si="29"/>
        <v>744692.550000001</v>
      </c>
      <c r="X349" t="s">
        <v>21</v>
      </c>
    </row>
    <row r="350" spans="12:15">
      <c r="L350">
        <f>SUM(L2:L349)</f>
        <v>880895</v>
      </c>
      <c r="M350">
        <f>SUM(M2:M349)</f>
        <v>136202.45</v>
      </c>
      <c r="O350" s="2">
        <f>MAX(O1:O349)</f>
        <v>0.0300990738844023</v>
      </c>
    </row>
    <row r="351" spans="12:12">
      <c r="L351">
        <f>L350-M350</f>
        <v>744692.55</v>
      </c>
    </row>
  </sheetData>
  <sortState ref="A2:M349">
    <sortCondition ref="E2:E3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trade-20240103151732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肖红梅</cp:lastModifiedBy>
  <dcterms:created xsi:type="dcterms:W3CDTF">2024-01-03T07:18:00Z</dcterms:created>
  <dcterms:modified xsi:type="dcterms:W3CDTF">2024-01-05T10:21:08Z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15494988FC234BDCA56E323DA4809545_13</vt:lpwstr>
  </property>
  <property fmtid="{D5CDD505-2E9C-101B-9397-08002B2CF9AE}" pid="3" name="KSOProductBuildVer">
    <vt:lpwstr>2052-12.1.0.16120</vt:lpwstr>
  </property>
</Properties>
</file>