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/>
  </bookViews>
  <sheets>
    <sheet name="trade-2024010319412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<sst xmlns="http://schemas.openxmlformats.org/spreadsheetml/2006/main" count="3927" uniqueCount="57">
  <si>
    <t>股票代码</t>
  </si>
  <si>
    <t>盈亏</t>
  </si>
  <si>
    <t>开仓日期</t>
  </si>
  <si>
    <t>开仓时间</t>
  </si>
  <si>
    <t>平仓日期</t>
  </si>
  <si>
    <t>平仓时间</t>
  </si>
  <si>
    <t>开仓价格</t>
  </si>
  <si>
    <t>平仓价格</t>
  </si>
  <si>
    <t>价差</t>
  </si>
  <si>
    <t>数量</t>
  </si>
  <si>
    <t>资金占用</t>
  </si>
  <si>
    <t>收益（含手续费）</t>
  </si>
  <si>
    <t>手续费</t>
  </si>
  <si>
    <t>年化回报率</t>
  </si>
  <si>
    <t>均回报率</t>
  </si>
  <si>
    <t>年化标准差</t>
  </si>
  <si>
    <t>夏普比率</t>
  </si>
  <si>
    <t>SZSE.000917</t>
  </si>
  <si>
    <t>平多止损</t>
  </si>
  <si>
    <t>(</t>
  </si>
  <si>
    <t>,</t>
  </si>
  <si>
    <t>)</t>
  </si>
  <si>
    <t>SSE.600031</t>
  </si>
  <si>
    <t>平多收益</t>
  </si>
  <si>
    <t>SZSE.300498</t>
  </si>
  <si>
    <t>SZSE.002027</t>
  </si>
  <si>
    <t>SZSE.300059</t>
  </si>
  <si>
    <t>SZSE.002475</t>
  </si>
  <si>
    <t>SZSE.002352</t>
  </si>
  <si>
    <t>SZSE.000725</t>
  </si>
  <si>
    <t>SZSE.000568</t>
  </si>
  <si>
    <t>SZSE.000001</t>
  </si>
  <si>
    <t>SSE.600048</t>
  </si>
  <si>
    <t>SZSE.002812</t>
  </si>
  <si>
    <t>SSE.600028</t>
  </si>
  <si>
    <t>SSE.600887</t>
  </si>
  <si>
    <t>SZSE.000776</t>
  </si>
  <si>
    <t>SZSE.000858</t>
  </si>
  <si>
    <t>SZSE.002594</t>
  </si>
  <si>
    <t>SSE.601985</t>
  </si>
  <si>
    <t>SSE.601888</t>
  </si>
  <si>
    <t>SSE.601088</t>
  </si>
  <si>
    <t>SSE.601166</t>
  </si>
  <si>
    <t>SSE.600000</t>
  </si>
  <si>
    <t>SSE.600519</t>
  </si>
  <si>
    <t>SSE.600585</t>
  </si>
  <si>
    <t>SSE.601919</t>
  </si>
  <si>
    <t>SSE.601939</t>
  </si>
  <si>
    <t>SZSE.300122</t>
  </si>
  <si>
    <t>SSE.600276</t>
  </si>
  <si>
    <t>SZSE.000002</t>
  </si>
  <si>
    <t>SSE.601318</t>
  </si>
  <si>
    <t>SSE.601398</t>
  </si>
  <si>
    <t>SSE.600036</t>
  </si>
  <si>
    <t>SSE.600436</t>
  </si>
  <si>
    <t>SSE.603288</t>
  </si>
  <si>
    <t>SSE.600900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</si>
</sst>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/mm/dd;@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applyFill="1" applyAlignment="1">
      <alignment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1" fillId="0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14" fontId="0" fillId="2" borderId="0" xfId="0" applyNumberFormat="1" applyFill="1">
      <alignment vertical="center"/>
    </xf>
    <xf numFmtId="21" fontId="0" fillId="2" borderId="0" xfId="0" applyNumberFormat="1" applyFill="1">
      <alignment vertical="center"/>
    </xf>
    <xf numFmtId="176" fontId="0" fillId="2" borderId="0" xfId="0" applyNumberFormat="1" applyFill="1">
      <alignment vertical="center"/>
    </xf>
    <xf numFmtId="0" fontId="0" fillId="2" borderId="0" xfId="0" applyFill="1" applyAlignment="1">
      <alignment vertical="center"/>
    </xf>
    <xf numFmtId="14" fontId="1" fillId="0" borderId="0" xfId="0" applyNumberFormat="1" applyFont="1">
      <alignment vertical="center"/>
    </xf>
    <xf numFmtId="21" fontId="1" fillId="0" borderId="0" xfId="0" applyNumberFormat="1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786"/>
  <sheetViews>
    <sheetView tabSelected="1" zoomScaleSheetLayoutView="60" topLeftCell="F1" workbookViewId="0">
      <selection activeCell="T1" sqref="T$1:X$1048576"/>
    </sheetView>
  </sheetViews>
  <sheetFormatPr defaultColWidth="9" defaultRowHeight="13.5"/>
  <cols>
    <col min="3" max="3" width="14.625" customWidth="1"/>
    <col min="4" max="4" width="11.5" customWidth="1"/>
    <col min="5" max="5" width="15.625" style="3" customWidth="1"/>
    <col min="11" max="11" width="12.375" customWidth="1"/>
    <col min="12" max="12" width="12.75" customWidth="1"/>
    <col min="13" max="13" width="10.375"/>
    <col min="14" max="14" width="10.375" style="4"/>
    <col min="15" max="15" width="11.375" style="4" customWidth="1"/>
    <col min="16" max="16" width="12.125" style="4" customWidth="1"/>
    <col min="17" max="17" width="13.75" style="4"/>
    <col min="18" max="18" width="12.625" style="4"/>
    <col min="19" max="19" width="13.75" style="4"/>
    <col min="20" max="20" width="5.25" customWidth="1"/>
    <col min="21" max="21" width="6.125" customWidth="1"/>
    <col min="22" max="22" width="4.5" customWidth="1"/>
    <col min="23" max="23" width="8.75" customWidth="1"/>
    <col min="24" max="24" width="6.7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4">
        <v>10500000</v>
      </c>
      <c r="O1" s="4">
        <f>(N1-MIN(N2:N701))/N1</f>
        <v>0.00816095238095238</v>
      </c>
      <c r="P1" s="4" t="s">
        <v>13</v>
      </c>
      <c r="Q1" s="4" t="s">
        <v>14</v>
      </c>
      <c r="R1" s="4" t="s">
        <v>15</v>
      </c>
      <c r="S1" s="4" t="s">
        <v>16</v>
      </c>
    </row>
    <row r="2" spans="1:24">
      <c r="A2" t="s">
        <v>17</v>
      </c>
      <c r="B2" t="s">
        <v>18</v>
      </c>
      <c r="C2" s="5">
        <v>43559</v>
      </c>
      <c r="D2" s="6">
        <v>0</v>
      </c>
      <c r="E2" s="3">
        <v>43574</v>
      </c>
      <c r="F2" s="6">
        <v>0</v>
      </c>
      <c r="G2">
        <v>8.89</v>
      </c>
      <c r="H2">
        <v>8.76</v>
      </c>
      <c r="I2">
        <v>-0.13</v>
      </c>
      <c r="J2">
        <v>337</v>
      </c>
      <c r="K2">
        <v>299593</v>
      </c>
      <c r="L2">
        <v>-4381</v>
      </c>
      <c r="M2">
        <v>389.68</v>
      </c>
      <c r="N2" s="4">
        <f>L2+N1</f>
        <v>10495619</v>
      </c>
      <c r="O2" s="4">
        <f>(N2-MIN(N3:N702))/N2</f>
        <v>0.00774694660696049</v>
      </c>
      <c r="Q2" s="4">
        <f>N2/N1-1</f>
        <v>-0.000417238095238082</v>
      </c>
      <c r="T2" t="s">
        <v>19</v>
      </c>
      <c r="U2">
        <f t="shared" ref="U2:U65" si="0">DATEDIF(DATE(2018,11,28),E2,"d")</f>
        <v>142</v>
      </c>
      <c r="V2" t="s">
        <v>20</v>
      </c>
      <c r="W2">
        <f>L2+W1-M2</f>
        <v>-4770.68</v>
      </c>
      <c r="X2" t="s">
        <v>21</v>
      </c>
    </row>
    <row r="3" spans="1:24">
      <c r="A3" t="s">
        <v>22</v>
      </c>
      <c r="B3" t="s">
        <v>23</v>
      </c>
      <c r="C3" s="5">
        <v>43591</v>
      </c>
      <c r="D3" s="6">
        <v>0</v>
      </c>
      <c r="E3" s="3">
        <v>43592</v>
      </c>
      <c r="F3" s="6">
        <v>0</v>
      </c>
      <c r="G3">
        <v>11.4</v>
      </c>
      <c r="H3">
        <v>12.12</v>
      </c>
      <c r="I3">
        <v>0.72</v>
      </c>
      <c r="J3">
        <v>263</v>
      </c>
      <c r="K3">
        <v>299820</v>
      </c>
      <c r="L3">
        <v>18936</v>
      </c>
      <c r="M3">
        <v>420.76</v>
      </c>
      <c r="N3" s="4">
        <f>L3+N2</f>
        <v>10514555</v>
      </c>
      <c r="O3" s="4">
        <f>(N3-MIN(N4:N703))/N3</f>
        <v>0.00953392701830938</v>
      </c>
      <c r="Q3" s="4">
        <f>N3/N2-1</f>
        <v>0.00180418134461635</v>
      </c>
      <c r="T3" t="s">
        <v>19</v>
      </c>
      <c r="U3">
        <f t="shared" si="0"/>
        <v>160</v>
      </c>
      <c r="V3" t="s">
        <v>20</v>
      </c>
      <c r="W3">
        <f>L3+W2-M3</f>
        <v>13744.56</v>
      </c>
      <c r="X3" t="s">
        <v>21</v>
      </c>
    </row>
    <row r="4" spans="1:24">
      <c r="A4" t="s">
        <v>17</v>
      </c>
      <c r="B4" t="s">
        <v>18</v>
      </c>
      <c r="C4" s="5">
        <v>43577</v>
      </c>
      <c r="D4" s="6">
        <v>0</v>
      </c>
      <c r="E4" s="3">
        <v>43594</v>
      </c>
      <c r="F4" s="6">
        <v>0</v>
      </c>
      <c r="G4">
        <v>8.84</v>
      </c>
      <c r="H4">
        <v>7.13</v>
      </c>
      <c r="I4">
        <v>-1.71</v>
      </c>
      <c r="J4">
        <v>339</v>
      </c>
      <c r="K4">
        <v>299676</v>
      </c>
      <c r="L4">
        <v>-57969</v>
      </c>
      <c r="M4">
        <v>319.05</v>
      </c>
      <c r="N4" s="4">
        <f>L4+N3</f>
        <v>10456586</v>
      </c>
      <c r="O4" s="4">
        <f>(N4-MIN(N5:N704))/N4</f>
        <v>0.00404300218063525</v>
      </c>
      <c r="Q4" s="4">
        <f>N4/N3-1</f>
        <v>-0.00551321477704003</v>
      </c>
      <c r="T4" t="s">
        <v>19</v>
      </c>
      <c r="U4">
        <f t="shared" si="0"/>
        <v>162</v>
      </c>
      <c r="V4" t="s">
        <v>20</v>
      </c>
      <c r="W4">
        <f>L4+W3-M4</f>
        <v>-44543.49</v>
      </c>
      <c r="X4" t="s">
        <v>21</v>
      </c>
    </row>
    <row r="5" spans="1:24">
      <c r="A5" t="s">
        <v>24</v>
      </c>
      <c r="B5" t="s">
        <v>23</v>
      </c>
      <c r="C5" s="5">
        <v>43593</v>
      </c>
      <c r="D5" s="6">
        <v>0</v>
      </c>
      <c r="E5" s="3">
        <v>43595</v>
      </c>
      <c r="F5" s="6">
        <v>0</v>
      </c>
      <c r="G5">
        <v>34.64</v>
      </c>
      <c r="H5">
        <v>36.88</v>
      </c>
      <c r="I5">
        <v>2.24</v>
      </c>
      <c r="J5">
        <v>86</v>
      </c>
      <c r="K5">
        <v>297904</v>
      </c>
      <c r="L5">
        <v>19264</v>
      </c>
      <c r="M5">
        <v>418.66</v>
      </c>
      <c r="N5" s="4">
        <f>L5+N4</f>
        <v>10475850</v>
      </c>
      <c r="O5" s="4">
        <f>(N5-MIN(N6:N705))/N5</f>
        <v>0.00587446364734127</v>
      </c>
      <c r="P5" s="7">
        <f>(POWER(SUM(L2:L782)/10500000/782*35+1,782/(35))-1)/4</f>
        <v>0.0499152642220114</v>
      </c>
      <c r="Q5" s="4">
        <f>N5/N4-1</f>
        <v>0.001842283896484</v>
      </c>
      <c r="R5" s="4">
        <f>STDEVP(Q2:Q783)*SQRT(782)</f>
        <v>0.0483095092083072</v>
      </c>
      <c r="S5" s="8">
        <f>(P5-0.025)/R5</f>
        <v>0.515742441401724</v>
      </c>
      <c r="T5" t="s">
        <v>19</v>
      </c>
      <c r="U5">
        <f t="shared" si="0"/>
        <v>163</v>
      </c>
      <c r="V5" t="s">
        <v>20</v>
      </c>
      <c r="W5">
        <f>L5+W4-M5</f>
        <v>-25698.15</v>
      </c>
      <c r="X5" t="s">
        <v>21</v>
      </c>
    </row>
    <row r="6" spans="1:24">
      <c r="A6" t="s">
        <v>25</v>
      </c>
      <c r="B6" t="s">
        <v>18</v>
      </c>
      <c r="C6" s="5">
        <v>43581</v>
      </c>
      <c r="D6" s="6">
        <v>0</v>
      </c>
      <c r="E6" s="3">
        <v>43600</v>
      </c>
      <c r="F6" s="6">
        <v>0</v>
      </c>
      <c r="G6">
        <v>6.17</v>
      </c>
      <c r="H6">
        <v>5.73</v>
      </c>
      <c r="I6">
        <v>-0.44</v>
      </c>
      <c r="J6">
        <v>486</v>
      </c>
      <c r="K6">
        <v>299862</v>
      </c>
      <c r="L6">
        <v>-21384</v>
      </c>
      <c r="M6">
        <v>367.59</v>
      </c>
      <c r="N6" s="4">
        <f>L6+N5</f>
        <v>10454466</v>
      </c>
      <c r="O6" s="4">
        <f>(N6-MIN(N7:N706))/N6</f>
        <v>0.00384103788754012</v>
      </c>
      <c r="Q6" s="4">
        <f>N6/N5-1</f>
        <v>-0.00204126634115609</v>
      </c>
      <c r="T6" t="s">
        <v>19</v>
      </c>
      <c r="U6">
        <f t="shared" si="0"/>
        <v>168</v>
      </c>
      <c r="V6" t="s">
        <v>20</v>
      </c>
      <c r="W6">
        <f>L6+W5-M6</f>
        <v>-47449.74</v>
      </c>
      <c r="X6" t="s">
        <v>21</v>
      </c>
    </row>
    <row r="7" spans="1:24">
      <c r="A7" t="s">
        <v>26</v>
      </c>
      <c r="B7" t="s">
        <v>18</v>
      </c>
      <c r="C7" s="5">
        <v>43584</v>
      </c>
      <c r="D7" s="6">
        <v>0</v>
      </c>
      <c r="E7" s="3">
        <v>43601</v>
      </c>
      <c r="F7" s="6">
        <v>0</v>
      </c>
      <c r="G7">
        <v>16.63</v>
      </c>
      <c r="H7">
        <v>15.57</v>
      </c>
      <c r="I7">
        <v>-1.06</v>
      </c>
      <c r="J7">
        <v>180</v>
      </c>
      <c r="K7">
        <v>299340</v>
      </c>
      <c r="L7">
        <v>-19080</v>
      </c>
      <c r="M7">
        <v>369.94</v>
      </c>
      <c r="N7" s="4">
        <f>L7+N6</f>
        <v>10435386</v>
      </c>
      <c r="O7" s="4">
        <f>(N7-MIN(N8:N707))/N7</f>
        <v>0.0020196665461153</v>
      </c>
      <c r="Q7" s="4">
        <f>N7/N6-1</f>
        <v>-0.00182505734869676</v>
      </c>
      <c r="T7" t="s">
        <v>19</v>
      </c>
      <c r="U7">
        <f t="shared" si="0"/>
        <v>169</v>
      </c>
      <c r="V7" t="s">
        <v>20</v>
      </c>
      <c r="W7">
        <f>L7+W6-M7</f>
        <v>-66899.68</v>
      </c>
      <c r="X7" t="s">
        <v>21</v>
      </c>
    </row>
    <row r="8" spans="1:24">
      <c r="A8" t="s">
        <v>27</v>
      </c>
      <c r="B8" t="s">
        <v>23</v>
      </c>
      <c r="C8" s="5">
        <v>43605</v>
      </c>
      <c r="D8" s="6">
        <v>0</v>
      </c>
      <c r="E8" s="3">
        <v>43606</v>
      </c>
      <c r="F8" s="6">
        <v>0</v>
      </c>
      <c r="G8">
        <v>20</v>
      </c>
      <c r="H8">
        <v>21.27</v>
      </c>
      <c r="I8">
        <v>1.27</v>
      </c>
      <c r="J8">
        <v>150</v>
      </c>
      <c r="K8">
        <v>300000</v>
      </c>
      <c r="L8">
        <v>19050</v>
      </c>
      <c r="M8">
        <v>421.15</v>
      </c>
      <c r="N8" s="4">
        <f>L8+N7</f>
        <v>10454436</v>
      </c>
      <c r="O8" s="4">
        <f>(N8-MIN(N9:N708))/N8</f>
        <v>0.00383817931450343</v>
      </c>
      <c r="Q8" s="4">
        <f>N8/N7-1</f>
        <v>0.0018255194393384</v>
      </c>
      <c r="T8" t="s">
        <v>19</v>
      </c>
      <c r="U8">
        <f t="shared" si="0"/>
        <v>174</v>
      </c>
      <c r="V8" t="s">
        <v>20</v>
      </c>
      <c r="W8">
        <f>L8+W7-M8</f>
        <v>-48270.83</v>
      </c>
      <c r="X8" t="s">
        <v>21</v>
      </c>
    </row>
    <row r="9" spans="1:24">
      <c r="A9" t="s">
        <v>17</v>
      </c>
      <c r="B9" t="s">
        <v>18</v>
      </c>
      <c r="C9" s="5">
        <v>43595</v>
      </c>
      <c r="D9" s="6">
        <v>0</v>
      </c>
      <c r="E9" s="3">
        <v>43609</v>
      </c>
      <c r="F9" s="6">
        <v>0</v>
      </c>
      <c r="G9">
        <v>7.42</v>
      </c>
      <c r="H9">
        <v>7.22</v>
      </c>
      <c r="I9">
        <v>-0.2</v>
      </c>
      <c r="J9">
        <v>404</v>
      </c>
      <c r="K9">
        <v>299768</v>
      </c>
      <c r="L9">
        <v>-8080</v>
      </c>
      <c r="M9">
        <v>385.03</v>
      </c>
      <c r="N9" s="4">
        <f>L9+N8</f>
        <v>10446356</v>
      </c>
      <c r="O9" s="4">
        <f>(N9-MIN(N10:N709))/N9</f>
        <v>0.00306767259319901</v>
      </c>
      <c r="Q9" s="4">
        <f>N9/N8-1</f>
        <v>-0.000772877656910476</v>
      </c>
      <c r="T9" t="s">
        <v>19</v>
      </c>
      <c r="U9">
        <f t="shared" si="0"/>
        <v>177</v>
      </c>
      <c r="V9" t="s">
        <v>20</v>
      </c>
      <c r="W9">
        <f>L9+W8-M9</f>
        <v>-56735.86</v>
      </c>
      <c r="X9" t="s">
        <v>21</v>
      </c>
    </row>
    <row r="10" spans="1:24">
      <c r="A10" t="s">
        <v>24</v>
      </c>
      <c r="B10" t="s">
        <v>23</v>
      </c>
      <c r="C10" s="5">
        <v>43598</v>
      </c>
      <c r="D10" s="6">
        <v>0</v>
      </c>
      <c r="E10" s="3">
        <v>43612</v>
      </c>
      <c r="F10" s="6">
        <v>0</v>
      </c>
      <c r="G10">
        <v>35.8</v>
      </c>
      <c r="H10">
        <v>35.85</v>
      </c>
      <c r="I10">
        <v>0.05</v>
      </c>
      <c r="J10">
        <v>83</v>
      </c>
      <c r="K10">
        <v>297140</v>
      </c>
      <c r="L10">
        <v>415</v>
      </c>
      <c r="M10">
        <v>392.77</v>
      </c>
      <c r="N10" s="4">
        <f>L10+N9</f>
        <v>10446771</v>
      </c>
      <c r="O10" s="4">
        <f>(N10-MIN(N11:N710))/N10</f>
        <v>0.0031072759228665</v>
      </c>
      <c r="P10" s="7"/>
      <c r="Q10" s="4">
        <f>N10/N9-1</f>
        <v>3.97267717087146e-5</v>
      </c>
      <c r="S10" s="8"/>
      <c r="T10" t="s">
        <v>19</v>
      </c>
      <c r="U10">
        <f t="shared" si="0"/>
        <v>180</v>
      </c>
      <c r="V10" t="s">
        <v>20</v>
      </c>
      <c r="W10">
        <f>L10+W9-M10</f>
        <v>-56713.63</v>
      </c>
      <c r="X10" t="s">
        <v>21</v>
      </c>
    </row>
    <row r="11" spans="1:24">
      <c r="A11" t="s">
        <v>22</v>
      </c>
      <c r="B11" t="s">
        <v>23</v>
      </c>
      <c r="C11" s="5">
        <v>43602</v>
      </c>
      <c r="D11" s="6">
        <v>0</v>
      </c>
      <c r="E11" s="3">
        <v>43612</v>
      </c>
      <c r="F11" s="6">
        <v>0</v>
      </c>
      <c r="G11">
        <v>11.7</v>
      </c>
      <c r="H11">
        <v>12.31</v>
      </c>
      <c r="I11">
        <v>0.61</v>
      </c>
      <c r="J11">
        <v>256</v>
      </c>
      <c r="K11">
        <v>299520</v>
      </c>
      <c r="L11">
        <v>15616</v>
      </c>
      <c r="M11">
        <v>415.98</v>
      </c>
      <c r="N11" s="4">
        <f>L11+N10</f>
        <v>10462387</v>
      </c>
      <c r="O11" s="4">
        <f>(N11-MIN(N12:N711))/N11</f>
        <v>0.00459522286835691</v>
      </c>
      <c r="Q11" s="4">
        <f>N11/N10-1</f>
        <v>0.00149481595796441</v>
      </c>
      <c r="T11" t="s">
        <v>19</v>
      </c>
      <c r="U11">
        <f t="shared" si="0"/>
        <v>180</v>
      </c>
      <c r="V11" t="s">
        <v>20</v>
      </c>
      <c r="W11">
        <f>L11+W10-M11</f>
        <v>-41513.61</v>
      </c>
      <c r="X11" t="s">
        <v>21</v>
      </c>
    </row>
    <row r="12" spans="1:24">
      <c r="A12" t="s">
        <v>27</v>
      </c>
      <c r="B12" t="s">
        <v>23</v>
      </c>
      <c r="C12" s="5">
        <v>43608</v>
      </c>
      <c r="D12" s="6">
        <v>0</v>
      </c>
      <c r="E12" s="3">
        <v>43613</v>
      </c>
      <c r="F12" s="6">
        <v>0</v>
      </c>
      <c r="G12">
        <v>19.99</v>
      </c>
      <c r="H12">
        <v>21.47</v>
      </c>
      <c r="I12">
        <v>1.48</v>
      </c>
      <c r="J12">
        <v>150</v>
      </c>
      <c r="K12">
        <v>299850</v>
      </c>
      <c r="L12">
        <v>22200</v>
      </c>
      <c r="M12">
        <v>425.11</v>
      </c>
      <c r="N12" s="4">
        <f>L12+N11</f>
        <v>10484587</v>
      </c>
      <c r="O12" s="4">
        <f>(N12-MIN(N13:N712))/N12</f>
        <v>0.00670288681852704</v>
      </c>
      <c r="Q12" s="4">
        <f>N12/N11-1</f>
        <v>0.00212188671667368</v>
      </c>
      <c r="T12" t="s">
        <v>19</v>
      </c>
      <c r="U12">
        <f t="shared" si="0"/>
        <v>181</v>
      </c>
      <c r="V12" t="s">
        <v>20</v>
      </c>
      <c r="W12">
        <f>L12+W11-M12</f>
        <v>-19738.72</v>
      </c>
      <c r="X12" t="s">
        <v>21</v>
      </c>
    </row>
    <row r="13" spans="1:24">
      <c r="A13" t="s">
        <v>28</v>
      </c>
      <c r="B13" t="s">
        <v>18</v>
      </c>
      <c r="C13" s="5">
        <v>43601</v>
      </c>
      <c r="D13" s="6">
        <v>0</v>
      </c>
      <c r="E13" s="3">
        <v>43615</v>
      </c>
      <c r="F13" s="6">
        <v>0</v>
      </c>
      <c r="G13">
        <v>30.98</v>
      </c>
      <c r="H13">
        <v>30.06</v>
      </c>
      <c r="I13">
        <v>-0.92</v>
      </c>
      <c r="J13">
        <v>96</v>
      </c>
      <c r="K13">
        <v>297408</v>
      </c>
      <c r="L13">
        <v>-8832</v>
      </c>
      <c r="M13">
        <v>380.92</v>
      </c>
      <c r="N13" s="4">
        <f>L13+N12</f>
        <v>10475755</v>
      </c>
      <c r="O13" s="4">
        <f>(N13-MIN(N14:N713))/N13</f>
        <v>0.00586544836147848</v>
      </c>
      <c r="Q13" s="4">
        <f>N13/N12-1</f>
        <v>-0.000842379389860537</v>
      </c>
      <c r="T13" t="s">
        <v>19</v>
      </c>
      <c r="U13">
        <f t="shared" si="0"/>
        <v>183</v>
      </c>
      <c r="V13" t="s">
        <v>20</v>
      </c>
      <c r="W13">
        <f>L13+W12-M13</f>
        <v>-28951.64</v>
      </c>
      <c r="X13" t="s">
        <v>21</v>
      </c>
    </row>
    <row r="14" spans="1:24">
      <c r="A14" t="s">
        <v>25</v>
      </c>
      <c r="B14" t="s">
        <v>18</v>
      </c>
      <c r="C14" s="5">
        <v>43601</v>
      </c>
      <c r="D14" s="6">
        <v>0</v>
      </c>
      <c r="E14" s="3">
        <v>43615</v>
      </c>
      <c r="F14" s="6">
        <v>0</v>
      </c>
      <c r="G14">
        <v>5.7</v>
      </c>
      <c r="H14">
        <v>5.56</v>
      </c>
      <c r="I14">
        <v>-0.14</v>
      </c>
      <c r="J14">
        <v>526</v>
      </c>
      <c r="K14">
        <v>299820</v>
      </c>
      <c r="L14">
        <v>-7364</v>
      </c>
      <c r="M14">
        <v>386.04</v>
      </c>
      <c r="N14" s="4">
        <f>L14+N13</f>
        <v>10468391</v>
      </c>
      <c r="O14" s="4">
        <f>(N14-MIN(N15:N714))/N14</f>
        <v>0.00516612342813714</v>
      </c>
      <c r="Q14" s="4">
        <f>N14/N13-1</f>
        <v>-0.000702956493350615</v>
      </c>
      <c r="T14" t="s">
        <v>19</v>
      </c>
      <c r="U14">
        <f t="shared" si="0"/>
        <v>183</v>
      </c>
      <c r="V14" t="s">
        <v>20</v>
      </c>
      <c r="W14">
        <f>L14+W13-M14</f>
        <v>-36701.68</v>
      </c>
      <c r="X14" t="s">
        <v>21</v>
      </c>
    </row>
    <row r="15" spans="1:24">
      <c r="A15" t="s">
        <v>17</v>
      </c>
      <c r="B15" t="s">
        <v>23</v>
      </c>
      <c r="C15" s="5">
        <v>43612</v>
      </c>
      <c r="D15" s="6">
        <v>0</v>
      </c>
      <c r="E15" s="3">
        <v>43619</v>
      </c>
      <c r="F15" s="6">
        <v>0</v>
      </c>
      <c r="G15">
        <v>7.4</v>
      </c>
      <c r="H15">
        <v>7.9</v>
      </c>
      <c r="I15">
        <v>0.5</v>
      </c>
      <c r="J15">
        <v>405</v>
      </c>
      <c r="K15">
        <v>299700</v>
      </c>
      <c r="L15">
        <v>20250</v>
      </c>
      <c r="M15">
        <v>422.33</v>
      </c>
      <c r="N15" s="4">
        <f>L15+N14</f>
        <v>10488641</v>
      </c>
      <c r="O15" s="4">
        <f>(N15-MIN(N16:N715))/N15</f>
        <v>0.00708680943508315</v>
      </c>
      <c r="Q15" s="4">
        <f>N15/N14-1</f>
        <v>0.00193439469351109</v>
      </c>
      <c r="T15" t="s">
        <v>19</v>
      </c>
      <c r="U15">
        <f t="shared" si="0"/>
        <v>187</v>
      </c>
      <c r="V15" t="s">
        <v>20</v>
      </c>
      <c r="W15">
        <f>L15+W14-M15</f>
        <v>-16874.01</v>
      </c>
      <c r="X15" t="s">
        <v>21</v>
      </c>
    </row>
    <row r="16" spans="1:24">
      <c r="A16" t="s">
        <v>26</v>
      </c>
      <c r="B16" t="s">
        <v>18</v>
      </c>
      <c r="C16" s="5">
        <v>43606</v>
      </c>
      <c r="D16" s="6">
        <v>0</v>
      </c>
      <c r="E16" s="3">
        <v>43620</v>
      </c>
      <c r="F16" s="6">
        <v>0</v>
      </c>
      <c r="G16">
        <v>15.4</v>
      </c>
      <c r="H16">
        <v>12.55</v>
      </c>
      <c r="I16">
        <v>-2.85</v>
      </c>
      <c r="J16">
        <v>194</v>
      </c>
      <c r="K16">
        <v>298760</v>
      </c>
      <c r="L16">
        <v>-55290</v>
      </c>
      <c r="M16">
        <v>321.38</v>
      </c>
      <c r="N16" s="4">
        <f>L16+N15</f>
        <v>10433351</v>
      </c>
      <c r="O16" s="4">
        <f>(N16-MIN(N17:N716))/N16</f>
        <v>0.00182501288416349</v>
      </c>
      <c r="Q16" s="4">
        <f>N16/N15-1</f>
        <v>-0.00527141695477995</v>
      </c>
      <c r="T16" t="s">
        <v>19</v>
      </c>
      <c r="U16">
        <f t="shared" si="0"/>
        <v>188</v>
      </c>
      <c r="V16" t="s">
        <v>20</v>
      </c>
      <c r="W16">
        <f>L16+W15-M16</f>
        <v>-72485.39</v>
      </c>
      <c r="X16" t="s">
        <v>21</v>
      </c>
    </row>
    <row r="17" spans="1:24">
      <c r="A17" t="s">
        <v>29</v>
      </c>
      <c r="B17" t="s">
        <v>23</v>
      </c>
      <c r="C17" s="5">
        <v>43622</v>
      </c>
      <c r="D17" s="6">
        <v>0</v>
      </c>
      <c r="E17" s="3">
        <v>43627</v>
      </c>
      <c r="F17" s="6">
        <v>0</v>
      </c>
      <c r="G17">
        <v>3.32</v>
      </c>
      <c r="H17">
        <v>3.49</v>
      </c>
      <c r="I17">
        <v>0.17</v>
      </c>
      <c r="J17">
        <v>903</v>
      </c>
      <c r="K17">
        <v>299796</v>
      </c>
      <c r="L17">
        <v>15351</v>
      </c>
      <c r="M17">
        <v>415.99</v>
      </c>
      <c r="N17" s="4">
        <f>L17+N16</f>
        <v>10448702</v>
      </c>
      <c r="O17" s="4">
        <f>(N17-MIN(N18:N717))/N17</f>
        <v>0.00329150931857373</v>
      </c>
      <c r="Q17" s="4">
        <f>N17/N16-1</f>
        <v>0.00147133936162991</v>
      </c>
      <c r="T17" t="s">
        <v>19</v>
      </c>
      <c r="U17">
        <f t="shared" si="0"/>
        <v>195</v>
      </c>
      <c r="V17" t="s">
        <v>20</v>
      </c>
      <c r="W17">
        <f>L17+W16-M17</f>
        <v>-57550.38</v>
      </c>
      <c r="X17" t="s">
        <v>21</v>
      </c>
    </row>
    <row r="18" spans="1:24">
      <c r="A18" t="s">
        <v>30</v>
      </c>
      <c r="B18" t="s">
        <v>23</v>
      </c>
      <c r="C18" s="5">
        <v>43622</v>
      </c>
      <c r="D18" s="6">
        <v>0</v>
      </c>
      <c r="E18" s="3">
        <v>43627</v>
      </c>
      <c r="F18" s="6">
        <v>0</v>
      </c>
      <c r="G18">
        <v>66.8</v>
      </c>
      <c r="H18">
        <v>72.05</v>
      </c>
      <c r="I18">
        <v>5.25</v>
      </c>
      <c r="J18">
        <v>44</v>
      </c>
      <c r="K18">
        <v>293920</v>
      </c>
      <c r="L18">
        <v>23100</v>
      </c>
      <c r="M18">
        <v>418.47</v>
      </c>
      <c r="N18" s="4">
        <f>L18+N17</f>
        <v>10471802</v>
      </c>
      <c r="O18" s="4">
        <f>(N18-MIN(N19:N718))/N18</f>
        <v>0.00549017256055835</v>
      </c>
      <c r="Q18" s="4">
        <f>N18/N17-1</f>
        <v>0.00221080092053549</v>
      </c>
      <c r="T18" t="s">
        <v>19</v>
      </c>
      <c r="U18">
        <f t="shared" si="0"/>
        <v>195</v>
      </c>
      <c r="V18" t="s">
        <v>20</v>
      </c>
      <c r="W18">
        <f>L18+W17-M18</f>
        <v>-34868.85</v>
      </c>
      <c r="X18" t="s">
        <v>21</v>
      </c>
    </row>
    <row r="19" spans="1:24">
      <c r="A19" t="s">
        <v>31</v>
      </c>
      <c r="B19" t="s">
        <v>23</v>
      </c>
      <c r="C19" s="5">
        <v>43619</v>
      </c>
      <c r="D19" s="6">
        <v>0</v>
      </c>
      <c r="E19" s="3">
        <v>43627</v>
      </c>
      <c r="F19" s="6">
        <v>0</v>
      </c>
      <c r="G19">
        <v>11.9</v>
      </c>
      <c r="H19">
        <v>12.65</v>
      </c>
      <c r="I19">
        <v>0.75</v>
      </c>
      <c r="J19">
        <v>252</v>
      </c>
      <c r="K19">
        <v>299880</v>
      </c>
      <c r="L19">
        <v>18900</v>
      </c>
      <c r="M19">
        <v>420.79</v>
      </c>
      <c r="N19" s="4">
        <f>L19+N18</f>
        <v>10490702</v>
      </c>
      <c r="O19" s="4">
        <f>(N19-MIN(N20:N719))/N19</f>
        <v>0.00728187684675439</v>
      </c>
      <c r="Q19" s="4">
        <f>N19/N18-1</f>
        <v>0.00180484695948224</v>
      </c>
      <c r="T19" t="s">
        <v>19</v>
      </c>
      <c r="U19">
        <f t="shared" si="0"/>
        <v>195</v>
      </c>
      <c r="V19" t="s">
        <v>20</v>
      </c>
      <c r="W19">
        <f>L19+W18-M19</f>
        <v>-16389.64</v>
      </c>
      <c r="X19" t="s">
        <v>21</v>
      </c>
    </row>
    <row r="20" spans="1:24">
      <c r="A20" t="s">
        <v>28</v>
      </c>
      <c r="B20" t="s">
        <v>23</v>
      </c>
      <c r="C20" s="5">
        <v>43616</v>
      </c>
      <c r="D20" s="6">
        <v>0</v>
      </c>
      <c r="E20" s="3">
        <v>43633</v>
      </c>
      <c r="F20" s="6">
        <v>0</v>
      </c>
      <c r="G20">
        <v>29.88</v>
      </c>
      <c r="H20">
        <v>30</v>
      </c>
      <c r="I20">
        <v>0.12</v>
      </c>
      <c r="J20">
        <v>100</v>
      </c>
      <c r="K20">
        <v>298800</v>
      </c>
      <c r="L20">
        <v>1200</v>
      </c>
      <c r="M20">
        <v>396</v>
      </c>
      <c r="N20" s="4">
        <f>L20+N19</f>
        <v>10491902</v>
      </c>
      <c r="O20" s="4">
        <f>(N20-MIN(N21:N720))/N20</f>
        <v>0.00739541791373957</v>
      </c>
      <c r="Q20" s="4">
        <f>N20/N19-1</f>
        <v>0.000114387006703742</v>
      </c>
      <c r="T20" t="s">
        <v>19</v>
      </c>
      <c r="U20">
        <f t="shared" si="0"/>
        <v>201</v>
      </c>
      <c r="V20" t="s">
        <v>20</v>
      </c>
      <c r="W20">
        <f>L20+W19-M20</f>
        <v>-15585.64</v>
      </c>
      <c r="X20" t="s">
        <v>21</v>
      </c>
    </row>
    <row r="21" spans="1:24">
      <c r="A21" t="s">
        <v>25</v>
      </c>
      <c r="B21" t="s">
        <v>18</v>
      </c>
      <c r="C21" s="5">
        <v>43616</v>
      </c>
      <c r="D21" s="6">
        <v>0</v>
      </c>
      <c r="E21" s="3">
        <v>43633</v>
      </c>
      <c r="F21" s="6">
        <v>0</v>
      </c>
      <c r="G21">
        <v>5.56</v>
      </c>
      <c r="H21">
        <v>5.41</v>
      </c>
      <c r="I21">
        <v>-0.15</v>
      </c>
      <c r="J21">
        <v>539</v>
      </c>
      <c r="K21">
        <v>299684</v>
      </c>
      <c r="L21">
        <v>-8085</v>
      </c>
      <c r="M21">
        <v>384.91</v>
      </c>
      <c r="N21" s="4">
        <f>L21+N20</f>
        <v>10483817</v>
      </c>
      <c r="O21" s="4">
        <f>(N21-MIN(N22:N721))/N21</f>
        <v>0.00662993259039146</v>
      </c>
      <c r="Q21" s="4">
        <f>N21/N20-1</f>
        <v>-0.000770594311689132</v>
      </c>
      <c r="T21" t="s">
        <v>19</v>
      </c>
      <c r="U21">
        <f t="shared" si="0"/>
        <v>201</v>
      </c>
      <c r="V21" t="s">
        <v>20</v>
      </c>
      <c r="W21">
        <f>L21+W20-M21</f>
        <v>-24055.55</v>
      </c>
      <c r="X21" t="s">
        <v>21</v>
      </c>
    </row>
    <row r="22" spans="1:24">
      <c r="A22" t="s">
        <v>32</v>
      </c>
      <c r="B22" t="s">
        <v>23</v>
      </c>
      <c r="C22" s="5">
        <v>43621</v>
      </c>
      <c r="D22" s="6">
        <v>0</v>
      </c>
      <c r="E22" s="3">
        <v>43636</v>
      </c>
      <c r="F22" s="6">
        <v>0</v>
      </c>
      <c r="G22">
        <v>12.56</v>
      </c>
      <c r="H22">
        <v>13.2</v>
      </c>
      <c r="I22">
        <v>0.64</v>
      </c>
      <c r="J22">
        <v>238</v>
      </c>
      <c r="K22">
        <v>298928</v>
      </c>
      <c r="L22">
        <v>15232</v>
      </c>
      <c r="M22">
        <v>414.69</v>
      </c>
      <c r="N22" s="4">
        <f>L22+N21</f>
        <v>10499049</v>
      </c>
      <c r="O22" s="4">
        <f>(N22-MIN(N23:N722))/N22</f>
        <v>0.00807111196452174</v>
      </c>
      <c r="Q22" s="4">
        <f>N22/N21-1</f>
        <v>0.00145290594065117</v>
      </c>
      <c r="T22" t="s">
        <v>19</v>
      </c>
      <c r="U22">
        <f t="shared" si="0"/>
        <v>204</v>
      </c>
      <c r="V22" t="s">
        <v>20</v>
      </c>
      <c r="W22">
        <f>L22+W21-M22</f>
        <v>-9238.24000000001</v>
      </c>
      <c r="X22" t="s">
        <v>21</v>
      </c>
    </row>
    <row r="23" spans="1:24">
      <c r="A23" t="s">
        <v>29</v>
      </c>
      <c r="B23" t="s">
        <v>23</v>
      </c>
      <c r="C23" s="5">
        <v>43633</v>
      </c>
      <c r="D23" s="6">
        <v>0</v>
      </c>
      <c r="E23" s="3">
        <v>43647</v>
      </c>
      <c r="F23" s="6">
        <v>0</v>
      </c>
      <c r="G23">
        <v>3.37</v>
      </c>
      <c r="H23">
        <v>3.78</v>
      </c>
      <c r="I23">
        <v>0.41</v>
      </c>
      <c r="J23">
        <v>890</v>
      </c>
      <c r="K23">
        <v>299930</v>
      </c>
      <c r="L23">
        <v>36490</v>
      </c>
      <c r="M23">
        <v>444.07</v>
      </c>
      <c r="N23" s="4">
        <f>L23+N22</f>
        <v>10535539</v>
      </c>
      <c r="O23" s="4">
        <f>(N23-MIN(N24:N723))/N23</f>
        <v>0.011506672795763</v>
      </c>
      <c r="Q23" s="4">
        <f>N23/N22-1</f>
        <v>0.00347555288102752</v>
      </c>
      <c r="T23" t="s">
        <v>19</v>
      </c>
      <c r="U23">
        <f t="shared" si="0"/>
        <v>215</v>
      </c>
      <c r="V23" t="s">
        <v>20</v>
      </c>
      <c r="W23">
        <f>L23+W22-M23</f>
        <v>26807.69</v>
      </c>
      <c r="X23" t="s">
        <v>21</v>
      </c>
    </row>
    <row r="24" spans="1:24">
      <c r="A24" t="s">
        <v>17</v>
      </c>
      <c r="B24" t="s">
        <v>23</v>
      </c>
      <c r="C24" s="5">
        <v>43635</v>
      </c>
      <c r="D24" s="6">
        <v>0</v>
      </c>
      <c r="E24" s="3">
        <v>43649</v>
      </c>
      <c r="F24" s="6">
        <v>0</v>
      </c>
      <c r="G24">
        <v>7.14</v>
      </c>
      <c r="H24">
        <v>7.17</v>
      </c>
      <c r="I24">
        <v>0.03</v>
      </c>
      <c r="J24">
        <v>420</v>
      </c>
      <c r="K24">
        <v>299880</v>
      </c>
      <c r="L24">
        <v>1260</v>
      </c>
      <c r="M24">
        <v>397.5</v>
      </c>
      <c r="N24" s="4">
        <f>L24+N23</f>
        <v>10536799</v>
      </c>
      <c r="O24" s="4">
        <f>(N24-MIN(N25:N724))/N24</f>
        <v>0.0116248777261481</v>
      </c>
      <c r="Q24" s="4">
        <f>N24/N23-1</f>
        <v>0.000119595210078982</v>
      </c>
      <c r="T24" t="s">
        <v>19</v>
      </c>
      <c r="U24">
        <f t="shared" si="0"/>
        <v>217</v>
      </c>
      <c r="V24" t="s">
        <v>20</v>
      </c>
      <c r="W24">
        <f>L24+W23-M24</f>
        <v>27670.19</v>
      </c>
      <c r="X24" t="s">
        <v>21</v>
      </c>
    </row>
    <row r="25" spans="1:24">
      <c r="A25" t="s">
        <v>32</v>
      </c>
      <c r="B25" t="s">
        <v>23</v>
      </c>
      <c r="C25" s="5">
        <v>43641</v>
      </c>
      <c r="D25" s="6">
        <v>0</v>
      </c>
      <c r="E25" s="3">
        <v>43650</v>
      </c>
      <c r="F25" s="6">
        <v>0</v>
      </c>
      <c r="G25">
        <v>12.88</v>
      </c>
      <c r="H25">
        <v>13.64</v>
      </c>
      <c r="I25">
        <v>0.76</v>
      </c>
      <c r="J25">
        <v>232</v>
      </c>
      <c r="K25">
        <v>298816</v>
      </c>
      <c r="L25">
        <v>17632</v>
      </c>
      <c r="M25">
        <v>417.71</v>
      </c>
      <c r="N25" s="4">
        <f>L25+N24</f>
        <v>10554431</v>
      </c>
      <c r="O25" s="4">
        <f>(N25-MIN(N26:N725))/N25</f>
        <v>0.013276035439523</v>
      </c>
      <c r="Q25" s="4">
        <f>N25/N24-1</f>
        <v>0.00167337347898533</v>
      </c>
      <c r="T25" t="s">
        <v>19</v>
      </c>
      <c r="U25">
        <f t="shared" si="0"/>
        <v>218</v>
      </c>
      <c r="V25" t="s">
        <v>20</v>
      </c>
      <c r="W25">
        <f>L25+W24-M25</f>
        <v>44884.48</v>
      </c>
      <c r="X25" t="s">
        <v>21</v>
      </c>
    </row>
    <row r="26" spans="1:24">
      <c r="A26" t="s">
        <v>17</v>
      </c>
      <c r="B26" t="s">
        <v>18</v>
      </c>
      <c r="C26" s="5">
        <v>43650</v>
      </c>
      <c r="D26" s="6">
        <v>0</v>
      </c>
      <c r="E26" s="3">
        <v>43664</v>
      </c>
      <c r="F26" s="6">
        <v>0</v>
      </c>
      <c r="G26">
        <v>7.12</v>
      </c>
      <c r="H26">
        <v>6.74</v>
      </c>
      <c r="I26">
        <v>-0.38</v>
      </c>
      <c r="J26">
        <v>421</v>
      </c>
      <c r="K26">
        <v>299752</v>
      </c>
      <c r="L26">
        <v>-15998</v>
      </c>
      <c r="M26">
        <v>374.56</v>
      </c>
      <c r="N26" s="4">
        <f>L26+N25</f>
        <v>10538433</v>
      </c>
      <c r="O26" s="4">
        <f>(N26-MIN(N27:N726))/N26</f>
        <v>0.0117781267860222</v>
      </c>
      <c r="Q26" s="4">
        <f>N26/N25-1</f>
        <v>-0.00151576148444199</v>
      </c>
      <c r="T26" t="s">
        <v>19</v>
      </c>
      <c r="U26">
        <f t="shared" si="0"/>
        <v>232</v>
      </c>
      <c r="V26" t="s">
        <v>20</v>
      </c>
      <c r="W26">
        <f>L26+W25-M26</f>
        <v>28511.92</v>
      </c>
      <c r="X26" t="s">
        <v>21</v>
      </c>
    </row>
    <row r="27" spans="1:24">
      <c r="A27" t="s">
        <v>33</v>
      </c>
      <c r="B27" t="s">
        <v>18</v>
      </c>
      <c r="C27" s="5">
        <v>43654</v>
      </c>
      <c r="D27" s="6">
        <v>0</v>
      </c>
      <c r="E27" s="3">
        <v>43668</v>
      </c>
      <c r="F27" s="6">
        <v>0</v>
      </c>
      <c r="G27">
        <v>51.1</v>
      </c>
      <c r="H27">
        <v>30.34</v>
      </c>
      <c r="I27">
        <v>-20.76</v>
      </c>
      <c r="J27">
        <v>58</v>
      </c>
      <c r="K27">
        <v>296380</v>
      </c>
      <c r="L27">
        <v>-120408</v>
      </c>
      <c r="M27">
        <v>232.28</v>
      </c>
      <c r="N27" s="4">
        <f>L27+N26</f>
        <v>10418025</v>
      </c>
      <c r="O27" s="4">
        <f>(N27-MIN(N28:N727))/N27</f>
        <v>0.000356593500207573</v>
      </c>
      <c r="Q27" s="4">
        <f>N27/N26-1</f>
        <v>-0.0114256075832146</v>
      </c>
      <c r="T27" t="s">
        <v>19</v>
      </c>
      <c r="U27">
        <f t="shared" si="0"/>
        <v>236</v>
      </c>
      <c r="V27" t="s">
        <v>20</v>
      </c>
      <c r="W27">
        <f>L27+W26-M27</f>
        <v>-92128.36</v>
      </c>
      <c r="X27" t="s">
        <v>21</v>
      </c>
    </row>
    <row r="28" spans="1:24">
      <c r="A28" t="s">
        <v>27</v>
      </c>
      <c r="B28" t="s">
        <v>23</v>
      </c>
      <c r="C28" s="5">
        <v>43656</v>
      </c>
      <c r="D28" s="6">
        <v>0</v>
      </c>
      <c r="E28" s="3">
        <v>43670</v>
      </c>
      <c r="F28" s="6">
        <v>0</v>
      </c>
      <c r="G28">
        <v>19.88</v>
      </c>
      <c r="H28">
        <v>21.22</v>
      </c>
      <c r="I28">
        <v>1.34</v>
      </c>
      <c r="J28">
        <v>150</v>
      </c>
      <c r="K28">
        <v>298200</v>
      </c>
      <c r="L28">
        <v>20100</v>
      </c>
      <c r="M28">
        <v>420.16</v>
      </c>
      <c r="N28" s="4">
        <f>L28+N27</f>
        <v>10438125</v>
      </c>
      <c r="O28" s="4">
        <f>(N28-MIN(N29:N728))/N28</f>
        <v>0.00228154002754326</v>
      </c>
      <c r="Q28" s="4">
        <f>N28/N27-1</f>
        <v>0.00192934841296699</v>
      </c>
      <c r="T28" t="s">
        <v>19</v>
      </c>
      <c r="U28">
        <f t="shared" si="0"/>
        <v>238</v>
      </c>
      <c r="V28" t="s">
        <v>20</v>
      </c>
      <c r="W28">
        <f>L28+W27-M28</f>
        <v>-72448.52</v>
      </c>
      <c r="X28" t="s">
        <v>21</v>
      </c>
    </row>
    <row r="29" spans="1:24">
      <c r="A29" t="s">
        <v>34</v>
      </c>
      <c r="B29" t="s">
        <v>23</v>
      </c>
      <c r="C29" s="5">
        <v>43656</v>
      </c>
      <c r="D29" s="6">
        <v>0</v>
      </c>
      <c r="E29" s="3">
        <v>43670</v>
      </c>
      <c r="F29" s="6">
        <v>0</v>
      </c>
      <c r="G29">
        <v>5.2</v>
      </c>
      <c r="H29">
        <v>5.28</v>
      </c>
      <c r="I29">
        <v>0.08</v>
      </c>
      <c r="J29">
        <v>576</v>
      </c>
      <c r="K29">
        <v>299520</v>
      </c>
      <c r="L29">
        <v>4608</v>
      </c>
      <c r="M29">
        <v>401.45</v>
      </c>
      <c r="N29" s="4">
        <f>L29+N28</f>
        <v>10442733</v>
      </c>
      <c r="O29" s="4">
        <f>(N29-MIN(N30:N729))/N29</f>
        <v>0.00272179706212923</v>
      </c>
      <c r="Q29" s="4">
        <f>N29/N28-1</f>
        <v>0.000441458595293653</v>
      </c>
      <c r="T29" t="s">
        <v>19</v>
      </c>
      <c r="U29">
        <f t="shared" si="0"/>
        <v>238</v>
      </c>
      <c r="V29" t="s">
        <v>20</v>
      </c>
      <c r="W29">
        <f>L29+W28-M29</f>
        <v>-68241.97</v>
      </c>
      <c r="X29" t="s">
        <v>21</v>
      </c>
    </row>
    <row r="30" spans="1:24">
      <c r="A30" t="s">
        <v>33</v>
      </c>
      <c r="B30" t="s">
        <v>23</v>
      </c>
      <c r="C30" s="5">
        <v>43669</v>
      </c>
      <c r="D30" s="6">
        <v>0</v>
      </c>
      <c r="E30" s="3">
        <v>43672</v>
      </c>
      <c r="F30" s="6">
        <v>0</v>
      </c>
      <c r="G30">
        <v>31.55</v>
      </c>
      <c r="H30">
        <v>33.29</v>
      </c>
      <c r="I30">
        <v>1.74</v>
      </c>
      <c r="J30">
        <v>95</v>
      </c>
      <c r="K30">
        <v>299725</v>
      </c>
      <c r="L30">
        <v>16530</v>
      </c>
      <c r="M30">
        <v>417.46</v>
      </c>
      <c r="N30" s="4">
        <f>L30+N29</f>
        <v>10459263</v>
      </c>
      <c r="O30" s="4">
        <f>(N30-MIN(N31:N730))/N30</f>
        <v>0.00429791276880599</v>
      </c>
      <c r="Q30" s="4">
        <f>N30/N29-1</f>
        <v>0.00158291895426221</v>
      </c>
      <c r="T30" t="s">
        <v>19</v>
      </c>
      <c r="U30">
        <f t="shared" si="0"/>
        <v>240</v>
      </c>
      <c r="V30" t="s">
        <v>20</v>
      </c>
      <c r="W30">
        <f>L30+W29-M30</f>
        <v>-52129.43</v>
      </c>
      <c r="X30" t="s">
        <v>21</v>
      </c>
    </row>
    <row r="31" spans="1:24">
      <c r="A31" t="s">
        <v>25</v>
      </c>
      <c r="B31" t="s">
        <v>18</v>
      </c>
      <c r="C31" s="5">
        <v>43664</v>
      </c>
      <c r="D31" s="6">
        <v>0</v>
      </c>
      <c r="E31" s="3">
        <v>43678</v>
      </c>
      <c r="F31" s="6">
        <v>0</v>
      </c>
      <c r="G31">
        <v>5.13</v>
      </c>
      <c r="H31">
        <v>5.05</v>
      </c>
      <c r="I31">
        <v>-0.08</v>
      </c>
      <c r="J31">
        <v>584</v>
      </c>
      <c r="K31">
        <v>299592</v>
      </c>
      <c r="L31">
        <v>-4672</v>
      </c>
      <c r="M31">
        <v>389.29</v>
      </c>
      <c r="N31" s="4">
        <f>L31+N30</f>
        <v>10454591</v>
      </c>
      <c r="O31" s="4">
        <f>(N31-MIN(N32:N731))/N31</f>
        <v>0.0038529484319377</v>
      </c>
      <c r="Q31" s="4">
        <f>N31/N30-1</f>
        <v>-0.000446685392651469</v>
      </c>
      <c r="T31" t="s">
        <v>19</v>
      </c>
      <c r="U31">
        <f t="shared" si="0"/>
        <v>246</v>
      </c>
      <c r="V31" t="s">
        <v>20</v>
      </c>
      <c r="W31">
        <f>L31+W30-M31</f>
        <v>-57190.72</v>
      </c>
      <c r="X31" t="s">
        <v>21</v>
      </c>
    </row>
    <row r="32" spans="1:24">
      <c r="A32" t="s">
        <v>27</v>
      </c>
      <c r="B32" t="s">
        <v>23</v>
      </c>
      <c r="C32" s="5">
        <v>43682</v>
      </c>
      <c r="D32" s="6">
        <v>0</v>
      </c>
      <c r="E32" s="3">
        <v>43685</v>
      </c>
      <c r="F32" s="6">
        <v>0</v>
      </c>
      <c r="G32">
        <v>20.23</v>
      </c>
      <c r="H32">
        <v>21.53</v>
      </c>
      <c r="I32">
        <v>1.3</v>
      </c>
      <c r="J32">
        <v>148</v>
      </c>
      <c r="K32">
        <v>299404</v>
      </c>
      <c r="L32">
        <v>19240</v>
      </c>
      <c r="M32">
        <v>420.61</v>
      </c>
      <c r="N32" s="4">
        <f>L32+N31</f>
        <v>10473831</v>
      </c>
      <c r="O32" s="4">
        <f>(N32-MIN(N33:N732))/N32</f>
        <v>0.00568282990244926</v>
      </c>
      <c r="Q32" s="4">
        <f>N32/N31-1</f>
        <v>0.00184033980860665</v>
      </c>
      <c r="T32" t="s">
        <v>19</v>
      </c>
      <c r="U32">
        <f t="shared" si="0"/>
        <v>253</v>
      </c>
      <c r="V32" t="s">
        <v>20</v>
      </c>
      <c r="W32">
        <f>L32+W31-M32</f>
        <v>-38371.33</v>
      </c>
      <c r="X32" t="s">
        <v>21</v>
      </c>
    </row>
    <row r="33" spans="1:24">
      <c r="A33" t="s">
        <v>26</v>
      </c>
      <c r="B33" t="s">
        <v>18</v>
      </c>
      <c r="C33" s="5">
        <v>43672</v>
      </c>
      <c r="D33" s="6">
        <v>0</v>
      </c>
      <c r="E33" s="3">
        <v>43686</v>
      </c>
      <c r="F33" s="6">
        <v>0</v>
      </c>
      <c r="G33">
        <v>14.37</v>
      </c>
      <c r="H33">
        <v>13.09</v>
      </c>
      <c r="I33">
        <v>-1.28</v>
      </c>
      <c r="J33">
        <v>208</v>
      </c>
      <c r="K33">
        <v>298896</v>
      </c>
      <c r="L33">
        <v>-26624</v>
      </c>
      <c r="M33">
        <v>359.4</v>
      </c>
      <c r="N33" s="4">
        <f>L33+N32</f>
        <v>10447207</v>
      </c>
      <c r="O33" s="4">
        <f>(N33-MIN(N34:N733))/N33</f>
        <v>0.00314887988722727</v>
      </c>
      <c r="Q33" s="4">
        <f>N33/N32-1</f>
        <v>-0.00254195432406734</v>
      </c>
      <c r="T33" t="s">
        <v>19</v>
      </c>
      <c r="U33">
        <f t="shared" si="0"/>
        <v>254</v>
      </c>
      <c r="V33" t="s">
        <v>20</v>
      </c>
      <c r="W33">
        <f>L33+W32-M33</f>
        <v>-65354.73</v>
      </c>
      <c r="X33" t="s">
        <v>21</v>
      </c>
    </row>
    <row r="34" spans="1:24">
      <c r="A34" t="s">
        <v>33</v>
      </c>
      <c r="B34" t="s">
        <v>18</v>
      </c>
      <c r="C34" s="5">
        <v>43675</v>
      </c>
      <c r="D34" s="6">
        <v>0</v>
      </c>
      <c r="E34" s="3">
        <v>43689</v>
      </c>
      <c r="F34" s="6">
        <v>0</v>
      </c>
      <c r="G34">
        <v>33.48</v>
      </c>
      <c r="H34">
        <v>31.51</v>
      </c>
      <c r="I34">
        <v>-1.97</v>
      </c>
      <c r="J34">
        <v>89</v>
      </c>
      <c r="K34">
        <v>297972</v>
      </c>
      <c r="L34">
        <v>-17533</v>
      </c>
      <c r="M34">
        <v>370.18</v>
      </c>
      <c r="N34" s="4">
        <f>L34+N33</f>
        <v>10429674</v>
      </c>
      <c r="O34" s="4">
        <f>(N34-MIN(N35:N734))/N34</f>
        <v>0.00147310452848287</v>
      </c>
      <c r="Q34" s="4">
        <f>N34/N33-1</f>
        <v>-0.00167824759287338</v>
      </c>
      <c r="T34" t="s">
        <v>19</v>
      </c>
      <c r="U34">
        <f t="shared" si="0"/>
        <v>257</v>
      </c>
      <c r="V34" t="s">
        <v>20</v>
      </c>
      <c r="W34">
        <f>L34+W33-M34</f>
        <v>-83257.91</v>
      </c>
      <c r="X34" t="s">
        <v>21</v>
      </c>
    </row>
    <row r="35" spans="1:24">
      <c r="A35" t="s">
        <v>25</v>
      </c>
      <c r="B35" t="s">
        <v>18</v>
      </c>
      <c r="C35" s="5">
        <v>43679</v>
      </c>
      <c r="D35" s="6">
        <v>0</v>
      </c>
      <c r="E35" s="3">
        <v>43693</v>
      </c>
      <c r="F35" s="6">
        <v>0</v>
      </c>
      <c r="G35">
        <v>4.98</v>
      </c>
      <c r="H35">
        <v>4.88</v>
      </c>
      <c r="I35">
        <v>-0.1</v>
      </c>
      <c r="J35">
        <v>602</v>
      </c>
      <c r="K35">
        <v>299796</v>
      </c>
      <c r="L35">
        <v>-6020</v>
      </c>
      <c r="M35">
        <v>387.78</v>
      </c>
      <c r="N35" s="4">
        <f>L35+N34</f>
        <v>10423654</v>
      </c>
      <c r="O35" s="4">
        <f>(N35-MIN(N36:N735))/N35</f>
        <v>0.000896422693999628</v>
      </c>
      <c r="Q35" s="4">
        <f>N35/N34-1</f>
        <v>-0.000577199248989024</v>
      </c>
      <c r="T35" t="s">
        <v>19</v>
      </c>
      <c r="U35">
        <f t="shared" si="0"/>
        <v>261</v>
      </c>
      <c r="V35" t="s">
        <v>20</v>
      </c>
      <c r="W35">
        <f>L35+W34-M35</f>
        <v>-89665.69</v>
      </c>
      <c r="X35" t="s">
        <v>21</v>
      </c>
    </row>
    <row r="36" spans="1:24">
      <c r="A36" t="s">
        <v>34</v>
      </c>
      <c r="B36" t="s">
        <v>18</v>
      </c>
      <c r="C36" s="5">
        <v>43679</v>
      </c>
      <c r="D36" s="6">
        <v>0</v>
      </c>
      <c r="E36" s="3">
        <v>43693</v>
      </c>
      <c r="F36" s="6">
        <v>0</v>
      </c>
      <c r="G36">
        <v>5.13</v>
      </c>
      <c r="H36">
        <v>4.97</v>
      </c>
      <c r="I36">
        <v>-0.16</v>
      </c>
      <c r="J36">
        <v>584</v>
      </c>
      <c r="K36">
        <v>299592</v>
      </c>
      <c r="L36">
        <v>-9344</v>
      </c>
      <c r="M36">
        <v>383.13</v>
      </c>
      <c r="N36" s="4">
        <f>L36+N35</f>
        <v>10414310</v>
      </c>
      <c r="O36" s="4">
        <f>(N36-MIN(N37:N736))/N36</f>
        <v>-0.000693948999021539</v>
      </c>
      <c r="Q36" s="4">
        <f>N36/N35-1</f>
        <v>-0.000896422693999588</v>
      </c>
      <c r="T36" t="s">
        <v>19</v>
      </c>
      <c r="U36">
        <f t="shared" si="0"/>
        <v>261</v>
      </c>
      <c r="V36" t="s">
        <v>20</v>
      </c>
      <c r="W36">
        <f>L36+W35-M36</f>
        <v>-99392.82</v>
      </c>
      <c r="X36" t="s">
        <v>21</v>
      </c>
    </row>
    <row r="37" spans="1:24">
      <c r="A37" t="s">
        <v>33</v>
      </c>
      <c r="B37" t="s">
        <v>23</v>
      </c>
      <c r="C37" s="5">
        <v>43690</v>
      </c>
      <c r="D37" s="6">
        <v>0</v>
      </c>
      <c r="E37" s="3">
        <v>43696</v>
      </c>
      <c r="F37" s="6">
        <v>0</v>
      </c>
      <c r="G37">
        <v>30.31</v>
      </c>
      <c r="H37">
        <v>32.28</v>
      </c>
      <c r="I37">
        <v>1.97</v>
      </c>
      <c r="J37">
        <v>98</v>
      </c>
      <c r="K37">
        <v>297038</v>
      </c>
      <c r="L37">
        <v>19306</v>
      </c>
      <c r="M37">
        <v>417.57</v>
      </c>
      <c r="N37" s="4">
        <f>L37+N36</f>
        <v>10433616</v>
      </c>
      <c r="O37" s="4">
        <f>(N37-MIN(N38:N737))/N37</f>
        <v>0.00115770026422287</v>
      </c>
      <c r="Q37" s="4">
        <f>N37/N36-1</f>
        <v>0.00185379540267183</v>
      </c>
      <c r="T37" t="s">
        <v>19</v>
      </c>
      <c r="U37">
        <f t="shared" si="0"/>
        <v>264</v>
      </c>
      <c r="V37" t="s">
        <v>20</v>
      </c>
      <c r="W37">
        <f>L37+W36-M37</f>
        <v>-80504.39</v>
      </c>
      <c r="X37" t="s">
        <v>21</v>
      </c>
    </row>
    <row r="38" spans="1:24">
      <c r="A38" t="s">
        <v>17</v>
      </c>
      <c r="B38" t="s">
        <v>23</v>
      </c>
      <c r="C38" s="5">
        <v>43683</v>
      </c>
      <c r="D38" s="6">
        <v>0</v>
      </c>
      <c r="E38" s="3">
        <v>43697</v>
      </c>
      <c r="F38" s="6">
        <v>0</v>
      </c>
      <c r="G38">
        <v>5.72</v>
      </c>
      <c r="H38">
        <v>6.46</v>
      </c>
      <c r="I38">
        <v>0.74</v>
      </c>
      <c r="J38">
        <v>524</v>
      </c>
      <c r="K38">
        <v>299728</v>
      </c>
      <c r="L38">
        <v>38776</v>
      </c>
      <c r="M38">
        <v>446.83</v>
      </c>
      <c r="N38" s="4">
        <f>L38+N37</f>
        <v>10472392</v>
      </c>
      <c r="O38" s="4">
        <f>(N38-MIN(N39:N738))/N38</f>
        <v>0.004856101643254</v>
      </c>
      <c r="Q38" s="4">
        <f>N38/N37-1</f>
        <v>0.0037164488323127</v>
      </c>
      <c r="T38" t="s">
        <v>19</v>
      </c>
      <c r="U38">
        <f t="shared" si="0"/>
        <v>265</v>
      </c>
      <c r="V38" t="s">
        <v>20</v>
      </c>
      <c r="W38">
        <f>L38+W37-M38</f>
        <v>-42175.22</v>
      </c>
      <c r="X38" t="s">
        <v>21</v>
      </c>
    </row>
    <row r="39" spans="1:24">
      <c r="A39" t="s">
        <v>33</v>
      </c>
      <c r="B39" t="s">
        <v>18</v>
      </c>
      <c r="C39" s="5">
        <v>43697</v>
      </c>
      <c r="D39" s="6">
        <v>0</v>
      </c>
      <c r="E39" s="3">
        <v>43711</v>
      </c>
      <c r="F39" s="6">
        <v>0</v>
      </c>
      <c r="G39">
        <v>32.77</v>
      </c>
      <c r="H39">
        <v>30.45</v>
      </c>
      <c r="I39">
        <v>-2.32</v>
      </c>
      <c r="J39">
        <v>91</v>
      </c>
      <c r="K39">
        <v>298207</v>
      </c>
      <c r="L39">
        <v>-21112</v>
      </c>
      <c r="M39">
        <v>365.77</v>
      </c>
      <c r="N39" s="4">
        <f>L39+N38</f>
        <v>10451280</v>
      </c>
      <c r="O39" s="4">
        <f>(N39-MIN(N40:N739))/N39</f>
        <v>0.00284587151047527</v>
      </c>
      <c r="Q39" s="4">
        <f>N39/N38-1</f>
        <v>-0.00201596731673148</v>
      </c>
      <c r="T39" t="s">
        <v>19</v>
      </c>
      <c r="U39">
        <f t="shared" si="0"/>
        <v>279</v>
      </c>
      <c r="V39" t="s">
        <v>20</v>
      </c>
      <c r="W39">
        <f>L39+W38-M39</f>
        <v>-63652.99</v>
      </c>
      <c r="X39" t="s">
        <v>21</v>
      </c>
    </row>
    <row r="40" spans="1:24">
      <c r="A40" t="s">
        <v>35</v>
      </c>
      <c r="B40" t="s">
        <v>23</v>
      </c>
      <c r="C40" s="5">
        <v>43700</v>
      </c>
      <c r="D40" s="6">
        <v>0</v>
      </c>
      <c r="E40" s="3">
        <v>43714</v>
      </c>
      <c r="F40" s="6">
        <v>0</v>
      </c>
      <c r="G40">
        <v>28.6</v>
      </c>
      <c r="H40">
        <v>29.13</v>
      </c>
      <c r="I40">
        <v>0.53</v>
      </c>
      <c r="J40">
        <v>104</v>
      </c>
      <c r="K40">
        <v>297440</v>
      </c>
      <c r="L40">
        <v>5512</v>
      </c>
      <c r="M40">
        <v>399.9</v>
      </c>
      <c r="N40" s="4">
        <f>L40+N39</f>
        <v>10456792</v>
      </c>
      <c r="O40" s="4">
        <f>(N40-MIN(N41:N740))/N40</f>
        <v>0.00337149290145582</v>
      </c>
      <c r="Q40" s="4">
        <f>N40/N39-1</f>
        <v>0.000527399514700599</v>
      </c>
      <c r="T40" t="s">
        <v>19</v>
      </c>
      <c r="U40">
        <f t="shared" si="0"/>
        <v>282</v>
      </c>
      <c r="V40" t="s">
        <v>20</v>
      </c>
      <c r="W40">
        <f>L40+W39-M40</f>
        <v>-58540.89</v>
      </c>
      <c r="X40" t="s">
        <v>21</v>
      </c>
    </row>
    <row r="41" spans="1:24">
      <c r="A41" t="s">
        <v>33</v>
      </c>
      <c r="B41" t="s">
        <v>23</v>
      </c>
      <c r="C41" s="5">
        <v>43712</v>
      </c>
      <c r="D41" s="6">
        <v>0</v>
      </c>
      <c r="E41" s="3">
        <v>43724</v>
      </c>
      <c r="F41" s="6">
        <v>0</v>
      </c>
      <c r="G41">
        <v>30.39</v>
      </c>
      <c r="H41">
        <v>32.29</v>
      </c>
      <c r="I41">
        <v>1.9</v>
      </c>
      <c r="J41">
        <v>98</v>
      </c>
      <c r="K41">
        <v>297822</v>
      </c>
      <c r="L41">
        <v>18620</v>
      </c>
      <c r="M41">
        <v>417.7</v>
      </c>
      <c r="N41" s="4">
        <f>L41+N40</f>
        <v>10475412</v>
      </c>
      <c r="O41" s="4">
        <f>(N41-MIN(N42:N741))/N41</f>
        <v>0.00514299580770666</v>
      </c>
      <c r="Q41" s="4">
        <f>N41/N40-1</f>
        <v>0.00178066083747286</v>
      </c>
      <c r="T41" t="s">
        <v>19</v>
      </c>
      <c r="U41">
        <f t="shared" si="0"/>
        <v>292</v>
      </c>
      <c r="V41" t="s">
        <v>20</v>
      </c>
      <c r="W41">
        <f>L41+W40-M41</f>
        <v>-40338.59</v>
      </c>
      <c r="X41" t="s">
        <v>21</v>
      </c>
    </row>
    <row r="42" spans="1:24">
      <c r="A42" t="s">
        <v>36</v>
      </c>
      <c r="B42" t="s">
        <v>18</v>
      </c>
      <c r="C42" s="5">
        <v>43720</v>
      </c>
      <c r="D42" s="6">
        <v>0</v>
      </c>
      <c r="E42" s="3">
        <v>43735</v>
      </c>
      <c r="F42" s="6">
        <v>0</v>
      </c>
      <c r="G42">
        <v>14.82</v>
      </c>
      <c r="H42">
        <v>13.81</v>
      </c>
      <c r="I42">
        <v>-1.01</v>
      </c>
      <c r="J42">
        <v>202</v>
      </c>
      <c r="K42">
        <v>299364</v>
      </c>
      <c r="L42">
        <v>-20402</v>
      </c>
      <c r="M42">
        <v>368.23</v>
      </c>
      <c r="N42" s="4">
        <f>L42+N41</f>
        <v>10455010</v>
      </c>
      <c r="O42" s="4">
        <f>(N42-MIN(N43:N742))/N42</f>
        <v>0.00320162295397135</v>
      </c>
      <c r="Q42" s="4">
        <f>N42/N41-1</f>
        <v>-0.00194760836137042</v>
      </c>
      <c r="T42" t="s">
        <v>19</v>
      </c>
      <c r="U42">
        <f t="shared" si="0"/>
        <v>303</v>
      </c>
      <c r="V42" t="s">
        <v>20</v>
      </c>
      <c r="W42">
        <f>L42+W41-M42</f>
        <v>-61108.82</v>
      </c>
      <c r="X42" t="s">
        <v>21</v>
      </c>
    </row>
    <row r="43" spans="1:24">
      <c r="A43" t="s">
        <v>33</v>
      </c>
      <c r="B43" t="s">
        <v>23</v>
      </c>
      <c r="C43" s="5">
        <v>43725</v>
      </c>
      <c r="D43" s="6">
        <v>0</v>
      </c>
      <c r="E43" s="3">
        <v>43738</v>
      </c>
      <c r="F43" s="6">
        <v>0</v>
      </c>
      <c r="G43">
        <v>31.57</v>
      </c>
      <c r="H43">
        <v>33.35</v>
      </c>
      <c r="I43">
        <v>1.78</v>
      </c>
      <c r="J43">
        <v>95</v>
      </c>
      <c r="K43">
        <v>299915</v>
      </c>
      <c r="L43">
        <v>16910</v>
      </c>
      <c r="M43">
        <v>418.21</v>
      </c>
      <c r="N43" s="4">
        <f>L43+N42</f>
        <v>10471920</v>
      </c>
      <c r="O43" s="4">
        <f>(N43-MIN(N44:N743))/N43</f>
        <v>0.00481124760311385</v>
      </c>
      <c r="Q43" s="4">
        <f>N43/N42-1</f>
        <v>0.00161740639176822</v>
      </c>
      <c r="T43" t="s">
        <v>19</v>
      </c>
      <c r="U43">
        <f t="shared" si="0"/>
        <v>306</v>
      </c>
      <c r="V43" t="s">
        <v>20</v>
      </c>
      <c r="W43">
        <f>L43+W42-M43</f>
        <v>-44617.03</v>
      </c>
      <c r="X43" t="s">
        <v>21</v>
      </c>
    </row>
    <row r="44" spans="1:24">
      <c r="A44" t="s">
        <v>35</v>
      </c>
      <c r="B44" t="s">
        <v>18</v>
      </c>
      <c r="C44" s="5">
        <v>43725</v>
      </c>
      <c r="D44" s="6">
        <v>0</v>
      </c>
      <c r="E44" s="3">
        <v>43746</v>
      </c>
      <c r="F44" s="6">
        <v>0</v>
      </c>
      <c r="G44">
        <v>28.92</v>
      </c>
      <c r="H44">
        <v>28.54</v>
      </c>
      <c r="I44">
        <v>-0.38</v>
      </c>
      <c r="J44">
        <v>103</v>
      </c>
      <c r="K44">
        <v>297876</v>
      </c>
      <c r="L44">
        <v>-3914</v>
      </c>
      <c r="M44">
        <v>388.03</v>
      </c>
      <c r="N44" s="4">
        <f>L44+N43</f>
        <v>10468006</v>
      </c>
      <c r="O44" s="4">
        <f>(N44-MIN(N45:N744))/N44</f>
        <v>0.00443914533484218</v>
      </c>
      <c r="Q44" s="4">
        <f>N44/N43-1</f>
        <v>-0.000373761449667276</v>
      </c>
      <c r="T44" t="s">
        <v>19</v>
      </c>
      <c r="U44">
        <f t="shared" si="0"/>
        <v>314</v>
      </c>
      <c r="V44" t="s">
        <v>20</v>
      </c>
      <c r="W44">
        <f>L44+W43-M44</f>
        <v>-48919.06</v>
      </c>
      <c r="X44" t="s">
        <v>21</v>
      </c>
    </row>
    <row r="45" spans="1:24">
      <c r="A45" t="s">
        <v>33</v>
      </c>
      <c r="B45" t="s">
        <v>18</v>
      </c>
      <c r="C45" s="5">
        <v>43746</v>
      </c>
      <c r="D45" s="6">
        <v>0</v>
      </c>
      <c r="E45" s="3">
        <v>43760</v>
      </c>
      <c r="F45" s="6">
        <v>0</v>
      </c>
      <c r="G45">
        <v>33.67</v>
      </c>
      <c r="H45">
        <v>32.06</v>
      </c>
      <c r="I45">
        <v>-1.61</v>
      </c>
      <c r="J45">
        <v>89</v>
      </c>
      <c r="K45">
        <v>299663</v>
      </c>
      <c r="L45">
        <v>-14329</v>
      </c>
      <c r="M45">
        <v>376.64</v>
      </c>
      <c r="N45" s="4">
        <f>L45+N44</f>
        <v>10453677</v>
      </c>
      <c r="O45" s="4">
        <f>(N45-MIN(N46:N745))/N45</f>
        <v>0.00307451626829488</v>
      </c>
      <c r="Q45" s="4">
        <f>N45/N44-1</f>
        <v>-0.00136883757995554</v>
      </c>
      <c r="T45" t="s">
        <v>19</v>
      </c>
      <c r="U45">
        <f t="shared" si="0"/>
        <v>328</v>
      </c>
      <c r="V45" t="s">
        <v>20</v>
      </c>
      <c r="W45">
        <f>L45+W44-M45</f>
        <v>-63624.7</v>
      </c>
      <c r="X45" t="s">
        <v>21</v>
      </c>
    </row>
    <row r="46" spans="1:24">
      <c r="A46" t="s">
        <v>35</v>
      </c>
      <c r="B46" t="s">
        <v>18</v>
      </c>
      <c r="C46" s="5">
        <v>43747</v>
      </c>
      <c r="D46" s="6">
        <v>0</v>
      </c>
      <c r="E46" s="3">
        <v>43761</v>
      </c>
      <c r="F46" s="6">
        <v>0</v>
      </c>
      <c r="G46">
        <v>28.2</v>
      </c>
      <c r="H46">
        <v>27.67</v>
      </c>
      <c r="I46">
        <v>-0.53</v>
      </c>
      <c r="J46">
        <v>106</v>
      </c>
      <c r="K46">
        <v>298920</v>
      </c>
      <c r="L46">
        <v>-5618</v>
      </c>
      <c r="M46">
        <v>387.16</v>
      </c>
      <c r="N46" s="4">
        <f>L46+N45</f>
        <v>10448059</v>
      </c>
      <c r="O46" s="4">
        <f>(N46-MIN(N47:N746))/N46</f>
        <v>0.0025384619286702</v>
      </c>
      <c r="Q46" s="4">
        <f>N46/N45-1</f>
        <v>-0.000537418556169289</v>
      </c>
      <c r="T46" t="s">
        <v>19</v>
      </c>
      <c r="U46">
        <f t="shared" si="0"/>
        <v>329</v>
      </c>
      <c r="V46" t="s">
        <v>20</v>
      </c>
      <c r="W46">
        <f>L46+W45-M46</f>
        <v>-69629.86</v>
      </c>
      <c r="X46" t="s">
        <v>21</v>
      </c>
    </row>
    <row r="47" spans="1:24">
      <c r="A47" t="s">
        <v>30</v>
      </c>
      <c r="B47" t="s">
        <v>18</v>
      </c>
      <c r="C47" s="5">
        <v>43754</v>
      </c>
      <c r="D47" s="6">
        <v>0</v>
      </c>
      <c r="E47" s="3">
        <v>43768</v>
      </c>
      <c r="F47" s="6">
        <v>0</v>
      </c>
      <c r="G47">
        <v>85.82</v>
      </c>
      <c r="H47">
        <v>85.8</v>
      </c>
      <c r="I47">
        <v>-0.02</v>
      </c>
      <c r="J47">
        <v>34</v>
      </c>
      <c r="K47">
        <v>291788</v>
      </c>
      <c r="L47">
        <v>-68</v>
      </c>
      <c r="M47">
        <v>385.07</v>
      </c>
      <c r="N47" s="4">
        <f>L47+N46</f>
        <v>10447991</v>
      </c>
      <c r="O47" s="4">
        <f>(N47-MIN(N48:N747))/N47</f>
        <v>0.00253197002179653</v>
      </c>
      <c r="Q47" s="4">
        <f>N47/N46-1</f>
        <v>-6.50838591165215e-6</v>
      </c>
      <c r="T47" t="s">
        <v>19</v>
      </c>
      <c r="U47">
        <f t="shared" si="0"/>
        <v>336</v>
      </c>
      <c r="V47" t="s">
        <v>20</v>
      </c>
      <c r="W47">
        <f>L47+W46-M47</f>
        <v>-70082.93</v>
      </c>
      <c r="X47" t="s">
        <v>21</v>
      </c>
    </row>
    <row r="48" spans="1:24">
      <c r="A48" t="s">
        <v>37</v>
      </c>
      <c r="B48" t="s">
        <v>23</v>
      </c>
      <c r="C48" s="5">
        <v>43761</v>
      </c>
      <c r="D48" s="6">
        <v>0</v>
      </c>
      <c r="E48" s="3">
        <v>43770</v>
      </c>
      <c r="F48" s="6">
        <v>0</v>
      </c>
      <c r="G48">
        <v>127.32</v>
      </c>
      <c r="H48">
        <v>133.7</v>
      </c>
      <c r="I48">
        <v>6.38</v>
      </c>
      <c r="J48">
        <v>23</v>
      </c>
      <c r="K48">
        <v>292836</v>
      </c>
      <c r="L48">
        <v>14674</v>
      </c>
      <c r="M48">
        <v>405.91</v>
      </c>
      <c r="N48" s="4">
        <f>L48+N47</f>
        <v>10462665</v>
      </c>
      <c r="O48" s="4">
        <f>(N48-MIN(N49:N748))/N48</f>
        <v>0.00393092964364242</v>
      </c>
      <c r="Q48" s="4">
        <f>N48/N47-1</f>
        <v>0.00140448053601894</v>
      </c>
      <c r="T48" t="s">
        <v>19</v>
      </c>
      <c r="U48">
        <f t="shared" si="0"/>
        <v>338</v>
      </c>
      <c r="V48" t="s">
        <v>20</v>
      </c>
      <c r="W48">
        <f>L48+W47-M48</f>
        <v>-55814.84</v>
      </c>
      <c r="X48" t="s">
        <v>21</v>
      </c>
    </row>
    <row r="49" spans="1:24">
      <c r="A49" t="s">
        <v>38</v>
      </c>
      <c r="B49" t="s">
        <v>18</v>
      </c>
      <c r="C49" s="5">
        <v>43768</v>
      </c>
      <c r="D49" s="6">
        <v>0</v>
      </c>
      <c r="E49" s="3">
        <v>43782</v>
      </c>
      <c r="F49" s="6">
        <v>0</v>
      </c>
      <c r="G49">
        <v>43.96</v>
      </c>
      <c r="H49">
        <v>43.28</v>
      </c>
      <c r="I49">
        <v>-0.68</v>
      </c>
      <c r="J49">
        <v>68</v>
      </c>
      <c r="K49">
        <v>298928</v>
      </c>
      <c r="L49">
        <v>-4624</v>
      </c>
      <c r="M49">
        <v>388.48</v>
      </c>
      <c r="N49" s="4">
        <f>L49+N48</f>
        <v>10458041</v>
      </c>
      <c r="O49" s="4">
        <f>(N49-MIN(N50:N749))/N49</f>
        <v>0.00349051987843612</v>
      </c>
      <c r="Q49" s="4">
        <f>N49/N48-1</f>
        <v>-0.000441952408874791</v>
      </c>
      <c r="T49" t="s">
        <v>19</v>
      </c>
      <c r="U49">
        <f t="shared" si="0"/>
        <v>350</v>
      </c>
      <c r="V49" t="s">
        <v>20</v>
      </c>
      <c r="W49">
        <f>L49+W48-M49</f>
        <v>-60827.32</v>
      </c>
      <c r="X49" t="s">
        <v>21</v>
      </c>
    </row>
    <row r="50" spans="1:24">
      <c r="A50" t="s">
        <v>39</v>
      </c>
      <c r="B50" t="s">
        <v>18</v>
      </c>
      <c r="C50" s="5">
        <v>43769</v>
      </c>
      <c r="D50" s="6">
        <v>0</v>
      </c>
      <c r="E50" s="3">
        <v>43783</v>
      </c>
      <c r="F50" s="6">
        <v>0</v>
      </c>
      <c r="G50">
        <v>5.06</v>
      </c>
      <c r="H50">
        <v>4.8</v>
      </c>
      <c r="I50">
        <v>-0.26</v>
      </c>
      <c r="J50">
        <v>592</v>
      </c>
      <c r="K50">
        <v>299552</v>
      </c>
      <c r="L50">
        <v>-15392</v>
      </c>
      <c r="M50">
        <v>375.09</v>
      </c>
      <c r="N50" s="4">
        <f>L50+N49</f>
        <v>10442649</v>
      </c>
      <c r="O50" s="4">
        <f>(N50-MIN(N51:N750))/N50</f>
        <v>0.00202170924254947</v>
      </c>
      <c r="Q50" s="4">
        <f>N50/N49-1</f>
        <v>-0.00147178615956856</v>
      </c>
      <c r="T50" t="s">
        <v>19</v>
      </c>
      <c r="U50">
        <f t="shared" si="0"/>
        <v>351</v>
      </c>
      <c r="V50" t="s">
        <v>20</v>
      </c>
      <c r="W50">
        <f>L50+W49-M50</f>
        <v>-76594.41</v>
      </c>
      <c r="X50" t="s">
        <v>21</v>
      </c>
    </row>
    <row r="51" spans="1:24">
      <c r="A51" t="s">
        <v>22</v>
      </c>
      <c r="B51" t="s">
        <v>23</v>
      </c>
      <c r="C51" s="5">
        <v>43769</v>
      </c>
      <c r="D51" s="6">
        <v>0</v>
      </c>
      <c r="E51" s="3">
        <v>43783</v>
      </c>
      <c r="F51" s="6">
        <v>0</v>
      </c>
      <c r="G51">
        <v>13.47</v>
      </c>
      <c r="H51">
        <v>14.07</v>
      </c>
      <c r="I51">
        <v>0.6</v>
      </c>
      <c r="J51">
        <v>222</v>
      </c>
      <c r="K51">
        <v>299034</v>
      </c>
      <c r="L51">
        <v>13320</v>
      </c>
      <c r="M51">
        <v>412.31</v>
      </c>
      <c r="N51" s="4">
        <f>L51+N50</f>
        <v>10455969</v>
      </c>
      <c r="O51" s="4">
        <f>(N51-MIN(N52:N751))/N51</f>
        <v>0.00329304725367874</v>
      </c>
      <c r="Q51" s="4">
        <f>N51/N50-1</f>
        <v>0.0012755384194183</v>
      </c>
      <c r="T51" t="s">
        <v>19</v>
      </c>
      <c r="U51">
        <f t="shared" si="0"/>
        <v>351</v>
      </c>
      <c r="V51" t="s">
        <v>20</v>
      </c>
      <c r="W51">
        <f>L51+W50-M51</f>
        <v>-63686.72</v>
      </c>
      <c r="X51" t="s">
        <v>21</v>
      </c>
    </row>
    <row r="52" spans="1:24">
      <c r="A52" t="s">
        <v>25</v>
      </c>
      <c r="B52" t="s">
        <v>18</v>
      </c>
      <c r="C52" s="5">
        <v>43770</v>
      </c>
      <c r="D52" s="6">
        <v>0</v>
      </c>
      <c r="E52" s="3">
        <v>43784</v>
      </c>
      <c r="F52" s="6">
        <v>0</v>
      </c>
      <c r="G52">
        <v>6.16</v>
      </c>
      <c r="H52">
        <v>5.84</v>
      </c>
      <c r="I52">
        <v>-0.32</v>
      </c>
      <c r="J52">
        <v>487</v>
      </c>
      <c r="K52">
        <v>299992</v>
      </c>
      <c r="L52">
        <v>-15584</v>
      </c>
      <c r="M52">
        <v>375.42</v>
      </c>
      <c r="N52" s="4">
        <f>L52+N51</f>
        <v>10440385</v>
      </c>
      <c r="O52" s="4">
        <f>(N52-MIN(N53:N752))/N52</f>
        <v>0.00180529741000931</v>
      </c>
      <c r="Q52" s="4">
        <f>N52/N51-1</f>
        <v>-0.00149044053210179</v>
      </c>
      <c r="T52" t="s">
        <v>19</v>
      </c>
      <c r="U52">
        <f t="shared" si="0"/>
        <v>352</v>
      </c>
      <c r="V52" t="s">
        <v>20</v>
      </c>
      <c r="W52">
        <f>L52+W51-M52</f>
        <v>-79646.14</v>
      </c>
      <c r="X52" t="s">
        <v>21</v>
      </c>
    </row>
    <row r="53" spans="1:24">
      <c r="A53" t="s">
        <v>30</v>
      </c>
      <c r="B53" t="s">
        <v>18</v>
      </c>
      <c r="C53" s="5">
        <v>43777</v>
      </c>
      <c r="D53" s="6">
        <v>0</v>
      </c>
      <c r="E53" s="3">
        <v>43791</v>
      </c>
      <c r="F53" s="6">
        <v>0</v>
      </c>
      <c r="G53">
        <v>85.62</v>
      </c>
      <c r="H53">
        <v>84.2</v>
      </c>
      <c r="I53">
        <v>-1.42</v>
      </c>
      <c r="J53">
        <v>35</v>
      </c>
      <c r="K53">
        <v>299670</v>
      </c>
      <c r="L53">
        <v>-4970</v>
      </c>
      <c r="M53">
        <v>389</v>
      </c>
      <c r="N53" s="4">
        <f>L53+N52</f>
        <v>10435415</v>
      </c>
      <c r="O53" s="4">
        <f>(N53-MIN(N54:N753))/N53</f>
        <v>0.00132989440285796</v>
      </c>
      <c r="Q53" s="4">
        <f>N53/N52-1</f>
        <v>-0.00047603608487623</v>
      </c>
      <c r="T53" t="s">
        <v>19</v>
      </c>
      <c r="U53">
        <f t="shared" si="0"/>
        <v>359</v>
      </c>
      <c r="V53" t="s">
        <v>20</v>
      </c>
      <c r="W53">
        <f>L53+W52-M53</f>
        <v>-85005.14</v>
      </c>
      <c r="X53" t="s">
        <v>21</v>
      </c>
    </row>
    <row r="54" spans="1:24">
      <c r="A54" t="s">
        <v>32</v>
      </c>
      <c r="B54" t="s">
        <v>18</v>
      </c>
      <c r="C54" s="5">
        <v>43777</v>
      </c>
      <c r="D54" s="6">
        <v>0</v>
      </c>
      <c r="E54" s="3">
        <v>43791</v>
      </c>
      <c r="F54" s="6">
        <v>0</v>
      </c>
      <c r="G54">
        <v>14.62</v>
      </c>
      <c r="H54">
        <v>14.37</v>
      </c>
      <c r="I54">
        <v>-0.25</v>
      </c>
      <c r="J54">
        <v>205</v>
      </c>
      <c r="K54">
        <v>299710</v>
      </c>
      <c r="L54">
        <v>-5125</v>
      </c>
      <c r="M54">
        <v>388.85</v>
      </c>
      <c r="N54" s="4">
        <f>L54+N53</f>
        <v>10430290</v>
      </c>
      <c r="O54" s="4">
        <f>(N54-MIN(N55:N754))/N54</f>
        <v>0.00083919047313162</v>
      </c>
      <c r="Q54" s="4">
        <f>N54/N53-1</f>
        <v>-0.000491116069653241</v>
      </c>
      <c r="T54" t="s">
        <v>19</v>
      </c>
      <c r="U54">
        <f t="shared" si="0"/>
        <v>359</v>
      </c>
      <c r="V54" t="s">
        <v>20</v>
      </c>
      <c r="W54">
        <f>L54+W53-M54</f>
        <v>-90518.99</v>
      </c>
      <c r="X54" t="s">
        <v>21</v>
      </c>
    </row>
    <row r="55" spans="1:24">
      <c r="A55" t="s">
        <v>40</v>
      </c>
      <c r="B55" t="s">
        <v>18</v>
      </c>
      <c r="C55" s="5">
        <v>43782</v>
      </c>
      <c r="D55" s="6">
        <v>0</v>
      </c>
      <c r="E55" s="3">
        <v>43796</v>
      </c>
      <c r="F55" s="6">
        <v>0</v>
      </c>
      <c r="G55">
        <v>85.3</v>
      </c>
      <c r="H55">
        <v>84.07</v>
      </c>
      <c r="I55">
        <v>-1.23</v>
      </c>
      <c r="J55">
        <v>35</v>
      </c>
      <c r="K55">
        <v>298550</v>
      </c>
      <c r="L55">
        <v>-4305</v>
      </c>
      <c r="M55">
        <v>388.4</v>
      </c>
      <c r="N55" s="4">
        <f>L55+N54</f>
        <v>10425985</v>
      </c>
      <c r="O55" s="4">
        <f>(N55-MIN(N56:N755))/N55</f>
        <v>0.000426626357125969</v>
      </c>
      <c r="Q55" s="4">
        <f>N55/N54-1</f>
        <v>-0.000412740201854445</v>
      </c>
      <c r="T55" t="s">
        <v>19</v>
      </c>
      <c r="U55">
        <f t="shared" si="0"/>
        <v>364</v>
      </c>
      <c r="V55" t="s">
        <v>20</v>
      </c>
      <c r="W55">
        <f>L55+W54-M55</f>
        <v>-95212.39</v>
      </c>
      <c r="X55" t="s">
        <v>21</v>
      </c>
    </row>
    <row r="56" spans="1:24">
      <c r="A56" t="s">
        <v>41</v>
      </c>
      <c r="B56" t="s">
        <v>18</v>
      </c>
      <c r="C56" s="5">
        <v>43782</v>
      </c>
      <c r="D56" s="6">
        <v>0</v>
      </c>
      <c r="E56" s="3">
        <v>43796</v>
      </c>
      <c r="F56" s="6">
        <v>0</v>
      </c>
      <c r="G56">
        <v>17.41</v>
      </c>
      <c r="H56">
        <v>17.4</v>
      </c>
      <c r="I56">
        <v>-0.01</v>
      </c>
      <c r="J56">
        <v>172</v>
      </c>
      <c r="K56">
        <v>299452</v>
      </c>
      <c r="L56">
        <v>-172</v>
      </c>
      <c r="M56">
        <v>395.05</v>
      </c>
      <c r="N56" s="4">
        <f>L56+N55</f>
        <v>10425813</v>
      </c>
      <c r="O56" s="4">
        <f>(N56-MIN(N57:N756))/N56</f>
        <v>0.000410135881009951</v>
      </c>
      <c r="Q56" s="4">
        <f>N56/N55-1</f>
        <v>-1.64972422269649e-5</v>
      </c>
      <c r="T56" t="s">
        <v>19</v>
      </c>
      <c r="U56">
        <f t="shared" si="0"/>
        <v>364</v>
      </c>
      <c r="V56" t="s">
        <v>20</v>
      </c>
      <c r="W56">
        <f>L56+W55-M56</f>
        <v>-95779.44</v>
      </c>
      <c r="X56" t="s">
        <v>21</v>
      </c>
    </row>
    <row r="57" spans="1:24">
      <c r="A57" t="s">
        <v>38</v>
      </c>
      <c r="B57" t="s">
        <v>18</v>
      </c>
      <c r="C57" s="5">
        <v>43783</v>
      </c>
      <c r="D57" s="6">
        <v>0</v>
      </c>
      <c r="E57" s="3">
        <v>43797</v>
      </c>
      <c r="F57" s="6">
        <v>0</v>
      </c>
      <c r="G57">
        <v>43.52</v>
      </c>
      <c r="H57">
        <v>43.18</v>
      </c>
      <c r="I57">
        <v>-0.34</v>
      </c>
      <c r="J57">
        <v>68</v>
      </c>
      <c r="K57">
        <v>295936</v>
      </c>
      <c r="L57">
        <v>-2312</v>
      </c>
      <c r="M57">
        <v>387.58</v>
      </c>
      <c r="N57" s="4">
        <f>L57+N56</f>
        <v>10423501</v>
      </c>
      <c r="O57" s="4">
        <f>(N57-MIN(N58:N757))/N57</f>
        <v>0.000188420378143582</v>
      </c>
      <c r="Q57" s="4">
        <f>N57/N56-1</f>
        <v>-0.000221757286458124</v>
      </c>
      <c r="T57" t="s">
        <v>19</v>
      </c>
      <c r="U57">
        <f t="shared" si="0"/>
        <v>365</v>
      </c>
      <c r="V57" t="s">
        <v>20</v>
      </c>
      <c r="W57">
        <f>L57+W56-M57</f>
        <v>-98479.02</v>
      </c>
      <c r="X57" t="s">
        <v>21</v>
      </c>
    </row>
    <row r="58" s="1" customFormat="1" spans="1:24">
      <c r="A58" t="s">
        <v>39</v>
      </c>
      <c r="B58" t="s">
        <v>23</v>
      </c>
      <c r="C58" s="5">
        <v>43784</v>
      </c>
      <c r="D58" s="6">
        <v>0</v>
      </c>
      <c r="E58" s="3">
        <v>43798</v>
      </c>
      <c r="F58" s="6">
        <v>0</v>
      </c>
      <c r="G58">
        <v>4.73</v>
      </c>
      <c r="H58">
        <v>4.86</v>
      </c>
      <c r="I58">
        <v>0.13</v>
      </c>
      <c r="J58">
        <v>634</v>
      </c>
      <c r="K58">
        <v>299882</v>
      </c>
      <c r="L58">
        <v>8242</v>
      </c>
      <c r="M58">
        <v>406.72</v>
      </c>
      <c r="N58" s="4">
        <f>L58+N57</f>
        <v>10431743</v>
      </c>
      <c r="O58" s="4">
        <f>(N58-MIN(N59:N758))/N58</f>
        <v>0.000978359992189225</v>
      </c>
      <c r="P58" s="4"/>
      <c r="Q58" s="4">
        <f>N58/N57-1</f>
        <v>0.000790713216221706</v>
      </c>
      <c r="R58" s="4"/>
      <c r="S58" s="4"/>
      <c r="T58" t="s">
        <v>19</v>
      </c>
      <c r="U58">
        <f t="shared" si="0"/>
        <v>366</v>
      </c>
      <c r="V58" t="s">
        <v>20</v>
      </c>
      <c r="W58">
        <f>L58+W57-M58</f>
        <v>-90643.74</v>
      </c>
      <c r="X58" t="s">
        <v>21</v>
      </c>
    </row>
    <row r="59" spans="1:24">
      <c r="A59" t="s">
        <v>31</v>
      </c>
      <c r="B59" t="s">
        <v>18</v>
      </c>
      <c r="C59" s="5">
        <v>43789</v>
      </c>
      <c r="D59" s="6">
        <v>0</v>
      </c>
      <c r="E59" s="3">
        <v>43803</v>
      </c>
      <c r="F59" s="6">
        <v>0</v>
      </c>
      <c r="G59">
        <v>15.85</v>
      </c>
      <c r="H59">
        <v>15.31</v>
      </c>
      <c r="I59">
        <v>-0.54</v>
      </c>
      <c r="J59">
        <v>189</v>
      </c>
      <c r="K59">
        <v>299565</v>
      </c>
      <c r="L59">
        <v>-10206</v>
      </c>
      <c r="M59">
        <v>381.95</v>
      </c>
      <c r="N59" s="4">
        <f>L59+N58</f>
        <v>10421537</v>
      </c>
      <c r="O59" s="4">
        <f>(N59-MIN(N60:N759))/N59</f>
        <v>-0.000325479821258611</v>
      </c>
      <c r="Q59" s="4">
        <f>N59/N58-1</f>
        <v>-0.000978359992189204</v>
      </c>
      <c r="T59" t="s">
        <v>19</v>
      </c>
      <c r="U59">
        <f t="shared" si="0"/>
        <v>371</v>
      </c>
      <c r="V59" t="s">
        <v>20</v>
      </c>
      <c r="W59">
        <f>L59+W58-M59</f>
        <v>-101231.69</v>
      </c>
      <c r="X59" t="s">
        <v>21</v>
      </c>
    </row>
    <row r="60" spans="1:24">
      <c r="A60" t="s">
        <v>26</v>
      </c>
      <c r="B60" t="s">
        <v>23</v>
      </c>
      <c r="C60" s="5">
        <v>43790</v>
      </c>
      <c r="D60" s="6">
        <v>0</v>
      </c>
      <c r="E60" s="3">
        <v>43804</v>
      </c>
      <c r="F60" s="6">
        <v>0</v>
      </c>
      <c r="G60">
        <v>14.14</v>
      </c>
      <c r="H60">
        <v>14.3</v>
      </c>
      <c r="I60">
        <v>0.16</v>
      </c>
      <c r="J60">
        <v>212</v>
      </c>
      <c r="K60">
        <v>299768</v>
      </c>
      <c r="L60">
        <v>3392</v>
      </c>
      <c r="M60">
        <v>400.17</v>
      </c>
      <c r="N60" s="4">
        <f>L60+N59</f>
        <v>10424929</v>
      </c>
      <c r="O60" s="4">
        <f>(N60-MIN(N61:N760))/N60</f>
        <v>-0.00262639678409321</v>
      </c>
      <c r="Q60" s="4">
        <f>N60/N59-1</f>
        <v>0.000325479821258634</v>
      </c>
      <c r="T60" t="s">
        <v>19</v>
      </c>
      <c r="U60">
        <f t="shared" si="0"/>
        <v>372</v>
      </c>
      <c r="V60" t="s">
        <v>20</v>
      </c>
      <c r="W60">
        <f>L60+W59-M60</f>
        <v>-98239.86</v>
      </c>
      <c r="X60" t="s">
        <v>21</v>
      </c>
    </row>
    <row r="61" spans="1:24">
      <c r="A61" t="s">
        <v>33</v>
      </c>
      <c r="B61" t="s">
        <v>23</v>
      </c>
      <c r="C61" s="5">
        <v>43795</v>
      </c>
      <c r="D61" s="6">
        <v>0</v>
      </c>
      <c r="E61" s="3">
        <v>43804</v>
      </c>
      <c r="F61" s="6">
        <v>0</v>
      </c>
      <c r="G61">
        <v>40.05</v>
      </c>
      <c r="H61">
        <v>43.75</v>
      </c>
      <c r="I61">
        <v>3.7</v>
      </c>
      <c r="J61">
        <v>74</v>
      </c>
      <c r="K61">
        <v>296370</v>
      </c>
      <c r="L61">
        <v>27380</v>
      </c>
      <c r="M61">
        <v>427.35</v>
      </c>
      <c r="N61" s="4">
        <f>L61+N60</f>
        <v>10452309</v>
      </c>
      <c r="O61" s="4">
        <f>(N61-MIN(N62:N761))/N61</f>
        <v>-0.00219827025779663</v>
      </c>
      <c r="Q61" s="4">
        <f>N61/N60-1</f>
        <v>0.00262639678409315</v>
      </c>
      <c r="T61" t="s">
        <v>19</v>
      </c>
      <c r="U61">
        <f t="shared" si="0"/>
        <v>372</v>
      </c>
      <c r="V61" t="s">
        <v>20</v>
      </c>
      <c r="W61">
        <f>L61+W60-M61</f>
        <v>-71287.21</v>
      </c>
      <c r="X61" t="s">
        <v>21</v>
      </c>
    </row>
    <row r="62" spans="1:24">
      <c r="A62" t="s">
        <v>32</v>
      </c>
      <c r="B62" t="s">
        <v>23</v>
      </c>
      <c r="C62" s="5">
        <v>43798</v>
      </c>
      <c r="D62" s="6">
        <v>0</v>
      </c>
      <c r="E62" s="3">
        <v>43808</v>
      </c>
      <c r="F62" s="6">
        <v>0</v>
      </c>
      <c r="G62">
        <v>14.43</v>
      </c>
      <c r="H62">
        <v>15.54</v>
      </c>
      <c r="I62">
        <v>1.11</v>
      </c>
      <c r="J62">
        <v>207</v>
      </c>
      <c r="K62">
        <v>298701</v>
      </c>
      <c r="L62">
        <v>22977</v>
      </c>
      <c r="M62">
        <v>424.61</v>
      </c>
      <c r="N62" s="4">
        <f>L62+N61</f>
        <v>10475286</v>
      </c>
      <c r="O62" s="4">
        <f>(N62-MIN(N63:N762))/N62</f>
        <v>-0.00144463836118651</v>
      </c>
      <c r="Q62" s="4">
        <f>N62/N61-1</f>
        <v>0.00219827025779673</v>
      </c>
      <c r="T62" t="s">
        <v>19</v>
      </c>
      <c r="U62">
        <f t="shared" si="0"/>
        <v>376</v>
      </c>
      <c r="V62" t="s">
        <v>20</v>
      </c>
      <c r="W62">
        <f>L62+W61-M62</f>
        <v>-48734.82</v>
      </c>
      <c r="X62" t="s">
        <v>21</v>
      </c>
    </row>
    <row r="63" spans="1:24">
      <c r="A63" t="s">
        <v>40</v>
      </c>
      <c r="B63" t="s">
        <v>23</v>
      </c>
      <c r="C63" s="5">
        <v>43797</v>
      </c>
      <c r="D63" s="6">
        <v>0</v>
      </c>
      <c r="E63" s="3">
        <v>43809</v>
      </c>
      <c r="F63" s="6">
        <v>0</v>
      </c>
      <c r="G63">
        <v>83.1</v>
      </c>
      <c r="H63">
        <v>88.47</v>
      </c>
      <c r="I63">
        <v>5.37</v>
      </c>
      <c r="J63">
        <v>36</v>
      </c>
      <c r="K63">
        <v>299160</v>
      </c>
      <c r="L63">
        <v>19332</v>
      </c>
      <c r="M63">
        <v>420.41</v>
      </c>
      <c r="N63" s="4">
        <f>L63+N62</f>
        <v>10494618</v>
      </c>
      <c r="O63" s="4">
        <f>(N63-MIN(N64:N763))/N63</f>
        <v>0.000400109846780512</v>
      </c>
      <c r="Q63" s="4">
        <f>N63/N62-1</f>
        <v>0.0018454866053299</v>
      </c>
      <c r="T63" t="s">
        <v>19</v>
      </c>
      <c r="U63">
        <f t="shared" si="0"/>
        <v>377</v>
      </c>
      <c r="V63" t="s">
        <v>20</v>
      </c>
      <c r="W63">
        <f>L63+W62-M63</f>
        <v>-29823.23</v>
      </c>
      <c r="X63" t="s">
        <v>21</v>
      </c>
    </row>
    <row r="64" spans="1:24">
      <c r="A64" t="s">
        <v>42</v>
      </c>
      <c r="B64" t="s">
        <v>18</v>
      </c>
      <c r="C64" s="5">
        <v>43795</v>
      </c>
      <c r="D64" s="6">
        <v>0</v>
      </c>
      <c r="E64" s="3">
        <v>43809</v>
      </c>
      <c r="F64" s="6">
        <v>0</v>
      </c>
      <c r="G64">
        <v>19.03</v>
      </c>
      <c r="H64">
        <v>18.86</v>
      </c>
      <c r="I64">
        <v>-0.17</v>
      </c>
      <c r="J64">
        <v>157</v>
      </c>
      <c r="K64">
        <v>298771</v>
      </c>
      <c r="L64">
        <v>-2669</v>
      </c>
      <c r="M64">
        <v>390.85</v>
      </c>
      <c r="N64" s="4">
        <f>L64+N63</f>
        <v>10491949</v>
      </c>
      <c r="O64" s="4">
        <f>(N64-MIN(N65:N764))/N64</f>
        <v>0.000145826099612188</v>
      </c>
      <c r="Q64" s="4">
        <f>N64/N63-1</f>
        <v>-0.000254320833783517</v>
      </c>
      <c r="T64" t="s">
        <v>19</v>
      </c>
      <c r="U64">
        <f t="shared" si="0"/>
        <v>377</v>
      </c>
      <c r="V64" t="s">
        <v>20</v>
      </c>
      <c r="W64">
        <f>L64+W63-M64</f>
        <v>-32883.08</v>
      </c>
      <c r="X64" t="s">
        <v>21</v>
      </c>
    </row>
    <row r="65" spans="1:24">
      <c r="A65" t="s">
        <v>41</v>
      </c>
      <c r="B65" t="s">
        <v>18</v>
      </c>
      <c r="C65" s="5">
        <v>43797</v>
      </c>
      <c r="D65" s="6">
        <v>0</v>
      </c>
      <c r="E65" s="3">
        <v>43811</v>
      </c>
      <c r="F65" s="6">
        <v>0</v>
      </c>
      <c r="G65">
        <v>17.24</v>
      </c>
      <c r="H65">
        <v>17.16</v>
      </c>
      <c r="I65">
        <v>-0.08</v>
      </c>
      <c r="J65">
        <v>174</v>
      </c>
      <c r="K65">
        <v>299976</v>
      </c>
      <c r="L65">
        <v>-1392</v>
      </c>
      <c r="M65">
        <v>394.13</v>
      </c>
      <c r="N65" s="4">
        <f>L65+N64</f>
        <v>10490557</v>
      </c>
      <c r="O65" s="4">
        <f>(N65-MIN(N66:N765))/N65</f>
        <v>1.31546875918981e-5</v>
      </c>
      <c r="Q65" s="4">
        <f>N65/N64-1</f>
        <v>-0.000132673157294261</v>
      </c>
      <c r="T65" t="s">
        <v>19</v>
      </c>
      <c r="U65">
        <f t="shared" si="0"/>
        <v>379</v>
      </c>
      <c r="V65" t="s">
        <v>20</v>
      </c>
      <c r="W65">
        <f>L65+W64-M65</f>
        <v>-34669.21</v>
      </c>
      <c r="X65" t="s">
        <v>21</v>
      </c>
    </row>
    <row r="66" spans="1:24">
      <c r="A66" t="s">
        <v>38</v>
      </c>
      <c r="B66" t="s">
        <v>18</v>
      </c>
      <c r="C66" s="5">
        <v>43798</v>
      </c>
      <c r="D66" s="6">
        <v>0</v>
      </c>
      <c r="E66" s="3">
        <v>43812</v>
      </c>
      <c r="F66" s="6">
        <v>0</v>
      </c>
      <c r="G66">
        <v>43.39</v>
      </c>
      <c r="H66">
        <v>43.37</v>
      </c>
      <c r="I66">
        <v>-0.02</v>
      </c>
      <c r="J66">
        <v>69</v>
      </c>
      <c r="K66">
        <v>299391</v>
      </c>
      <c r="L66">
        <v>-138</v>
      </c>
      <c r="M66">
        <v>395.01</v>
      </c>
      <c r="N66" s="4">
        <f>L66+N65</f>
        <v>10490419</v>
      </c>
      <c r="O66" s="4">
        <f>(N66-MIN(N67:N766))/N66</f>
        <v>-0.000431917924346015</v>
      </c>
      <c r="Q66" s="4">
        <f>N66/N65-1</f>
        <v>-1.31546875918875e-5</v>
      </c>
      <c r="T66" t="s">
        <v>19</v>
      </c>
      <c r="U66">
        <f t="shared" ref="U66:U129" si="1">DATEDIF(DATE(2018,11,28),E66,"d")</f>
        <v>380</v>
      </c>
      <c r="V66" t="s">
        <v>20</v>
      </c>
      <c r="W66">
        <f>L66+W65-M66</f>
        <v>-35202.22</v>
      </c>
      <c r="X66" t="s">
        <v>21</v>
      </c>
    </row>
    <row r="67" spans="1:24">
      <c r="A67" t="s">
        <v>37</v>
      </c>
      <c r="B67" t="s">
        <v>23</v>
      </c>
      <c r="C67" s="5">
        <v>43798</v>
      </c>
      <c r="D67" s="6">
        <v>0</v>
      </c>
      <c r="E67" s="3">
        <v>43812</v>
      </c>
      <c r="F67" s="6">
        <v>0</v>
      </c>
      <c r="G67">
        <v>127.55</v>
      </c>
      <c r="H67">
        <v>129.52</v>
      </c>
      <c r="I67">
        <v>1.97</v>
      </c>
      <c r="J67">
        <v>23</v>
      </c>
      <c r="K67">
        <v>293365</v>
      </c>
      <c r="L67">
        <v>4531</v>
      </c>
      <c r="M67">
        <v>393.22</v>
      </c>
      <c r="N67" s="4">
        <f>L67+N66</f>
        <v>10494950</v>
      </c>
      <c r="O67" s="4">
        <f>(N67-MIN(N68:N767))/N67</f>
        <v>-8.57555300406386e-5</v>
      </c>
      <c r="Q67" s="4">
        <f>N67/N66-1</f>
        <v>0.000431917924345937</v>
      </c>
      <c r="T67" t="s">
        <v>19</v>
      </c>
      <c r="U67">
        <f t="shared" si="1"/>
        <v>380</v>
      </c>
      <c r="V67" t="s">
        <v>20</v>
      </c>
      <c r="W67">
        <f>L67+W66-M67</f>
        <v>-31064.44</v>
      </c>
      <c r="X67" t="s">
        <v>21</v>
      </c>
    </row>
    <row r="68" spans="1:24">
      <c r="A68" t="s">
        <v>30</v>
      </c>
      <c r="B68" t="s">
        <v>23</v>
      </c>
      <c r="C68" s="5">
        <v>43798</v>
      </c>
      <c r="D68" s="6">
        <v>0</v>
      </c>
      <c r="E68" s="3">
        <v>43812</v>
      </c>
      <c r="F68" s="6">
        <v>0</v>
      </c>
      <c r="G68">
        <v>81.75</v>
      </c>
      <c r="H68">
        <v>82</v>
      </c>
      <c r="I68">
        <v>0.25</v>
      </c>
      <c r="J68">
        <v>36</v>
      </c>
      <c r="K68">
        <v>294300</v>
      </c>
      <c r="L68">
        <v>900</v>
      </c>
      <c r="M68">
        <v>389.66</v>
      </c>
      <c r="N68" s="4">
        <f>L68+N67</f>
        <v>10495850</v>
      </c>
      <c r="O68" s="4">
        <f>(N68-MIN(N69:N768))/N68</f>
        <v>-0.00172687300218658</v>
      </c>
      <c r="Q68" s="4">
        <f>N68/N67-1</f>
        <v>8.57555300406432e-5</v>
      </c>
      <c r="T68" t="s">
        <v>19</v>
      </c>
      <c r="U68">
        <f t="shared" si="1"/>
        <v>380</v>
      </c>
      <c r="V68" t="s">
        <v>20</v>
      </c>
      <c r="W68">
        <f>L68+W67-M68</f>
        <v>-30554.1</v>
      </c>
      <c r="X68" t="s">
        <v>21</v>
      </c>
    </row>
    <row r="69" spans="1:24">
      <c r="A69" t="s">
        <v>39</v>
      </c>
      <c r="B69" t="s">
        <v>23</v>
      </c>
      <c r="C69" s="5">
        <v>43801</v>
      </c>
      <c r="D69" s="6">
        <v>0</v>
      </c>
      <c r="E69" s="3">
        <v>43815</v>
      </c>
      <c r="F69" s="6">
        <v>0</v>
      </c>
      <c r="G69">
        <v>4.8</v>
      </c>
      <c r="H69">
        <v>5.09</v>
      </c>
      <c r="I69">
        <v>0.29</v>
      </c>
      <c r="J69">
        <v>625</v>
      </c>
      <c r="K69">
        <v>300000</v>
      </c>
      <c r="L69">
        <v>18125</v>
      </c>
      <c r="M69">
        <v>419.93</v>
      </c>
      <c r="N69" s="4">
        <f>L69+N68</f>
        <v>10513975</v>
      </c>
      <c r="O69" s="4">
        <f>(N69-MIN(N70:N769))/N69</f>
        <v>-0.00203082088363345</v>
      </c>
      <c r="Q69" s="4">
        <f>N69/N68-1</f>
        <v>0.00172687300218666</v>
      </c>
      <c r="T69" t="s">
        <v>19</v>
      </c>
      <c r="U69">
        <f t="shared" si="1"/>
        <v>383</v>
      </c>
      <c r="V69" t="s">
        <v>20</v>
      </c>
      <c r="W69">
        <f>L69+W68-M69</f>
        <v>-12849.03</v>
      </c>
      <c r="X69" t="s">
        <v>21</v>
      </c>
    </row>
    <row r="70" spans="1:24">
      <c r="A70" t="s">
        <v>33</v>
      </c>
      <c r="B70" t="s">
        <v>23</v>
      </c>
      <c r="C70" s="5">
        <v>43805</v>
      </c>
      <c r="D70" s="6">
        <v>0</v>
      </c>
      <c r="E70" s="3">
        <v>43816</v>
      </c>
      <c r="F70" s="6">
        <v>0</v>
      </c>
      <c r="G70">
        <v>43.75</v>
      </c>
      <c r="H70">
        <v>46.89</v>
      </c>
      <c r="I70">
        <v>3.14</v>
      </c>
      <c r="J70">
        <v>68</v>
      </c>
      <c r="K70">
        <v>297500</v>
      </c>
      <c r="L70">
        <v>21352</v>
      </c>
      <c r="M70">
        <v>420.88</v>
      </c>
      <c r="N70" s="4">
        <f>L70+N69</f>
        <v>10535327</v>
      </c>
      <c r="O70" s="4">
        <f>(N70-MIN(N71:N770))/N70</f>
        <v>-0.00197032327520541</v>
      </c>
      <c r="Q70" s="4">
        <f>N70/N69-1</f>
        <v>0.00203082088363349</v>
      </c>
      <c r="T70" t="s">
        <v>19</v>
      </c>
      <c r="U70">
        <f t="shared" si="1"/>
        <v>384</v>
      </c>
      <c r="V70" t="s">
        <v>20</v>
      </c>
      <c r="W70">
        <f>L70+W69-M70</f>
        <v>8082.08999999996</v>
      </c>
      <c r="X70" t="s">
        <v>21</v>
      </c>
    </row>
    <row r="71" spans="1:24">
      <c r="A71" t="s">
        <v>31</v>
      </c>
      <c r="B71" t="s">
        <v>23</v>
      </c>
      <c r="C71" s="5">
        <v>43804</v>
      </c>
      <c r="D71" s="6">
        <v>0</v>
      </c>
      <c r="E71" s="3">
        <v>43816</v>
      </c>
      <c r="F71" s="6">
        <v>0</v>
      </c>
      <c r="G71">
        <v>15.43</v>
      </c>
      <c r="H71">
        <v>16.5</v>
      </c>
      <c r="I71">
        <v>1.07</v>
      </c>
      <c r="J71">
        <v>194</v>
      </c>
      <c r="K71">
        <v>299342</v>
      </c>
      <c r="L71">
        <v>20758</v>
      </c>
      <c r="M71">
        <v>422.53</v>
      </c>
      <c r="N71" s="4">
        <f>L71+N70</f>
        <v>10556085</v>
      </c>
      <c r="O71" s="4">
        <f>(N71-MIN(N72:N771))/N71</f>
        <v>-0.000938984481462588</v>
      </c>
      <c r="Q71" s="4">
        <f>N71/N70-1</f>
        <v>0.00197032327520552</v>
      </c>
      <c r="T71" t="s">
        <v>19</v>
      </c>
      <c r="U71">
        <f t="shared" si="1"/>
        <v>384</v>
      </c>
      <c r="V71" t="s">
        <v>20</v>
      </c>
      <c r="W71">
        <f>L71+W70-M71</f>
        <v>28417.56</v>
      </c>
      <c r="X71" t="s">
        <v>21</v>
      </c>
    </row>
    <row r="72" spans="1:24">
      <c r="A72" t="s">
        <v>43</v>
      </c>
      <c r="B72" t="s">
        <v>23</v>
      </c>
      <c r="C72" s="5">
        <v>43803</v>
      </c>
      <c r="D72" s="6">
        <v>0</v>
      </c>
      <c r="E72" s="3">
        <v>43816</v>
      </c>
      <c r="F72" s="6">
        <v>0</v>
      </c>
      <c r="G72">
        <v>11.75</v>
      </c>
      <c r="H72">
        <v>12.39</v>
      </c>
      <c r="I72">
        <v>0.64</v>
      </c>
      <c r="J72">
        <v>255</v>
      </c>
      <c r="K72">
        <v>299625</v>
      </c>
      <c r="L72">
        <v>16320</v>
      </c>
      <c r="M72">
        <v>417.05</v>
      </c>
      <c r="N72" s="4">
        <f>L72+N71</f>
        <v>10572405</v>
      </c>
      <c r="O72" s="4">
        <f>(N72-MIN(N73:N772))/N72</f>
        <v>0.000606106179246822</v>
      </c>
      <c r="Q72" s="4">
        <f>N72/N71-1</f>
        <v>0.00154602771766243</v>
      </c>
      <c r="T72" t="s">
        <v>19</v>
      </c>
      <c r="U72">
        <f t="shared" si="1"/>
        <v>384</v>
      </c>
      <c r="V72" t="s">
        <v>20</v>
      </c>
      <c r="W72">
        <f>L72+W71-M72</f>
        <v>44320.51</v>
      </c>
      <c r="X72" t="s">
        <v>21</v>
      </c>
    </row>
    <row r="73" spans="1:24">
      <c r="A73" t="s">
        <v>24</v>
      </c>
      <c r="B73" t="s">
        <v>18</v>
      </c>
      <c r="C73" s="5">
        <v>43809</v>
      </c>
      <c r="D73" s="6">
        <v>0</v>
      </c>
      <c r="E73" s="3">
        <v>43823</v>
      </c>
      <c r="F73" s="6">
        <v>0</v>
      </c>
      <c r="G73">
        <v>33.51</v>
      </c>
      <c r="H73">
        <v>32.79</v>
      </c>
      <c r="I73">
        <v>-0.72</v>
      </c>
      <c r="J73">
        <v>89</v>
      </c>
      <c r="K73">
        <v>298239</v>
      </c>
      <c r="L73">
        <v>-6408</v>
      </c>
      <c r="M73">
        <v>385.22</v>
      </c>
      <c r="N73" s="4">
        <f>L73+N72</f>
        <v>10565997</v>
      </c>
      <c r="O73" s="4">
        <f>(N73-MIN(N74:N773))/N73</f>
        <v>-8.07306683884162e-5</v>
      </c>
      <c r="Q73" s="4">
        <f>N73/N72-1</f>
        <v>-0.000606106179246835</v>
      </c>
      <c r="T73" t="s">
        <v>19</v>
      </c>
      <c r="U73">
        <f t="shared" si="1"/>
        <v>391</v>
      </c>
      <c r="V73" t="s">
        <v>20</v>
      </c>
      <c r="W73">
        <f>L73+W72-M73</f>
        <v>37527.29</v>
      </c>
      <c r="X73" t="s">
        <v>21</v>
      </c>
    </row>
    <row r="74" spans="1:24">
      <c r="A74" t="s">
        <v>24</v>
      </c>
      <c r="B74" t="s">
        <v>23</v>
      </c>
      <c r="C74" s="5">
        <v>43824</v>
      </c>
      <c r="D74" s="6">
        <v>0</v>
      </c>
      <c r="E74" s="3">
        <v>43832</v>
      </c>
      <c r="F74" s="6">
        <v>0</v>
      </c>
      <c r="G74">
        <v>32.65</v>
      </c>
      <c r="H74">
        <v>34.31</v>
      </c>
      <c r="I74">
        <v>1.66</v>
      </c>
      <c r="J74">
        <v>91</v>
      </c>
      <c r="K74">
        <v>297115</v>
      </c>
      <c r="L74">
        <v>15106</v>
      </c>
      <c r="M74">
        <v>412.13</v>
      </c>
      <c r="N74" s="4">
        <f>L74+N73</f>
        <v>10581103</v>
      </c>
      <c r="O74" s="4">
        <f>(N74-MIN(N75:N774))/N74</f>
        <v>0.00134702402953643</v>
      </c>
      <c r="P74" s="7"/>
      <c r="Q74" s="4">
        <f>N74/N73-1</f>
        <v>0.00142968051192893</v>
      </c>
      <c r="T74" t="s">
        <v>19</v>
      </c>
      <c r="U74">
        <f t="shared" si="1"/>
        <v>400</v>
      </c>
      <c r="V74" t="s">
        <v>20</v>
      </c>
      <c r="W74">
        <f>L74+W73-M74</f>
        <v>52221.16</v>
      </c>
      <c r="X74" t="s">
        <v>21</v>
      </c>
    </row>
    <row r="75" spans="1:24">
      <c r="A75" t="s">
        <v>44</v>
      </c>
      <c r="B75" t="s">
        <v>23</v>
      </c>
      <c r="C75" s="5">
        <v>43833</v>
      </c>
      <c r="D75" s="6">
        <v>0</v>
      </c>
      <c r="E75" s="3">
        <v>43847</v>
      </c>
      <c r="F75" s="6">
        <v>0</v>
      </c>
      <c r="G75">
        <v>1078.56</v>
      </c>
      <c r="H75">
        <v>1107.5</v>
      </c>
      <c r="I75">
        <v>28.94</v>
      </c>
      <c r="J75">
        <v>2</v>
      </c>
      <c r="K75">
        <v>215712</v>
      </c>
      <c r="L75">
        <v>5788</v>
      </c>
      <c r="M75">
        <v>292.38</v>
      </c>
      <c r="N75" s="4">
        <f>L75+N74</f>
        <v>10586891</v>
      </c>
      <c r="O75" s="4">
        <f>(N75-MIN(N76:N775))/N75</f>
        <v>0.00189300144867837</v>
      </c>
      <c r="Q75" s="4">
        <f>N75/N74-1</f>
        <v>0.000547012915383283</v>
      </c>
      <c r="T75" t="s">
        <v>19</v>
      </c>
      <c r="U75">
        <f t="shared" si="1"/>
        <v>415</v>
      </c>
      <c r="V75" t="s">
        <v>20</v>
      </c>
      <c r="W75">
        <f>L75+W74-M75</f>
        <v>57716.78</v>
      </c>
      <c r="X75" t="s">
        <v>21</v>
      </c>
    </row>
    <row r="76" spans="1:24">
      <c r="A76" t="s">
        <v>17</v>
      </c>
      <c r="B76" t="s">
        <v>18</v>
      </c>
      <c r="C76" s="5">
        <v>43837</v>
      </c>
      <c r="D76" s="6">
        <v>0</v>
      </c>
      <c r="E76" s="3">
        <v>43851</v>
      </c>
      <c r="F76" s="6">
        <v>0</v>
      </c>
      <c r="G76">
        <v>7.33</v>
      </c>
      <c r="H76">
        <v>6.84</v>
      </c>
      <c r="I76">
        <v>-0.49</v>
      </c>
      <c r="J76">
        <v>409</v>
      </c>
      <c r="K76">
        <v>299797</v>
      </c>
      <c r="L76">
        <v>-20041</v>
      </c>
      <c r="M76">
        <v>369.28</v>
      </c>
      <c r="N76" s="4">
        <f>L76+N75</f>
        <v>10566850</v>
      </c>
      <c r="O76" s="4">
        <f>(N76-MIN(N77:N776))/N76</f>
        <v>-0.00161770063926336</v>
      </c>
      <c r="Q76" s="4">
        <f>N76/N75-1</f>
        <v>-0.00189300144867832</v>
      </c>
      <c r="T76" t="s">
        <v>19</v>
      </c>
      <c r="U76">
        <f t="shared" si="1"/>
        <v>419</v>
      </c>
      <c r="V76" t="s">
        <v>20</v>
      </c>
      <c r="W76">
        <f>L76+W75-M76</f>
        <v>37306.5</v>
      </c>
      <c r="X76" t="s">
        <v>21</v>
      </c>
    </row>
    <row r="77" spans="1:24">
      <c r="A77" t="s">
        <v>45</v>
      </c>
      <c r="B77" t="s">
        <v>23</v>
      </c>
      <c r="C77" s="5">
        <v>43864</v>
      </c>
      <c r="D77" s="6">
        <v>0</v>
      </c>
      <c r="E77" s="3">
        <v>43865</v>
      </c>
      <c r="F77" s="6">
        <v>0</v>
      </c>
      <c r="G77">
        <v>44.83</v>
      </c>
      <c r="H77">
        <v>47.42</v>
      </c>
      <c r="I77">
        <v>2.59</v>
      </c>
      <c r="J77">
        <v>66</v>
      </c>
      <c r="K77">
        <v>295878</v>
      </c>
      <c r="L77">
        <v>17094</v>
      </c>
      <c r="M77">
        <v>413.12</v>
      </c>
      <c r="N77" s="4">
        <f>L77+N76</f>
        <v>10583944</v>
      </c>
      <c r="O77" s="4">
        <f>(N77-MIN(N78:N777))/N77</f>
        <v>-0.00150416517698884</v>
      </c>
      <c r="Q77" s="4">
        <f>N77/N76-1</f>
        <v>0.00161770063926325</v>
      </c>
      <c r="T77" t="s">
        <v>19</v>
      </c>
      <c r="U77">
        <f t="shared" si="1"/>
        <v>433</v>
      </c>
      <c r="V77" t="s">
        <v>20</v>
      </c>
      <c r="W77">
        <f>L77+W76-M77</f>
        <v>53987.38</v>
      </c>
      <c r="X77" t="s">
        <v>21</v>
      </c>
    </row>
    <row r="78" spans="1:24">
      <c r="A78" t="s">
        <v>40</v>
      </c>
      <c r="B78" t="s">
        <v>23</v>
      </c>
      <c r="C78" s="5">
        <v>43864</v>
      </c>
      <c r="D78" s="6">
        <v>0</v>
      </c>
      <c r="E78" s="3">
        <v>43866</v>
      </c>
      <c r="F78" s="6">
        <v>0</v>
      </c>
      <c r="G78">
        <v>73.8</v>
      </c>
      <c r="H78">
        <v>77.78</v>
      </c>
      <c r="I78">
        <v>3.98</v>
      </c>
      <c r="J78">
        <v>40</v>
      </c>
      <c r="K78">
        <v>295200</v>
      </c>
      <c r="L78">
        <v>15920</v>
      </c>
      <c r="M78">
        <v>410.68</v>
      </c>
      <c r="N78" s="4">
        <f>L78+N77</f>
        <v>10599864</v>
      </c>
      <c r="O78" s="4">
        <f>(N78-MIN(N79:N778))/N78</f>
        <v>-0.00110190093004967</v>
      </c>
      <c r="Q78" s="4">
        <f>N78/N77-1</f>
        <v>0.00150416517698893</v>
      </c>
      <c r="T78" t="s">
        <v>19</v>
      </c>
      <c r="U78">
        <f t="shared" si="1"/>
        <v>434</v>
      </c>
      <c r="V78" t="s">
        <v>20</v>
      </c>
      <c r="W78">
        <f>L78+W77-M78</f>
        <v>69496.7</v>
      </c>
      <c r="X78" t="s">
        <v>21</v>
      </c>
    </row>
    <row r="79" spans="1:24">
      <c r="A79" t="s">
        <v>17</v>
      </c>
      <c r="B79" t="s">
        <v>23</v>
      </c>
      <c r="C79" s="5">
        <v>43864</v>
      </c>
      <c r="D79" s="6">
        <v>0</v>
      </c>
      <c r="E79" s="3">
        <v>43867</v>
      </c>
      <c r="F79" s="6">
        <v>0</v>
      </c>
      <c r="G79">
        <v>5.74</v>
      </c>
      <c r="H79">
        <v>6.12</v>
      </c>
      <c r="I79">
        <v>0.38</v>
      </c>
      <c r="J79">
        <v>522</v>
      </c>
      <c r="K79">
        <v>299628</v>
      </c>
      <c r="L79">
        <v>19836</v>
      </c>
      <c r="M79">
        <v>421.69</v>
      </c>
      <c r="N79" s="4">
        <f>L79+N78</f>
        <v>10619700</v>
      </c>
      <c r="O79" s="4">
        <f>(N79-MIN(N80:N779))/N79</f>
        <v>0.000768006629189148</v>
      </c>
      <c r="Q79" s="4">
        <f>N79/N78-1</f>
        <v>0.00187134476442341</v>
      </c>
      <c r="T79" t="s">
        <v>19</v>
      </c>
      <c r="U79">
        <f t="shared" si="1"/>
        <v>435</v>
      </c>
      <c r="V79" t="s">
        <v>20</v>
      </c>
      <c r="W79">
        <f>L79+W78-M79</f>
        <v>88911.01</v>
      </c>
      <c r="X79" t="s">
        <v>21</v>
      </c>
    </row>
    <row r="80" spans="1:24">
      <c r="A80" t="s">
        <v>37</v>
      </c>
      <c r="B80" t="s">
        <v>23</v>
      </c>
      <c r="C80" s="5">
        <v>43864</v>
      </c>
      <c r="D80" s="6">
        <v>0</v>
      </c>
      <c r="E80" s="3">
        <v>43868</v>
      </c>
      <c r="F80" s="6">
        <v>0</v>
      </c>
      <c r="G80">
        <v>113.54</v>
      </c>
      <c r="H80">
        <v>120.58</v>
      </c>
      <c r="I80">
        <v>7.04</v>
      </c>
      <c r="J80">
        <v>26</v>
      </c>
      <c r="K80">
        <v>295204</v>
      </c>
      <c r="L80">
        <v>18304</v>
      </c>
      <c r="M80">
        <v>413.83</v>
      </c>
      <c r="N80" s="4">
        <f>L80+N79</f>
        <v>10638004</v>
      </c>
      <c r="O80" s="4">
        <f>(N80-MIN(N81:N780))/N80</f>
        <v>0.00248730870941579</v>
      </c>
      <c r="Q80" s="4">
        <f>N80/N79-1</f>
        <v>0.00172358917860205</v>
      </c>
      <c r="T80" t="s">
        <v>19</v>
      </c>
      <c r="U80">
        <f t="shared" si="1"/>
        <v>436</v>
      </c>
      <c r="V80" t="s">
        <v>20</v>
      </c>
      <c r="W80">
        <f>L80+W79-M80</f>
        <v>106801.18</v>
      </c>
      <c r="X80" t="s">
        <v>21</v>
      </c>
    </row>
    <row r="81" spans="1:24">
      <c r="A81" t="s">
        <v>24</v>
      </c>
      <c r="B81" t="s">
        <v>18</v>
      </c>
      <c r="C81" s="5">
        <v>43847</v>
      </c>
      <c r="D81" s="6">
        <v>0</v>
      </c>
      <c r="E81" s="3">
        <v>43871</v>
      </c>
      <c r="F81" s="6">
        <v>0</v>
      </c>
      <c r="G81">
        <v>35.4</v>
      </c>
      <c r="H81">
        <v>32.25</v>
      </c>
      <c r="I81">
        <v>-3.15</v>
      </c>
      <c r="J81">
        <v>84</v>
      </c>
      <c r="K81">
        <v>297360</v>
      </c>
      <c r="L81">
        <v>-26460</v>
      </c>
      <c r="M81">
        <v>357.59</v>
      </c>
      <c r="N81" s="4">
        <f>L81+N80</f>
        <v>10611544</v>
      </c>
      <c r="O81" s="4">
        <f>(N81-MIN(N82:N781))/N81</f>
        <v>-0.00187776632693602</v>
      </c>
      <c r="P81" s="7"/>
      <c r="Q81" s="4">
        <f>N81/N80-1</f>
        <v>-0.00248730870941583</v>
      </c>
      <c r="T81" t="s">
        <v>19</v>
      </c>
      <c r="U81">
        <f t="shared" si="1"/>
        <v>439</v>
      </c>
      <c r="V81" t="s">
        <v>20</v>
      </c>
      <c r="W81">
        <f>L81+W80-M81</f>
        <v>79983.59</v>
      </c>
      <c r="X81" t="s">
        <v>21</v>
      </c>
    </row>
    <row r="82" spans="1:24">
      <c r="A82" t="s">
        <v>46</v>
      </c>
      <c r="B82" t="s">
        <v>23</v>
      </c>
      <c r="C82" s="5">
        <v>43865</v>
      </c>
      <c r="D82" s="6">
        <v>0</v>
      </c>
      <c r="E82" s="3">
        <v>43872</v>
      </c>
      <c r="F82" s="6">
        <v>0</v>
      </c>
      <c r="G82">
        <v>4.06</v>
      </c>
      <c r="H82">
        <v>4.33</v>
      </c>
      <c r="I82">
        <v>0.27</v>
      </c>
      <c r="J82">
        <v>738</v>
      </c>
      <c r="K82">
        <v>299628</v>
      </c>
      <c r="L82">
        <v>19926</v>
      </c>
      <c r="M82">
        <v>421.81</v>
      </c>
      <c r="N82" s="4">
        <f>L82+N81</f>
        <v>10631470</v>
      </c>
      <c r="O82" s="4">
        <f>(N82-MIN(N83:N782))/N82</f>
        <v>-0.000413301265017914</v>
      </c>
      <c r="Q82" s="4">
        <f>N82/N81-1</f>
        <v>0.00187776632693604</v>
      </c>
      <c r="T82" t="s">
        <v>19</v>
      </c>
      <c r="U82">
        <f t="shared" si="1"/>
        <v>440</v>
      </c>
      <c r="V82" t="s">
        <v>20</v>
      </c>
      <c r="W82">
        <f>L82+W81-M82</f>
        <v>99487.78</v>
      </c>
      <c r="X82" t="s">
        <v>21</v>
      </c>
    </row>
    <row r="83" spans="1:24">
      <c r="A83" t="s">
        <v>44</v>
      </c>
      <c r="B83" t="s">
        <v>23</v>
      </c>
      <c r="C83" s="5">
        <v>43851</v>
      </c>
      <c r="D83" s="6">
        <v>0</v>
      </c>
      <c r="E83" s="3">
        <v>43873</v>
      </c>
      <c r="F83" s="6">
        <v>0</v>
      </c>
      <c r="G83">
        <v>1075.3</v>
      </c>
      <c r="H83">
        <v>1097.27</v>
      </c>
      <c r="I83">
        <v>21.97</v>
      </c>
      <c r="J83">
        <v>2</v>
      </c>
      <c r="K83">
        <v>215060</v>
      </c>
      <c r="L83">
        <v>4394</v>
      </c>
      <c r="M83">
        <v>289.68</v>
      </c>
      <c r="N83" s="4">
        <f>L83+N82</f>
        <v>10635864</v>
      </c>
      <c r="O83" s="4">
        <f>(N83-MIN(N84:N783))/N83</f>
        <v>-0.00194116810820447</v>
      </c>
      <c r="Q83" s="4">
        <f>N83/N82-1</f>
        <v>0.000413301265017818</v>
      </c>
      <c r="T83" t="s">
        <v>19</v>
      </c>
      <c r="U83">
        <f t="shared" si="1"/>
        <v>441</v>
      </c>
      <c r="V83" t="s">
        <v>20</v>
      </c>
      <c r="W83">
        <f>L83+W82-M83</f>
        <v>103592.1</v>
      </c>
      <c r="X83" t="s">
        <v>21</v>
      </c>
    </row>
    <row r="84" spans="1:24">
      <c r="A84" t="s">
        <v>24</v>
      </c>
      <c r="B84" t="s">
        <v>23</v>
      </c>
      <c r="C84" s="5">
        <v>43874</v>
      </c>
      <c r="D84" s="6">
        <v>0</v>
      </c>
      <c r="E84" s="3">
        <v>43878</v>
      </c>
      <c r="F84" s="6">
        <v>0</v>
      </c>
      <c r="G84">
        <v>32.11</v>
      </c>
      <c r="H84">
        <v>34.33</v>
      </c>
      <c r="I84">
        <v>2.22</v>
      </c>
      <c r="J84">
        <v>93</v>
      </c>
      <c r="K84">
        <v>298623</v>
      </c>
      <c r="L84">
        <v>20646</v>
      </c>
      <c r="M84">
        <v>421.44</v>
      </c>
      <c r="N84" s="4">
        <f>L84+N83</f>
        <v>10656510</v>
      </c>
      <c r="O84" s="4">
        <f>(N84-MIN(N85:N784))/N84</f>
        <v>-0.0014376188827299</v>
      </c>
      <c r="P84" s="7"/>
      <c r="Q84" s="4">
        <f>N84/N83-1</f>
        <v>0.00194116810820444</v>
      </c>
      <c r="T84" t="s">
        <v>19</v>
      </c>
      <c r="U84">
        <f t="shared" si="1"/>
        <v>446</v>
      </c>
      <c r="V84" t="s">
        <v>20</v>
      </c>
      <c r="W84">
        <f>L84+W83-M84</f>
        <v>123816.66</v>
      </c>
      <c r="X84" t="s">
        <v>21</v>
      </c>
    </row>
    <row r="85" spans="1:24">
      <c r="A85" t="s">
        <v>30</v>
      </c>
      <c r="B85" t="s">
        <v>23</v>
      </c>
      <c r="C85" s="5">
        <v>43864</v>
      </c>
      <c r="D85" s="6">
        <v>0</v>
      </c>
      <c r="E85" s="3">
        <v>43878</v>
      </c>
      <c r="F85" s="6">
        <v>0</v>
      </c>
      <c r="G85">
        <v>74.39</v>
      </c>
      <c r="H85">
        <v>78.22</v>
      </c>
      <c r="I85">
        <v>3.83</v>
      </c>
      <c r="J85">
        <v>40</v>
      </c>
      <c r="K85">
        <v>297560</v>
      </c>
      <c r="L85">
        <v>15320</v>
      </c>
      <c r="M85">
        <v>413</v>
      </c>
      <c r="N85" s="4">
        <f>L85+N84</f>
        <v>10671830</v>
      </c>
      <c r="O85" s="4">
        <f>(N85-MIN(N86:N785))/N85</f>
        <v>-0.00147912775971881</v>
      </c>
      <c r="Q85" s="4">
        <f>N85/N84-1</f>
        <v>0.00143761888272986</v>
      </c>
      <c r="T85" t="s">
        <v>19</v>
      </c>
      <c r="U85">
        <f t="shared" si="1"/>
        <v>446</v>
      </c>
      <c r="V85" t="s">
        <v>20</v>
      </c>
      <c r="W85">
        <f>L85+W84-M85</f>
        <v>138723.66</v>
      </c>
      <c r="X85" t="s">
        <v>21</v>
      </c>
    </row>
    <row r="86" spans="1:24">
      <c r="A86" t="s">
        <v>31</v>
      </c>
      <c r="B86" t="s">
        <v>23</v>
      </c>
      <c r="C86" s="5">
        <v>43865</v>
      </c>
      <c r="D86" s="6">
        <v>0</v>
      </c>
      <c r="E86" s="3">
        <v>43878</v>
      </c>
      <c r="F86" s="6">
        <v>0</v>
      </c>
      <c r="G86">
        <v>14.6</v>
      </c>
      <c r="H86">
        <v>15.37</v>
      </c>
      <c r="I86">
        <v>0.77</v>
      </c>
      <c r="J86">
        <v>205</v>
      </c>
      <c r="K86">
        <v>299300</v>
      </c>
      <c r="L86">
        <v>15785</v>
      </c>
      <c r="M86">
        <v>415.91</v>
      </c>
      <c r="N86" s="4">
        <f>L86+N85</f>
        <v>10687615</v>
      </c>
      <c r="O86" s="4">
        <f>(N86-MIN(N87:N786))/N86</f>
        <v>-0.0015836086909942</v>
      </c>
      <c r="Q86" s="4">
        <f>N86/N85-1</f>
        <v>0.00147912775971881</v>
      </c>
      <c r="T86" t="s">
        <v>19</v>
      </c>
      <c r="U86">
        <f t="shared" si="1"/>
        <v>446</v>
      </c>
      <c r="V86" t="s">
        <v>20</v>
      </c>
      <c r="W86">
        <f>L86+W85-M86</f>
        <v>154092.75</v>
      </c>
      <c r="X86" t="s">
        <v>21</v>
      </c>
    </row>
    <row r="87" spans="1:24">
      <c r="A87" t="s">
        <v>39</v>
      </c>
      <c r="B87" t="s">
        <v>23</v>
      </c>
      <c r="C87" s="5">
        <v>43864</v>
      </c>
      <c r="D87" s="6">
        <v>0</v>
      </c>
      <c r="E87" s="3">
        <v>43878</v>
      </c>
      <c r="F87" s="6">
        <v>0</v>
      </c>
      <c r="G87">
        <v>4.43</v>
      </c>
      <c r="H87">
        <v>4.68</v>
      </c>
      <c r="I87">
        <v>0.25</v>
      </c>
      <c r="J87">
        <v>677</v>
      </c>
      <c r="K87">
        <v>299911</v>
      </c>
      <c r="L87">
        <v>16925</v>
      </c>
      <c r="M87">
        <v>418.22</v>
      </c>
      <c r="N87" s="4">
        <f>L87+N86</f>
        <v>10704540</v>
      </c>
      <c r="O87" s="4">
        <f>(N87-MIN(N88:N787))/N87</f>
        <v>-0.0013031853774193</v>
      </c>
      <c r="Q87" s="4">
        <f>N87/N86-1</f>
        <v>0.00158360869099416</v>
      </c>
      <c r="T87" t="s">
        <v>19</v>
      </c>
      <c r="U87">
        <f t="shared" si="1"/>
        <v>446</v>
      </c>
      <c r="V87" t="s">
        <v>20</v>
      </c>
      <c r="W87">
        <f>L87+W86-M87</f>
        <v>170599.53</v>
      </c>
      <c r="X87" t="s">
        <v>21</v>
      </c>
    </row>
    <row r="88" spans="1:24">
      <c r="A88" t="s">
        <v>47</v>
      </c>
      <c r="B88" t="s">
        <v>23</v>
      </c>
      <c r="C88" s="5">
        <v>43864</v>
      </c>
      <c r="D88" s="6">
        <v>0</v>
      </c>
      <c r="E88" s="3">
        <v>43878</v>
      </c>
      <c r="F88" s="6">
        <v>0</v>
      </c>
      <c r="G88">
        <v>6.44</v>
      </c>
      <c r="H88">
        <v>6.74</v>
      </c>
      <c r="I88">
        <v>0.3</v>
      </c>
      <c r="J88">
        <v>465</v>
      </c>
      <c r="K88">
        <v>299460</v>
      </c>
      <c r="L88">
        <v>13950</v>
      </c>
      <c r="M88">
        <v>413.7</v>
      </c>
      <c r="N88" s="4">
        <f>L88+N87</f>
        <v>10718490</v>
      </c>
      <c r="O88" s="4">
        <f>(N88-MIN(N89:N788))/N88</f>
        <v>-0.00131212512210209</v>
      </c>
      <c r="Q88" s="4">
        <f>N88/N87-1</f>
        <v>0.00130318537741925</v>
      </c>
      <c r="T88" t="s">
        <v>19</v>
      </c>
      <c r="U88">
        <f t="shared" si="1"/>
        <v>446</v>
      </c>
      <c r="V88" t="s">
        <v>20</v>
      </c>
      <c r="W88">
        <f>L88+W87-M88</f>
        <v>184135.83</v>
      </c>
      <c r="X88" t="s">
        <v>21</v>
      </c>
    </row>
    <row r="89" spans="1:24">
      <c r="A89" t="s">
        <v>41</v>
      </c>
      <c r="B89" t="s">
        <v>23</v>
      </c>
      <c r="C89" s="5">
        <v>43864</v>
      </c>
      <c r="D89" s="6">
        <v>0</v>
      </c>
      <c r="E89" s="3">
        <v>43878</v>
      </c>
      <c r="F89" s="6">
        <v>0</v>
      </c>
      <c r="G89">
        <v>15.98</v>
      </c>
      <c r="H89">
        <v>16.89</v>
      </c>
      <c r="I89">
        <v>0.91</v>
      </c>
      <c r="J89">
        <v>187</v>
      </c>
      <c r="K89">
        <v>298826</v>
      </c>
      <c r="L89">
        <v>17017</v>
      </c>
      <c r="M89">
        <v>416.91</v>
      </c>
      <c r="N89" s="4">
        <f>L89+N88</f>
        <v>10735507</v>
      </c>
      <c r="O89" s="4">
        <f>(N89-MIN(N90:N789))/N89</f>
        <v>0.000275068517956348</v>
      </c>
      <c r="Q89" s="4">
        <f>N89/N88-1</f>
        <v>0.00158763034718512</v>
      </c>
      <c r="T89" t="s">
        <v>19</v>
      </c>
      <c r="U89">
        <f t="shared" si="1"/>
        <v>446</v>
      </c>
      <c r="V89" t="s">
        <v>20</v>
      </c>
      <c r="W89">
        <f>L89+W88-M89</f>
        <v>200735.92</v>
      </c>
      <c r="X89" t="s">
        <v>21</v>
      </c>
    </row>
    <row r="90" spans="1:24">
      <c r="A90" t="s">
        <v>34</v>
      </c>
      <c r="B90" t="s">
        <v>23</v>
      </c>
      <c r="C90" s="5">
        <v>43864</v>
      </c>
      <c r="D90" s="6">
        <v>0</v>
      </c>
      <c r="E90" s="3">
        <v>43878</v>
      </c>
      <c r="F90" s="6">
        <v>0</v>
      </c>
      <c r="G90">
        <v>4.62</v>
      </c>
      <c r="H90">
        <v>4.78</v>
      </c>
      <c r="I90">
        <v>0.16</v>
      </c>
      <c r="J90">
        <v>649</v>
      </c>
      <c r="K90">
        <v>299838</v>
      </c>
      <c r="L90">
        <v>10384</v>
      </c>
      <c r="M90">
        <v>409.49</v>
      </c>
      <c r="N90" s="4">
        <f>L90+N89</f>
        <v>10745891</v>
      </c>
      <c r="O90" s="4">
        <f>(N90-MIN(N91:N790))/N90</f>
        <v>0.001241125561389</v>
      </c>
      <c r="Q90" s="4">
        <f>N90/N89-1</f>
        <v>0.000967257531479415</v>
      </c>
      <c r="T90" t="s">
        <v>19</v>
      </c>
      <c r="U90">
        <f t="shared" si="1"/>
        <v>446</v>
      </c>
      <c r="V90" t="s">
        <v>20</v>
      </c>
      <c r="W90">
        <f>L90+W89-M90</f>
        <v>210710.43</v>
      </c>
      <c r="X90" t="s">
        <v>21</v>
      </c>
    </row>
    <row r="91" spans="1:24">
      <c r="A91" t="s">
        <v>43</v>
      </c>
      <c r="B91" t="s">
        <v>23</v>
      </c>
      <c r="C91" s="5">
        <v>43864</v>
      </c>
      <c r="D91" s="6">
        <v>0</v>
      </c>
      <c r="E91" s="3">
        <v>43878</v>
      </c>
      <c r="F91" s="6">
        <v>0</v>
      </c>
      <c r="G91">
        <v>10.47</v>
      </c>
      <c r="H91">
        <v>11.18</v>
      </c>
      <c r="I91">
        <v>0.71</v>
      </c>
      <c r="J91">
        <v>286</v>
      </c>
      <c r="K91">
        <v>299442</v>
      </c>
      <c r="L91">
        <v>20306</v>
      </c>
      <c r="M91">
        <v>422.07</v>
      </c>
      <c r="N91" s="4">
        <f>L91+N90</f>
        <v>10766197</v>
      </c>
      <c r="O91" s="4">
        <f>(N91-MIN(N92:N791))/N91</f>
        <v>0.00312487315623149</v>
      </c>
      <c r="Q91" s="4">
        <f>N91/N90-1</f>
        <v>0.00188965251927464</v>
      </c>
      <c r="T91" t="s">
        <v>19</v>
      </c>
      <c r="U91">
        <f t="shared" si="1"/>
        <v>446</v>
      </c>
      <c r="V91" t="s">
        <v>20</v>
      </c>
      <c r="W91">
        <f>L91+W90-M91</f>
        <v>230594.36</v>
      </c>
      <c r="X91" t="s">
        <v>21</v>
      </c>
    </row>
    <row r="92" spans="1:24">
      <c r="A92" t="s">
        <v>40</v>
      </c>
      <c r="B92" t="s">
        <v>23</v>
      </c>
      <c r="C92" s="5">
        <v>43868</v>
      </c>
      <c r="D92" s="6">
        <v>0</v>
      </c>
      <c r="E92" s="3">
        <v>43881</v>
      </c>
      <c r="F92" s="6">
        <v>0</v>
      </c>
      <c r="G92">
        <v>80.2</v>
      </c>
      <c r="H92">
        <v>85.8</v>
      </c>
      <c r="I92">
        <v>5.6</v>
      </c>
      <c r="J92">
        <v>37</v>
      </c>
      <c r="K92">
        <v>296740</v>
      </c>
      <c r="L92">
        <v>20720</v>
      </c>
      <c r="M92">
        <v>419.05</v>
      </c>
      <c r="N92" s="4">
        <f>L92+N91</f>
        <v>10786917</v>
      </c>
      <c r="O92" s="4">
        <f>(N92-MIN(N93:N792))/N92</f>
        <v>0.00503971616727931</v>
      </c>
      <c r="Q92" s="4">
        <f>N92/N91-1</f>
        <v>0.00192454215727245</v>
      </c>
      <c r="T92" t="s">
        <v>19</v>
      </c>
      <c r="U92">
        <f t="shared" si="1"/>
        <v>449</v>
      </c>
      <c r="V92" t="s">
        <v>20</v>
      </c>
      <c r="W92">
        <f>L92+W91-M92</f>
        <v>250895.31</v>
      </c>
      <c r="X92" t="s">
        <v>21</v>
      </c>
    </row>
    <row r="93" spans="1:24">
      <c r="A93" t="s">
        <v>26</v>
      </c>
      <c r="B93" t="s">
        <v>23</v>
      </c>
      <c r="C93" s="5">
        <v>43881</v>
      </c>
      <c r="D93" s="6">
        <v>0</v>
      </c>
      <c r="E93" s="3">
        <v>43882</v>
      </c>
      <c r="F93" s="6">
        <v>0</v>
      </c>
      <c r="G93">
        <v>17.34</v>
      </c>
      <c r="H93">
        <v>18.5</v>
      </c>
      <c r="I93">
        <v>1.16</v>
      </c>
      <c r="J93">
        <v>173</v>
      </c>
      <c r="K93">
        <v>299982</v>
      </c>
      <c r="L93">
        <v>20068</v>
      </c>
      <c r="M93">
        <v>422.47</v>
      </c>
      <c r="N93" s="4">
        <f>L93+N92</f>
        <v>10806985</v>
      </c>
      <c r="O93" s="4">
        <f>(N93-MIN(N94:N793))/N93</f>
        <v>0.00688730483108841</v>
      </c>
      <c r="Q93" s="4">
        <f>N93/N92-1</f>
        <v>0.00186040181823954</v>
      </c>
      <c r="T93" t="s">
        <v>19</v>
      </c>
      <c r="U93">
        <f t="shared" si="1"/>
        <v>450</v>
      </c>
      <c r="V93" t="s">
        <v>20</v>
      </c>
      <c r="W93">
        <f>L93+W92-M93</f>
        <v>270540.84</v>
      </c>
      <c r="X93" t="s">
        <v>21</v>
      </c>
    </row>
    <row r="94" spans="1:24">
      <c r="A94" t="s">
        <v>46</v>
      </c>
      <c r="B94" t="s">
        <v>23</v>
      </c>
      <c r="C94" s="5">
        <v>43889</v>
      </c>
      <c r="D94" s="6">
        <v>0</v>
      </c>
      <c r="E94" s="3">
        <v>43893</v>
      </c>
      <c r="F94" s="6">
        <v>0</v>
      </c>
      <c r="G94">
        <v>4.04</v>
      </c>
      <c r="H94">
        <v>4.27</v>
      </c>
      <c r="I94">
        <v>0.23</v>
      </c>
      <c r="J94">
        <v>742</v>
      </c>
      <c r="K94">
        <v>299768</v>
      </c>
      <c r="L94">
        <v>17066</v>
      </c>
      <c r="M94">
        <v>418.22</v>
      </c>
      <c r="N94" s="4">
        <f>L94+N93</f>
        <v>10824051</v>
      </c>
      <c r="O94" s="4">
        <f>(N94-MIN(N95:N794))/N94</f>
        <v>0.00845311981623146</v>
      </c>
      <c r="Q94" s="4">
        <f>N94/N93-1</f>
        <v>0.0015791638463456</v>
      </c>
      <c r="T94" t="s">
        <v>19</v>
      </c>
      <c r="U94">
        <f t="shared" si="1"/>
        <v>461</v>
      </c>
      <c r="V94" t="s">
        <v>20</v>
      </c>
      <c r="W94">
        <f>L94+W93-M94</f>
        <v>287188.62</v>
      </c>
      <c r="X94" t="s">
        <v>21</v>
      </c>
    </row>
    <row r="95" spans="1:24">
      <c r="A95" t="s">
        <v>29</v>
      </c>
      <c r="B95" t="s">
        <v>23</v>
      </c>
      <c r="C95" s="5">
        <v>43889</v>
      </c>
      <c r="D95" s="6">
        <v>0</v>
      </c>
      <c r="E95" s="3">
        <v>43896</v>
      </c>
      <c r="F95" s="6">
        <v>0</v>
      </c>
      <c r="G95">
        <v>4.9</v>
      </c>
      <c r="H95">
        <v>5.16</v>
      </c>
      <c r="I95">
        <v>0.26</v>
      </c>
      <c r="J95">
        <v>612</v>
      </c>
      <c r="K95">
        <v>299880</v>
      </c>
      <c r="L95">
        <v>15912</v>
      </c>
      <c r="M95">
        <v>416.85</v>
      </c>
      <c r="N95" s="4">
        <f>L95+N94</f>
        <v>10839963</v>
      </c>
      <c r="O95" s="4">
        <f>(N95-MIN(N96:N795))/N95</f>
        <v>0.00990861315670542</v>
      </c>
      <c r="Q95" s="4">
        <f>N95/N94-1</f>
        <v>0.00147005959229118</v>
      </c>
      <c r="T95" t="s">
        <v>19</v>
      </c>
      <c r="U95">
        <f t="shared" si="1"/>
        <v>464</v>
      </c>
      <c r="V95" t="s">
        <v>20</v>
      </c>
      <c r="W95">
        <f>L95+W94-M95</f>
        <v>302683.77</v>
      </c>
      <c r="X95" t="s">
        <v>21</v>
      </c>
    </row>
    <row r="96" spans="1:24">
      <c r="A96" t="s">
        <v>41</v>
      </c>
      <c r="B96" t="s">
        <v>18</v>
      </c>
      <c r="C96" s="5">
        <v>43885</v>
      </c>
      <c r="D96" s="6">
        <v>0</v>
      </c>
      <c r="E96" s="3">
        <v>43899</v>
      </c>
      <c r="F96" s="6">
        <v>0</v>
      </c>
      <c r="G96">
        <v>16.53</v>
      </c>
      <c r="H96">
        <v>16.28</v>
      </c>
      <c r="I96">
        <v>-0.25</v>
      </c>
      <c r="J96">
        <v>181</v>
      </c>
      <c r="K96">
        <v>299193</v>
      </c>
      <c r="L96">
        <v>-4525</v>
      </c>
      <c r="M96">
        <v>388.96</v>
      </c>
      <c r="N96" s="4">
        <f>L96+N95</f>
        <v>10835438</v>
      </c>
      <c r="O96" s="4">
        <f>(N96-MIN(N97:N796))/N96</f>
        <v>0.00949513992881506</v>
      </c>
      <c r="Q96" s="4">
        <f>N96/N95-1</f>
        <v>-0.000417436849184827</v>
      </c>
      <c r="T96" t="s">
        <v>19</v>
      </c>
      <c r="U96">
        <f t="shared" si="1"/>
        <v>467</v>
      </c>
      <c r="V96" t="s">
        <v>20</v>
      </c>
      <c r="W96">
        <f>L96+W95-M96</f>
        <v>297769.81</v>
      </c>
      <c r="X96" t="s">
        <v>21</v>
      </c>
    </row>
    <row r="97" spans="1:24">
      <c r="A97" t="s">
        <v>34</v>
      </c>
      <c r="B97" t="s">
        <v>23</v>
      </c>
      <c r="C97" s="5">
        <v>43889</v>
      </c>
      <c r="D97" s="6">
        <v>0</v>
      </c>
      <c r="E97" s="3">
        <v>43899</v>
      </c>
      <c r="F97" s="6">
        <v>0</v>
      </c>
      <c r="G97">
        <v>4.6</v>
      </c>
      <c r="H97">
        <v>4.91</v>
      </c>
      <c r="I97">
        <v>0.31</v>
      </c>
      <c r="J97">
        <v>652</v>
      </c>
      <c r="K97">
        <v>299920</v>
      </c>
      <c r="L97">
        <v>20212</v>
      </c>
      <c r="M97">
        <v>422.57</v>
      </c>
      <c r="N97" s="4">
        <f>L97+N96</f>
        <v>10855650</v>
      </c>
      <c r="O97" s="4">
        <f>(N97-MIN(N98:N797))/N97</f>
        <v>0.0113393486341214</v>
      </c>
      <c r="Q97" s="4">
        <f>N97/N96-1</f>
        <v>0.00186536068038956</v>
      </c>
      <c r="T97" t="s">
        <v>19</v>
      </c>
      <c r="U97">
        <f t="shared" si="1"/>
        <v>467</v>
      </c>
      <c r="V97" t="s">
        <v>20</v>
      </c>
      <c r="W97">
        <f>L97+W96-M97</f>
        <v>317559.24</v>
      </c>
      <c r="X97" t="s">
        <v>21</v>
      </c>
    </row>
    <row r="98" spans="1:24">
      <c r="A98" t="s">
        <v>27</v>
      </c>
      <c r="B98" t="s">
        <v>18</v>
      </c>
      <c r="C98" s="5">
        <v>43887</v>
      </c>
      <c r="D98" s="6">
        <v>0</v>
      </c>
      <c r="E98" s="3">
        <v>43901</v>
      </c>
      <c r="F98" s="6">
        <v>0</v>
      </c>
      <c r="G98">
        <v>47.61</v>
      </c>
      <c r="H98">
        <v>43.97</v>
      </c>
      <c r="I98">
        <v>-3.64</v>
      </c>
      <c r="J98">
        <v>63</v>
      </c>
      <c r="K98">
        <v>299943</v>
      </c>
      <c r="L98">
        <v>-22932</v>
      </c>
      <c r="M98">
        <v>365.65</v>
      </c>
      <c r="N98" s="4">
        <f>L98+N97</f>
        <v>10832718</v>
      </c>
      <c r="O98" s="4">
        <f>(N98-MIN(N99:N798))/N98</f>
        <v>0.00924643288969583</v>
      </c>
      <c r="Q98" s="4">
        <f>N98/N97-1</f>
        <v>-0.0021124483563858</v>
      </c>
      <c r="T98" t="s">
        <v>19</v>
      </c>
      <c r="U98">
        <f t="shared" si="1"/>
        <v>469</v>
      </c>
      <c r="V98" t="s">
        <v>20</v>
      </c>
      <c r="W98">
        <f>L98+W97-M98</f>
        <v>294261.59</v>
      </c>
      <c r="X98" t="s">
        <v>21</v>
      </c>
    </row>
    <row r="99" spans="1:24">
      <c r="A99" t="s">
        <v>40</v>
      </c>
      <c r="B99" t="s">
        <v>23</v>
      </c>
      <c r="C99" s="5">
        <v>43909</v>
      </c>
      <c r="D99" s="6">
        <v>0</v>
      </c>
      <c r="E99" s="3">
        <v>43910</v>
      </c>
      <c r="F99" s="6">
        <v>0</v>
      </c>
      <c r="G99">
        <v>71.92</v>
      </c>
      <c r="H99">
        <v>75.6</v>
      </c>
      <c r="I99">
        <v>3.68</v>
      </c>
      <c r="J99">
        <v>41</v>
      </c>
      <c r="K99">
        <v>294872</v>
      </c>
      <c r="L99">
        <v>15088</v>
      </c>
      <c r="M99">
        <v>409.15</v>
      </c>
      <c r="N99" s="4">
        <f>L99+N98</f>
        <v>10847806</v>
      </c>
      <c r="O99" s="4">
        <f>(N99-MIN(N100:N799))/N99</f>
        <v>0.0106244525390664</v>
      </c>
      <c r="Q99" s="4">
        <f>N99/N98-1</f>
        <v>0.00139281757357668</v>
      </c>
      <c r="T99" t="s">
        <v>19</v>
      </c>
      <c r="U99">
        <f t="shared" si="1"/>
        <v>478</v>
      </c>
      <c r="V99" t="s">
        <v>20</v>
      </c>
      <c r="W99">
        <f>L99+W98-M99</f>
        <v>308940.44</v>
      </c>
      <c r="X99" t="s">
        <v>21</v>
      </c>
    </row>
    <row r="100" spans="1:24">
      <c r="A100" t="s">
        <v>38</v>
      </c>
      <c r="B100" t="s">
        <v>18</v>
      </c>
      <c r="C100" s="5">
        <v>43899</v>
      </c>
      <c r="D100" s="6">
        <v>0</v>
      </c>
      <c r="E100" s="3">
        <v>43913</v>
      </c>
      <c r="F100" s="6">
        <v>0</v>
      </c>
      <c r="G100">
        <v>59.45</v>
      </c>
      <c r="H100">
        <v>48.15</v>
      </c>
      <c r="I100">
        <v>-11.3</v>
      </c>
      <c r="J100">
        <v>50</v>
      </c>
      <c r="K100">
        <v>297250</v>
      </c>
      <c r="L100">
        <v>-56500</v>
      </c>
      <c r="M100">
        <v>317.79</v>
      </c>
      <c r="N100" s="4">
        <f>L100+N99</f>
        <v>10791306</v>
      </c>
      <c r="O100" s="4">
        <f>(N100-MIN(N101:N800))/N100</f>
        <v>0.00544438272809612</v>
      </c>
      <c r="Q100" s="4">
        <f>N100/N99-1</f>
        <v>-0.00520842647812836</v>
      </c>
      <c r="T100" t="s">
        <v>19</v>
      </c>
      <c r="U100">
        <f t="shared" si="1"/>
        <v>481</v>
      </c>
      <c r="V100" t="s">
        <v>20</v>
      </c>
      <c r="W100">
        <f>L100+W99-M100</f>
        <v>252122.65</v>
      </c>
      <c r="X100" t="s">
        <v>21</v>
      </c>
    </row>
    <row r="101" spans="1:24">
      <c r="A101" t="s">
        <v>29</v>
      </c>
      <c r="B101" t="s">
        <v>18</v>
      </c>
      <c r="C101" s="5">
        <v>43899</v>
      </c>
      <c r="D101" s="6">
        <v>0</v>
      </c>
      <c r="E101" s="3">
        <v>43913</v>
      </c>
      <c r="F101" s="6">
        <v>0</v>
      </c>
      <c r="G101">
        <v>4.9</v>
      </c>
      <c r="H101">
        <v>3.94</v>
      </c>
      <c r="I101">
        <v>-0.96</v>
      </c>
      <c r="J101">
        <v>612</v>
      </c>
      <c r="K101">
        <v>299880</v>
      </c>
      <c r="L101">
        <v>-58752</v>
      </c>
      <c r="M101">
        <v>318.29</v>
      </c>
      <c r="N101" s="4">
        <f>L101+N100</f>
        <v>10732554</v>
      </c>
      <c r="O101" s="4">
        <f>(N101-MIN(N102:N801))/N101</f>
        <v>-0.00120148475376877</v>
      </c>
      <c r="Q101" s="4">
        <f>N101/N100-1</f>
        <v>-0.00544438272809611</v>
      </c>
      <c r="T101" t="s">
        <v>19</v>
      </c>
      <c r="U101">
        <f t="shared" si="1"/>
        <v>481</v>
      </c>
      <c r="V101" t="s">
        <v>20</v>
      </c>
      <c r="W101">
        <f>L101+W100-M101</f>
        <v>193052.36</v>
      </c>
      <c r="X101" t="s">
        <v>21</v>
      </c>
    </row>
    <row r="102" spans="1:24">
      <c r="A102" t="s">
        <v>48</v>
      </c>
      <c r="B102" t="s">
        <v>23</v>
      </c>
      <c r="C102" s="5">
        <v>43906</v>
      </c>
      <c r="D102" s="6">
        <v>0</v>
      </c>
      <c r="E102" s="3">
        <v>43914</v>
      </c>
      <c r="F102" s="6">
        <v>0</v>
      </c>
      <c r="G102">
        <v>57.82</v>
      </c>
      <c r="H102">
        <v>63.55</v>
      </c>
      <c r="I102">
        <v>5.73</v>
      </c>
      <c r="J102">
        <v>51</v>
      </c>
      <c r="K102">
        <v>294882</v>
      </c>
      <c r="L102">
        <v>29223</v>
      </c>
      <c r="M102">
        <v>427.82</v>
      </c>
      <c r="N102" s="4">
        <f>L102+N101</f>
        <v>10761777</v>
      </c>
      <c r="O102" s="4">
        <f>(N102-MIN(N103:N802))/N102</f>
        <v>0.00151722155179391</v>
      </c>
      <c r="Q102" s="4">
        <f>N102/N101-1</f>
        <v>0.00272283745322865</v>
      </c>
      <c r="T102" t="s">
        <v>19</v>
      </c>
      <c r="U102">
        <f t="shared" si="1"/>
        <v>482</v>
      </c>
      <c r="V102" t="s">
        <v>20</v>
      </c>
      <c r="W102">
        <f>L102+W101-M102</f>
        <v>221847.54</v>
      </c>
      <c r="X102" t="s">
        <v>21</v>
      </c>
    </row>
    <row r="103" spans="1:24">
      <c r="A103" t="s">
        <v>30</v>
      </c>
      <c r="B103" t="s">
        <v>23</v>
      </c>
      <c r="C103" s="5">
        <v>43909</v>
      </c>
      <c r="D103" s="6">
        <v>0</v>
      </c>
      <c r="E103" s="3">
        <v>43914</v>
      </c>
      <c r="F103" s="6">
        <v>0</v>
      </c>
      <c r="G103">
        <v>66.51</v>
      </c>
      <c r="H103">
        <v>70.17</v>
      </c>
      <c r="I103">
        <v>3.66</v>
      </c>
      <c r="J103">
        <v>45</v>
      </c>
      <c r="K103">
        <v>299295</v>
      </c>
      <c r="L103">
        <v>16470</v>
      </c>
      <c r="M103">
        <v>416.81</v>
      </c>
      <c r="N103" s="4">
        <f>L103+N102</f>
        <v>10778247</v>
      </c>
      <c r="O103" s="4">
        <f>(N103-MIN(N104:N803))/N103</f>
        <v>0.00304298092259344</v>
      </c>
      <c r="Q103" s="4">
        <f>N103/N102-1</f>
        <v>0.00153041639870444</v>
      </c>
      <c r="T103" t="s">
        <v>19</v>
      </c>
      <c r="U103">
        <f t="shared" si="1"/>
        <v>482</v>
      </c>
      <c r="V103" t="s">
        <v>20</v>
      </c>
      <c r="W103">
        <f>L103+W102-M103</f>
        <v>237900.73</v>
      </c>
      <c r="X103" t="s">
        <v>21</v>
      </c>
    </row>
    <row r="104" spans="1:24">
      <c r="A104" t="s">
        <v>49</v>
      </c>
      <c r="B104" t="s">
        <v>23</v>
      </c>
      <c r="C104" s="5">
        <v>43907</v>
      </c>
      <c r="D104" s="6">
        <v>0</v>
      </c>
      <c r="E104" s="3">
        <v>43914</v>
      </c>
      <c r="F104" s="6">
        <v>0</v>
      </c>
      <c r="G104">
        <v>81.09</v>
      </c>
      <c r="H104">
        <v>85.66</v>
      </c>
      <c r="I104">
        <v>4.57</v>
      </c>
      <c r="J104">
        <v>36</v>
      </c>
      <c r="K104">
        <v>291924</v>
      </c>
      <c r="L104">
        <v>16452</v>
      </c>
      <c r="M104">
        <v>407.06</v>
      </c>
      <c r="N104" s="4">
        <f>L104+N103</f>
        <v>10794699</v>
      </c>
      <c r="O104" s="4">
        <f>(N104-MIN(N105:N804))/N104</f>
        <v>0.00456242457524754</v>
      </c>
      <c r="Q104" s="4">
        <f>N104/N103-1</f>
        <v>0.00152640777298951</v>
      </c>
      <c r="T104" t="s">
        <v>19</v>
      </c>
      <c r="U104">
        <f t="shared" si="1"/>
        <v>482</v>
      </c>
      <c r="V104" t="s">
        <v>20</v>
      </c>
      <c r="W104">
        <f>L104+W103-M104</f>
        <v>253945.67</v>
      </c>
      <c r="X104" t="s">
        <v>21</v>
      </c>
    </row>
    <row r="105" spans="1:24">
      <c r="A105" t="s">
        <v>37</v>
      </c>
      <c r="B105" t="s">
        <v>23</v>
      </c>
      <c r="C105" s="5">
        <v>43908</v>
      </c>
      <c r="D105" s="6">
        <v>0</v>
      </c>
      <c r="E105" s="3">
        <v>43915</v>
      </c>
      <c r="F105" s="6">
        <v>0</v>
      </c>
      <c r="G105">
        <v>107.59</v>
      </c>
      <c r="H105">
        <v>114</v>
      </c>
      <c r="I105">
        <v>6.41</v>
      </c>
      <c r="J105">
        <v>27</v>
      </c>
      <c r="K105">
        <v>290493</v>
      </c>
      <c r="L105">
        <v>17307</v>
      </c>
      <c r="M105">
        <v>406.3</v>
      </c>
      <c r="N105" s="4">
        <f>L105+N104</f>
        <v>10812006</v>
      </c>
      <c r="O105" s="4">
        <f>(N105-MIN(N106:N805))/N105</f>
        <v>0.00615584194089422</v>
      </c>
      <c r="Q105" s="4">
        <f>N105/N104-1</f>
        <v>0.00160328694667622</v>
      </c>
      <c r="T105" t="s">
        <v>19</v>
      </c>
      <c r="U105">
        <f t="shared" si="1"/>
        <v>483</v>
      </c>
      <c r="V105" t="s">
        <v>20</v>
      </c>
      <c r="W105">
        <f>L105+W104-M105</f>
        <v>270846.37</v>
      </c>
      <c r="X105" t="s">
        <v>21</v>
      </c>
    </row>
    <row r="106" spans="1:24">
      <c r="A106" t="s">
        <v>50</v>
      </c>
      <c r="B106" t="s">
        <v>23</v>
      </c>
      <c r="C106" s="5">
        <v>43913</v>
      </c>
      <c r="D106" s="6">
        <v>0</v>
      </c>
      <c r="E106" s="3">
        <v>43915</v>
      </c>
      <c r="F106" s="6">
        <v>0</v>
      </c>
      <c r="G106">
        <v>24.55</v>
      </c>
      <c r="H106">
        <v>26.5</v>
      </c>
      <c r="I106">
        <v>1.95</v>
      </c>
      <c r="J106">
        <v>122</v>
      </c>
      <c r="K106">
        <v>299510</v>
      </c>
      <c r="L106">
        <v>23790</v>
      </c>
      <c r="M106">
        <v>426.76</v>
      </c>
      <c r="N106" s="4">
        <f>L106+N105</f>
        <v>10835796</v>
      </c>
      <c r="O106" s="4">
        <f>(N106-MIN(N107:N806))/N106</f>
        <v>0.0083378276962763</v>
      </c>
      <c r="Q106" s="4">
        <f>N106/N105-1</f>
        <v>0.00220033174232426</v>
      </c>
      <c r="T106" t="s">
        <v>19</v>
      </c>
      <c r="U106">
        <f t="shared" si="1"/>
        <v>483</v>
      </c>
      <c r="V106" t="s">
        <v>20</v>
      </c>
      <c r="W106">
        <f>L106+W105-M106</f>
        <v>294209.61</v>
      </c>
      <c r="X106" t="s">
        <v>21</v>
      </c>
    </row>
    <row r="107" spans="1:24">
      <c r="A107" t="s">
        <v>35</v>
      </c>
      <c r="B107" t="s">
        <v>23</v>
      </c>
      <c r="C107" s="5">
        <v>43906</v>
      </c>
      <c r="D107" s="6">
        <v>0</v>
      </c>
      <c r="E107" s="3">
        <v>43915</v>
      </c>
      <c r="F107" s="6">
        <v>0</v>
      </c>
      <c r="G107">
        <v>27.25</v>
      </c>
      <c r="H107">
        <v>28.64</v>
      </c>
      <c r="I107">
        <v>1.39</v>
      </c>
      <c r="J107">
        <v>110</v>
      </c>
      <c r="K107">
        <v>299750</v>
      </c>
      <c r="L107">
        <v>15290</v>
      </c>
      <c r="M107">
        <v>415.85</v>
      </c>
      <c r="N107" s="4">
        <f>L107+N106</f>
        <v>10851086</v>
      </c>
      <c r="O107" s="4">
        <f>(N107-MIN(N108:N807))/N107</f>
        <v>0.00973515461954684</v>
      </c>
      <c r="Q107" s="4">
        <f>N107/N106-1</f>
        <v>0.00141106384800893</v>
      </c>
      <c r="T107" t="s">
        <v>19</v>
      </c>
      <c r="U107">
        <f t="shared" si="1"/>
        <v>483</v>
      </c>
      <c r="V107" t="s">
        <v>20</v>
      </c>
      <c r="W107">
        <f>L107+W106-M107</f>
        <v>309083.76</v>
      </c>
      <c r="X107" t="s">
        <v>21</v>
      </c>
    </row>
    <row r="108" spans="1:24">
      <c r="A108" t="s">
        <v>27</v>
      </c>
      <c r="B108" t="s">
        <v>18</v>
      </c>
      <c r="C108" s="5">
        <v>43902</v>
      </c>
      <c r="D108" s="6">
        <v>0</v>
      </c>
      <c r="E108" s="3">
        <v>43916</v>
      </c>
      <c r="F108" s="6">
        <v>0</v>
      </c>
      <c r="G108">
        <v>43.23</v>
      </c>
      <c r="H108">
        <v>37.35</v>
      </c>
      <c r="I108">
        <v>-5.88</v>
      </c>
      <c r="J108">
        <v>69</v>
      </c>
      <c r="K108">
        <v>298287</v>
      </c>
      <c r="L108">
        <v>-40572</v>
      </c>
      <c r="M108">
        <v>340.18</v>
      </c>
      <c r="N108" s="4">
        <f>L108+N107</f>
        <v>10810514</v>
      </c>
      <c r="O108" s="4">
        <f>(N108-MIN(N109:N808))/N108</f>
        <v>0.00601867774279743</v>
      </c>
      <c r="Q108" s="4">
        <f>N108/N107-1</f>
        <v>-0.00373898059604361</v>
      </c>
      <c r="T108" t="s">
        <v>19</v>
      </c>
      <c r="U108">
        <f t="shared" si="1"/>
        <v>484</v>
      </c>
      <c r="V108" t="s">
        <v>20</v>
      </c>
      <c r="W108">
        <f>L108+W107-M108</f>
        <v>268171.58</v>
      </c>
      <c r="X108" t="s">
        <v>21</v>
      </c>
    </row>
    <row r="109" spans="1:24">
      <c r="A109" t="s">
        <v>51</v>
      </c>
      <c r="B109" t="s">
        <v>18</v>
      </c>
      <c r="C109" s="5">
        <v>43903</v>
      </c>
      <c r="D109" s="6">
        <v>0</v>
      </c>
      <c r="E109" s="3">
        <v>43917</v>
      </c>
      <c r="F109" s="6">
        <v>0</v>
      </c>
      <c r="G109">
        <v>74.71</v>
      </c>
      <c r="H109">
        <v>69.72</v>
      </c>
      <c r="I109">
        <v>-4.99</v>
      </c>
      <c r="J109">
        <v>40</v>
      </c>
      <c r="K109">
        <v>298840</v>
      </c>
      <c r="L109">
        <v>-19960</v>
      </c>
      <c r="M109">
        <v>368.12</v>
      </c>
      <c r="N109" s="4">
        <f>L109+N108</f>
        <v>10790554</v>
      </c>
      <c r="O109" s="4">
        <f>(N109-MIN(N110:N809))/N109</f>
        <v>0.00418004487999411</v>
      </c>
      <c r="Q109" s="4">
        <f>N109/N108-1</f>
        <v>-0.00184635069155825</v>
      </c>
      <c r="T109" t="s">
        <v>19</v>
      </c>
      <c r="U109">
        <f t="shared" si="1"/>
        <v>485</v>
      </c>
      <c r="V109" t="s">
        <v>20</v>
      </c>
      <c r="W109">
        <f>L109+W108-M109</f>
        <v>247843.46</v>
      </c>
      <c r="X109" t="s">
        <v>21</v>
      </c>
    </row>
    <row r="110" spans="1:24">
      <c r="A110" t="s">
        <v>34</v>
      </c>
      <c r="B110" t="s">
        <v>18</v>
      </c>
      <c r="C110" s="5">
        <v>43903</v>
      </c>
      <c r="D110" s="6">
        <v>0</v>
      </c>
      <c r="E110" s="3">
        <v>43917</v>
      </c>
      <c r="F110" s="6">
        <v>0</v>
      </c>
      <c r="G110">
        <v>4.55</v>
      </c>
      <c r="H110">
        <v>4.49</v>
      </c>
      <c r="I110">
        <v>-0.06</v>
      </c>
      <c r="J110">
        <v>659</v>
      </c>
      <c r="K110">
        <v>299845</v>
      </c>
      <c r="L110">
        <v>-3954</v>
      </c>
      <c r="M110">
        <v>390.58</v>
      </c>
      <c r="N110" s="4">
        <f>L110+N109</f>
        <v>10786600</v>
      </c>
      <c r="O110" s="4">
        <f>(N110-MIN(N111:N810))/N110</f>
        <v>0.00381501121762186</v>
      </c>
      <c r="Q110" s="4">
        <f>N110/N109-1</f>
        <v>-0.000366431603048389</v>
      </c>
      <c r="T110" t="s">
        <v>19</v>
      </c>
      <c r="U110">
        <f t="shared" si="1"/>
        <v>485</v>
      </c>
      <c r="V110" t="s">
        <v>20</v>
      </c>
      <c r="W110">
        <f>L110+W109-M110</f>
        <v>243498.88</v>
      </c>
      <c r="X110" t="s">
        <v>21</v>
      </c>
    </row>
    <row r="111" spans="1:24">
      <c r="A111" t="s">
        <v>38</v>
      </c>
      <c r="B111" t="s">
        <v>23</v>
      </c>
      <c r="C111" s="5">
        <v>43915</v>
      </c>
      <c r="D111" s="6">
        <v>0</v>
      </c>
      <c r="E111" s="3">
        <v>43920</v>
      </c>
      <c r="F111" s="6">
        <v>0</v>
      </c>
      <c r="G111">
        <v>52.25</v>
      </c>
      <c r="H111">
        <v>56.23</v>
      </c>
      <c r="I111">
        <v>3.98</v>
      </c>
      <c r="J111">
        <v>57</v>
      </c>
      <c r="K111">
        <v>297825</v>
      </c>
      <c r="L111">
        <v>22686</v>
      </c>
      <c r="M111">
        <v>423.07</v>
      </c>
      <c r="N111" s="4">
        <f>L111+N110</f>
        <v>10809286</v>
      </c>
      <c r="O111" s="4">
        <f>(N111-MIN(N112:N811))/N111</f>
        <v>0.00590575547728129</v>
      </c>
      <c r="Q111" s="4">
        <f>N111/N110-1</f>
        <v>0.00210316503810293</v>
      </c>
      <c r="T111" t="s">
        <v>19</v>
      </c>
      <c r="U111">
        <f t="shared" si="1"/>
        <v>488</v>
      </c>
      <c r="V111" t="s">
        <v>20</v>
      </c>
      <c r="W111">
        <f>L111+W110-M111</f>
        <v>265761.81</v>
      </c>
      <c r="X111" t="s">
        <v>21</v>
      </c>
    </row>
    <row r="112" spans="1:24">
      <c r="A112" t="s">
        <v>25</v>
      </c>
      <c r="B112" t="s">
        <v>18</v>
      </c>
      <c r="C112" s="5">
        <v>43906</v>
      </c>
      <c r="D112" s="6">
        <v>0</v>
      </c>
      <c r="E112" s="3">
        <v>43920</v>
      </c>
      <c r="F112" s="6">
        <v>0</v>
      </c>
      <c r="G112">
        <v>4.7</v>
      </c>
      <c r="H112">
        <v>4.1</v>
      </c>
      <c r="I112">
        <v>-0.6</v>
      </c>
      <c r="J112">
        <v>638</v>
      </c>
      <c r="K112">
        <v>299860</v>
      </c>
      <c r="L112">
        <v>-38280</v>
      </c>
      <c r="M112">
        <v>345.29</v>
      </c>
      <c r="N112" s="4">
        <f>L112+N111</f>
        <v>10771006</v>
      </c>
      <c r="O112" s="4">
        <f>(N112-MIN(N113:N812))/N112</f>
        <v>0.00237275886764895</v>
      </c>
      <c r="Q112" s="4">
        <f>N112/N111-1</f>
        <v>-0.00354139949669197</v>
      </c>
      <c r="T112" t="s">
        <v>19</v>
      </c>
      <c r="U112">
        <f t="shared" si="1"/>
        <v>488</v>
      </c>
      <c r="V112" t="s">
        <v>20</v>
      </c>
      <c r="W112">
        <f>L112+W111-M112</f>
        <v>227136.52</v>
      </c>
      <c r="X112" t="s">
        <v>21</v>
      </c>
    </row>
    <row r="113" spans="1:24">
      <c r="A113" t="s">
        <v>31</v>
      </c>
      <c r="B113" t="s">
        <v>18</v>
      </c>
      <c r="C113" s="5">
        <v>43906</v>
      </c>
      <c r="D113" s="6">
        <v>0</v>
      </c>
      <c r="E113" s="3">
        <v>43920</v>
      </c>
      <c r="F113" s="6">
        <v>0</v>
      </c>
      <c r="G113">
        <v>13.75</v>
      </c>
      <c r="H113">
        <v>12.94</v>
      </c>
      <c r="I113">
        <v>-0.81</v>
      </c>
      <c r="J113">
        <v>218</v>
      </c>
      <c r="K113">
        <v>299750</v>
      </c>
      <c r="L113">
        <v>-17658</v>
      </c>
      <c r="M113">
        <v>372.36</v>
      </c>
      <c r="N113" s="4">
        <f>L113+N112</f>
        <v>10753348</v>
      </c>
      <c r="O113" s="4">
        <f>(N113-MIN(N114:N813))/N113</f>
        <v>0.000734561924342075</v>
      </c>
      <c r="Q113" s="4">
        <f>N113/N112-1</f>
        <v>-0.00163940118499606</v>
      </c>
      <c r="T113" t="s">
        <v>19</v>
      </c>
      <c r="U113">
        <f t="shared" si="1"/>
        <v>488</v>
      </c>
      <c r="V113" t="s">
        <v>20</v>
      </c>
      <c r="W113">
        <f>L113+W112-M113</f>
        <v>209106.16</v>
      </c>
      <c r="X113" t="s">
        <v>21</v>
      </c>
    </row>
    <row r="114" spans="1:24">
      <c r="A114" t="s">
        <v>47</v>
      </c>
      <c r="B114" t="s">
        <v>23</v>
      </c>
      <c r="C114" s="5">
        <v>43906</v>
      </c>
      <c r="D114" s="6">
        <v>0</v>
      </c>
      <c r="E114" s="3">
        <v>43920</v>
      </c>
      <c r="F114" s="6">
        <v>0</v>
      </c>
      <c r="G114">
        <v>6.42</v>
      </c>
      <c r="H114">
        <v>6.47</v>
      </c>
      <c r="I114">
        <v>0.05</v>
      </c>
      <c r="J114">
        <v>467</v>
      </c>
      <c r="K114">
        <v>299814</v>
      </c>
      <c r="L114">
        <v>2335</v>
      </c>
      <c r="M114">
        <v>398.84</v>
      </c>
      <c r="N114" s="4">
        <f>L114+N113</f>
        <v>10755683</v>
      </c>
      <c r="O114" s="4">
        <f>(N114-MIN(N115:N814))/N114</f>
        <v>0.000951496990009839</v>
      </c>
      <c r="Q114" s="4">
        <f>N114/N113-1</f>
        <v>0.000217141675318278</v>
      </c>
      <c r="T114" t="s">
        <v>19</v>
      </c>
      <c r="U114">
        <f t="shared" si="1"/>
        <v>488</v>
      </c>
      <c r="V114" t="s">
        <v>20</v>
      </c>
      <c r="W114">
        <f>L114+W113-M114</f>
        <v>211042.32</v>
      </c>
      <c r="X114" t="s">
        <v>21</v>
      </c>
    </row>
    <row r="115" spans="1:24">
      <c r="A115" t="s">
        <v>46</v>
      </c>
      <c r="B115" t="s">
        <v>18</v>
      </c>
      <c r="C115" s="5">
        <v>43906</v>
      </c>
      <c r="D115" s="6">
        <v>0</v>
      </c>
      <c r="E115" s="3">
        <v>43920</v>
      </c>
      <c r="F115" s="6">
        <v>0</v>
      </c>
      <c r="G115">
        <v>4.1</v>
      </c>
      <c r="H115">
        <v>3.96</v>
      </c>
      <c r="I115">
        <v>-0.14</v>
      </c>
      <c r="J115">
        <v>731</v>
      </c>
      <c r="K115">
        <v>299710</v>
      </c>
      <c r="L115">
        <v>-10234</v>
      </c>
      <c r="M115">
        <v>382.11</v>
      </c>
      <c r="N115" s="4">
        <f>L115+N114</f>
        <v>10745449</v>
      </c>
      <c r="O115" s="4">
        <f>(N115-MIN(N116:N815))/N115</f>
        <v>-0.000252665105013294</v>
      </c>
      <c r="Q115" s="4">
        <f>N115/N114-1</f>
        <v>-0.000951496990009848</v>
      </c>
      <c r="T115" t="s">
        <v>19</v>
      </c>
      <c r="U115">
        <f t="shared" si="1"/>
        <v>488</v>
      </c>
      <c r="V115" t="s">
        <v>20</v>
      </c>
      <c r="W115">
        <f>L115+W114-M115</f>
        <v>200426.21</v>
      </c>
      <c r="X115" t="s">
        <v>21</v>
      </c>
    </row>
    <row r="116" spans="1:24">
      <c r="A116" t="s">
        <v>52</v>
      </c>
      <c r="B116" t="s">
        <v>23</v>
      </c>
      <c r="C116" s="5">
        <v>43906</v>
      </c>
      <c r="D116" s="6">
        <v>0</v>
      </c>
      <c r="E116" s="3">
        <v>43920</v>
      </c>
      <c r="F116" s="6">
        <v>0</v>
      </c>
      <c r="G116">
        <v>5.17</v>
      </c>
      <c r="H116">
        <v>5.22</v>
      </c>
      <c r="I116">
        <v>0.05</v>
      </c>
      <c r="J116">
        <v>580</v>
      </c>
      <c r="K116">
        <v>299860</v>
      </c>
      <c r="L116">
        <v>2900</v>
      </c>
      <c r="M116">
        <v>399.64</v>
      </c>
      <c r="N116" s="4">
        <f>L116+N115</f>
        <v>10748349</v>
      </c>
      <c r="O116" s="4">
        <f>(N116-MIN(N117:N816))/N116</f>
        <v>1.72119457602279e-5</v>
      </c>
      <c r="Q116" s="4">
        <f>N116/N115-1</f>
        <v>0.000269881695962537</v>
      </c>
      <c r="T116" t="s">
        <v>19</v>
      </c>
      <c r="U116">
        <f t="shared" si="1"/>
        <v>488</v>
      </c>
      <c r="V116" t="s">
        <v>20</v>
      </c>
      <c r="W116">
        <f>L116+W115-M116</f>
        <v>202926.57</v>
      </c>
      <c r="X116" t="s">
        <v>21</v>
      </c>
    </row>
    <row r="117" spans="1:24">
      <c r="A117" t="s">
        <v>42</v>
      </c>
      <c r="B117" t="s">
        <v>18</v>
      </c>
      <c r="C117" s="5">
        <v>43906</v>
      </c>
      <c r="D117" s="6">
        <v>0</v>
      </c>
      <c r="E117" s="3">
        <v>43920</v>
      </c>
      <c r="F117" s="6">
        <v>0</v>
      </c>
      <c r="G117">
        <v>16.21</v>
      </c>
      <c r="H117">
        <v>16.2</v>
      </c>
      <c r="I117">
        <v>-0.01</v>
      </c>
      <c r="J117">
        <v>185</v>
      </c>
      <c r="K117">
        <v>299885</v>
      </c>
      <c r="L117">
        <v>-185</v>
      </c>
      <c r="M117">
        <v>395.6</v>
      </c>
      <c r="N117" s="4">
        <f>L117+N116</f>
        <v>10748164</v>
      </c>
      <c r="O117" s="4">
        <f>(N117-MIN(N118:N817))/N117</f>
        <v>-0.00156380196654982</v>
      </c>
      <c r="Q117" s="4">
        <f>N117/N116-1</f>
        <v>-1.72119457602093e-5</v>
      </c>
      <c r="T117" t="s">
        <v>19</v>
      </c>
      <c r="U117">
        <f t="shared" si="1"/>
        <v>488</v>
      </c>
      <c r="V117" t="s">
        <v>20</v>
      </c>
      <c r="W117">
        <f>L117+W116-M117</f>
        <v>202345.97</v>
      </c>
      <c r="X117" t="s">
        <v>21</v>
      </c>
    </row>
    <row r="118" spans="1:24">
      <c r="A118" t="s">
        <v>41</v>
      </c>
      <c r="B118" t="s">
        <v>23</v>
      </c>
      <c r="C118" s="5">
        <v>43907</v>
      </c>
      <c r="D118" s="6">
        <v>0</v>
      </c>
      <c r="E118" s="3">
        <v>43920</v>
      </c>
      <c r="F118" s="6">
        <v>0</v>
      </c>
      <c r="G118">
        <v>15.7</v>
      </c>
      <c r="H118">
        <v>16.58</v>
      </c>
      <c r="I118">
        <v>0.88</v>
      </c>
      <c r="J118">
        <v>191</v>
      </c>
      <c r="K118">
        <v>299870</v>
      </c>
      <c r="L118">
        <v>16808</v>
      </c>
      <c r="M118">
        <v>418.01</v>
      </c>
      <c r="N118" s="4">
        <f>L118+N117</f>
        <v>10764972</v>
      </c>
      <c r="O118" s="4">
        <f>(N118-MIN(N119:N818))/N118</f>
        <v>-0.000246819034921782</v>
      </c>
      <c r="Q118" s="4">
        <f>N118/N117-1</f>
        <v>0.00156380196654982</v>
      </c>
      <c r="T118" t="s">
        <v>19</v>
      </c>
      <c r="U118">
        <f t="shared" si="1"/>
        <v>488</v>
      </c>
      <c r="V118" t="s">
        <v>20</v>
      </c>
      <c r="W118">
        <f>L118+W117-M118</f>
        <v>218735.96</v>
      </c>
      <c r="X118" t="s">
        <v>21</v>
      </c>
    </row>
    <row r="119" spans="1:24">
      <c r="A119" t="s">
        <v>53</v>
      </c>
      <c r="B119" t="s">
        <v>23</v>
      </c>
      <c r="C119" s="5">
        <v>43906</v>
      </c>
      <c r="D119" s="6">
        <v>0</v>
      </c>
      <c r="E119" s="3">
        <v>43920</v>
      </c>
      <c r="F119" s="6">
        <v>0</v>
      </c>
      <c r="G119">
        <v>31.67</v>
      </c>
      <c r="H119">
        <v>32.65</v>
      </c>
      <c r="I119">
        <v>0.98</v>
      </c>
      <c r="J119">
        <v>94</v>
      </c>
      <c r="K119">
        <v>297698</v>
      </c>
      <c r="L119">
        <v>9212</v>
      </c>
      <c r="M119">
        <v>405.12</v>
      </c>
      <c r="N119" s="4">
        <f>L119+N118</f>
        <v>10774184</v>
      </c>
      <c r="O119" s="4">
        <f>(N119-MIN(N120:N819))/N119</f>
        <v>0.000608398742772538</v>
      </c>
      <c r="Q119" s="4">
        <f>N119/N118-1</f>
        <v>0.000855738407865791</v>
      </c>
      <c r="T119" t="s">
        <v>19</v>
      </c>
      <c r="U119">
        <f t="shared" si="1"/>
        <v>488</v>
      </c>
      <c r="V119" t="s">
        <v>20</v>
      </c>
      <c r="W119">
        <f>L119+W118-M119</f>
        <v>227542.84</v>
      </c>
      <c r="X119" t="s">
        <v>21</v>
      </c>
    </row>
    <row r="120" spans="1:24">
      <c r="A120" t="s">
        <v>43</v>
      </c>
      <c r="B120" t="s">
        <v>18</v>
      </c>
      <c r="C120" s="5">
        <v>43906</v>
      </c>
      <c r="D120" s="6">
        <v>0</v>
      </c>
      <c r="E120" s="3">
        <v>43920</v>
      </c>
      <c r="F120" s="6">
        <v>0</v>
      </c>
      <c r="G120">
        <v>10.51</v>
      </c>
      <c r="H120">
        <v>10.28</v>
      </c>
      <c r="I120">
        <v>-0.23</v>
      </c>
      <c r="J120">
        <v>285</v>
      </c>
      <c r="K120">
        <v>299535</v>
      </c>
      <c r="L120">
        <v>-6555</v>
      </c>
      <c r="M120">
        <v>386.73</v>
      </c>
      <c r="N120" s="4">
        <f>L120+N119</f>
        <v>10767629</v>
      </c>
      <c r="O120" s="4">
        <f>(N120-MIN(N121:N820))/N120</f>
        <v>-0.00160183825055637</v>
      </c>
      <c r="Q120" s="4">
        <f>N120/N119-1</f>
        <v>-0.00060839874277252</v>
      </c>
      <c r="T120" t="s">
        <v>19</v>
      </c>
      <c r="U120">
        <f t="shared" si="1"/>
        <v>488</v>
      </c>
      <c r="V120" t="s">
        <v>20</v>
      </c>
      <c r="W120">
        <f>L120+W119-M120</f>
        <v>220601.11</v>
      </c>
      <c r="X120" t="s">
        <v>21</v>
      </c>
    </row>
    <row r="121" spans="1:24">
      <c r="A121" t="s">
        <v>24</v>
      </c>
      <c r="B121" t="s">
        <v>23</v>
      </c>
      <c r="C121" s="5">
        <v>43913</v>
      </c>
      <c r="D121" s="6">
        <v>0</v>
      </c>
      <c r="E121" s="3">
        <v>43921</v>
      </c>
      <c r="F121" s="6">
        <v>0</v>
      </c>
      <c r="G121">
        <v>30.54</v>
      </c>
      <c r="H121">
        <v>32.3</v>
      </c>
      <c r="I121">
        <v>1.76</v>
      </c>
      <c r="J121">
        <v>98</v>
      </c>
      <c r="K121">
        <v>299292</v>
      </c>
      <c r="L121">
        <v>17248</v>
      </c>
      <c r="M121">
        <v>417.83</v>
      </c>
      <c r="N121" s="4">
        <f>L121+N120</f>
        <v>10784877</v>
      </c>
      <c r="O121" s="4">
        <f>(N121-MIN(N122:N821))/N121</f>
        <v>-0.00148355887600758</v>
      </c>
      <c r="Q121" s="4">
        <f>N121/N120-1</f>
        <v>0.00160183825055626</v>
      </c>
      <c r="T121" t="s">
        <v>19</v>
      </c>
      <c r="U121">
        <f t="shared" si="1"/>
        <v>489</v>
      </c>
      <c r="V121" t="s">
        <v>20</v>
      </c>
      <c r="W121">
        <f>L121+W120-M121</f>
        <v>237431.28</v>
      </c>
      <c r="X121" t="s">
        <v>21</v>
      </c>
    </row>
    <row r="122" spans="1:24">
      <c r="A122" t="s">
        <v>27</v>
      </c>
      <c r="B122" t="s">
        <v>23</v>
      </c>
      <c r="C122" s="5">
        <v>43917</v>
      </c>
      <c r="D122" s="6">
        <v>0</v>
      </c>
      <c r="E122" s="3">
        <v>43922</v>
      </c>
      <c r="F122" s="6">
        <v>0</v>
      </c>
      <c r="G122">
        <v>37.05</v>
      </c>
      <c r="H122">
        <v>39.05</v>
      </c>
      <c r="I122">
        <v>2</v>
      </c>
      <c r="J122">
        <v>80</v>
      </c>
      <c r="K122">
        <v>296400</v>
      </c>
      <c r="L122">
        <v>16000</v>
      </c>
      <c r="M122">
        <v>412.37</v>
      </c>
      <c r="N122" s="4">
        <f>L122+N121</f>
        <v>10800877</v>
      </c>
      <c r="O122" s="4">
        <f>(N122-MIN(N123:N822))/N122</f>
        <v>-0.00165643956504643</v>
      </c>
      <c r="Q122" s="4">
        <f>N122/N121-1</f>
        <v>0.0014835588760076</v>
      </c>
      <c r="T122" t="s">
        <v>19</v>
      </c>
      <c r="U122">
        <f t="shared" si="1"/>
        <v>490</v>
      </c>
      <c r="V122" t="s">
        <v>20</v>
      </c>
      <c r="W122">
        <f>L122+W121-M122</f>
        <v>253018.91</v>
      </c>
      <c r="X122" t="s">
        <v>21</v>
      </c>
    </row>
    <row r="123" spans="1:24">
      <c r="A123" t="s">
        <v>33</v>
      </c>
      <c r="B123" t="s">
        <v>23</v>
      </c>
      <c r="C123" s="5">
        <v>43916</v>
      </c>
      <c r="D123" s="6">
        <v>0</v>
      </c>
      <c r="E123" s="3">
        <v>43923</v>
      </c>
      <c r="F123" s="6">
        <v>0</v>
      </c>
      <c r="G123">
        <v>45</v>
      </c>
      <c r="H123">
        <v>48.11</v>
      </c>
      <c r="I123">
        <v>3.11</v>
      </c>
      <c r="J123">
        <v>66</v>
      </c>
      <c r="K123">
        <v>297000</v>
      </c>
      <c r="L123">
        <v>20526</v>
      </c>
      <c r="M123">
        <v>419.13</v>
      </c>
      <c r="N123" s="4">
        <f>L123+N122</f>
        <v>10821403</v>
      </c>
      <c r="O123" s="4">
        <f>(N123-MIN(N124:N823))/N123</f>
        <v>0.000243498925231784</v>
      </c>
      <c r="Q123" s="4">
        <f>N123/N122-1</f>
        <v>0.00190040123593671</v>
      </c>
      <c r="T123" t="s">
        <v>19</v>
      </c>
      <c r="U123">
        <f t="shared" si="1"/>
        <v>491</v>
      </c>
      <c r="V123" t="s">
        <v>20</v>
      </c>
      <c r="W123">
        <f>L123+W122-M123</f>
        <v>273125.78</v>
      </c>
      <c r="X123" t="s">
        <v>21</v>
      </c>
    </row>
    <row r="124" spans="1:24">
      <c r="A124" t="s">
        <v>40</v>
      </c>
      <c r="B124" t="s">
        <v>23</v>
      </c>
      <c r="C124" s="5">
        <v>43920</v>
      </c>
      <c r="D124" s="6">
        <v>0</v>
      </c>
      <c r="E124" s="3">
        <v>43923</v>
      </c>
      <c r="F124" s="6">
        <v>0</v>
      </c>
      <c r="G124">
        <v>67.95</v>
      </c>
      <c r="H124">
        <v>71.83</v>
      </c>
      <c r="I124">
        <v>3.88</v>
      </c>
      <c r="J124">
        <v>44</v>
      </c>
      <c r="K124">
        <v>298980</v>
      </c>
      <c r="L124">
        <v>17072</v>
      </c>
      <c r="M124">
        <v>417.19</v>
      </c>
      <c r="N124" s="4">
        <f>L124+N123</f>
        <v>10838475</v>
      </c>
      <c r="O124" s="4">
        <f>(N124-MIN(N125:N824))/N124</f>
        <v>0.00181824472538803</v>
      </c>
      <c r="Q124" s="4">
        <f>N124/N123-1</f>
        <v>0.00157761428901604</v>
      </c>
      <c r="T124" t="s">
        <v>19</v>
      </c>
      <c r="U124">
        <f t="shared" si="1"/>
        <v>491</v>
      </c>
      <c r="V124" t="s">
        <v>20</v>
      </c>
      <c r="W124">
        <f>L124+W123-M124</f>
        <v>289780.59</v>
      </c>
      <c r="X124" t="s">
        <v>21</v>
      </c>
    </row>
    <row r="125" spans="1:24">
      <c r="A125" t="s">
        <v>39</v>
      </c>
      <c r="B125" t="s">
        <v>23</v>
      </c>
      <c r="C125" s="5">
        <v>43913</v>
      </c>
      <c r="D125" s="6">
        <v>0</v>
      </c>
      <c r="E125" s="3">
        <v>43928</v>
      </c>
      <c r="F125" s="6">
        <v>0</v>
      </c>
      <c r="G125">
        <v>4.34</v>
      </c>
      <c r="H125">
        <v>4.48</v>
      </c>
      <c r="I125">
        <v>0.14</v>
      </c>
      <c r="J125">
        <v>691</v>
      </c>
      <c r="K125">
        <v>299894</v>
      </c>
      <c r="L125">
        <v>9674</v>
      </c>
      <c r="M125">
        <v>408.63</v>
      </c>
      <c r="N125" s="4">
        <f>L125+N124</f>
        <v>10848149</v>
      </c>
      <c r="O125" s="4">
        <f>(N125-MIN(N126:N825))/N125</f>
        <v>0.00270838831583158</v>
      </c>
      <c r="Q125" s="4">
        <f>N125/N124-1</f>
        <v>0.000892560992205915</v>
      </c>
      <c r="T125" t="s">
        <v>19</v>
      </c>
      <c r="U125">
        <f t="shared" si="1"/>
        <v>496</v>
      </c>
      <c r="V125" t="s">
        <v>20</v>
      </c>
      <c r="W125">
        <f>L125+W124-M125</f>
        <v>299045.96</v>
      </c>
      <c r="X125" t="s">
        <v>21</v>
      </c>
    </row>
    <row r="126" spans="1:24">
      <c r="A126" t="s">
        <v>51</v>
      </c>
      <c r="B126" t="s">
        <v>23</v>
      </c>
      <c r="C126" s="5">
        <v>43920</v>
      </c>
      <c r="D126" s="6">
        <v>0</v>
      </c>
      <c r="E126" s="3">
        <v>43935</v>
      </c>
      <c r="F126" s="6">
        <v>0</v>
      </c>
      <c r="G126">
        <v>69.15</v>
      </c>
      <c r="H126">
        <v>71.02</v>
      </c>
      <c r="I126">
        <v>1.87</v>
      </c>
      <c r="J126">
        <v>43</v>
      </c>
      <c r="K126">
        <v>297345</v>
      </c>
      <c r="L126">
        <v>8041</v>
      </c>
      <c r="M126">
        <v>403.11</v>
      </c>
      <c r="N126" s="4">
        <f>L126+N125</f>
        <v>10856190</v>
      </c>
      <c r="O126" s="4">
        <f>(N126-MIN(N127:N826))/N126</f>
        <v>0.00344706568326457</v>
      </c>
      <c r="Q126" s="4">
        <f>N126/N125-1</f>
        <v>0.0007412324443552</v>
      </c>
      <c r="T126" t="s">
        <v>19</v>
      </c>
      <c r="U126">
        <f t="shared" si="1"/>
        <v>503</v>
      </c>
      <c r="V126" t="s">
        <v>20</v>
      </c>
      <c r="W126">
        <f>L126+W125-M126</f>
        <v>306683.85</v>
      </c>
      <c r="X126" t="s">
        <v>21</v>
      </c>
    </row>
    <row r="127" spans="1:24">
      <c r="A127" t="s">
        <v>34</v>
      </c>
      <c r="B127" t="s">
        <v>23</v>
      </c>
      <c r="C127" s="5">
        <v>43920</v>
      </c>
      <c r="D127" s="6">
        <v>0</v>
      </c>
      <c r="E127" s="3">
        <v>43935</v>
      </c>
      <c r="F127" s="6">
        <v>0</v>
      </c>
      <c r="G127">
        <v>4.47</v>
      </c>
      <c r="H127">
        <v>4.5</v>
      </c>
      <c r="I127">
        <v>0.03</v>
      </c>
      <c r="J127">
        <v>671</v>
      </c>
      <c r="K127">
        <v>299937</v>
      </c>
      <c r="L127">
        <v>2013</v>
      </c>
      <c r="M127">
        <v>398.57</v>
      </c>
      <c r="N127" s="4">
        <f>L127+N126</f>
        <v>10858203</v>
      </c>
      <c r="O127" s="4">
        <f>(N127-MIN(N128:N827))/N127</f>
        <v>0.00363181642487251</v>
      </c>
      <c r="Q127" s="4">
        <f>N127/N126-1</f>
        <v>0.000185424168147375</v>
      </c>
      <c r="T127" t="s">
        <v>19</v>
      </c>
      <c r="U127">
        <f t="shared" si="1"/>
        <v>503</v>
      </c>
      <c r="V127" t="s">
        <v>20</v>
      </c>
      <c r="W127">
        <f>L127+W126-M127</f>
        <v>308298.28</v>
      </c>
      <c r="X127" t="s">
        <v>21</v>
      </c>
    </row>
    <row r="128" spans="1:24">
      <c r="A128" t="s">
        <v>38</v>
      </c>
      <c r="B128" t="s">
        <v>23</v>
      </c>
      <c r="C128" s="5">
        <v>43921</v>
      </c>
      <c r="D128" s="6">
        <v>0</v>
      </c>
      <c r="E128" s="3">
        <v>43936</v>
      </c>
      <c r="F128" s="6">
        <v>0</v>
      </c>
      <c r="G128">
        <v>59.97</v>
      </c>
      <c r="H128">
        <v>60.14</v>
      </c>
      <c r="I128">
        <v>0.17</v>
      </c>
      <c r="J128">
        <v>50</v>
      </c>
      <c r="K128">
        <v>299850</v>
      </c>
      <c r="L128">
        <v>850</v>
      </c>
      <c r="M128">
        <v>396.92</v>
      </c>
      <c r="N128" s="4">
        <f>L128+N127</f>
        <v>10859053</v>
      </c>
      <c r="O128" s="4">
        <f>(N128-MIN(N129:N828))/N128</f>
        <v>0.00370980784420152</v>
      </c>
      <c r="Q128" s="4">
        <f>N128/N127-1</f>
        <v>7.82818298754595e-5</v>
      </c>
      <c r="T128" t="s">
        <v>19</v>
      </c>
      <c r="U128">
        <f t="shared" si="1"/>
        <v>504</v>
      </c>
      <c r="V128" t="s">
        <v>20</v>
      </c>
      <c r="W128">
        <f>L128+W127-M128</f>
        <v>308751.36</v>
      </c>
      <c r="X128" t="s">
        <v>21</v>
      </c>
    </row>
    <row r="129" spans="1:24">
      <c r="A129" t="s">
        <v>25</v>
      </c>
      <c r="B129" t="s">
        <v>18</v>
      </c>
      <c r="C129" s="5">
        <v>43921</v>
      </c>
      <c r="D129" s="6">
        <v>0</v>
      </c>
      <c r="E129" s="3">
        <v>43936</v>
      </c>
      <c r="F129" s="6">
        <v>0</v>
      </c>
      <c r="G129">
        <v>4.42</v>
      </c>
      <c r="H129">
        <v>4.3</v>
      </c>
      <c r="I129">
        <v>-0.12</v>
      </c>
      <c r="J129">
        <v>678</v>
      </c>
      <c r="K129">
        <v>299676</v>
      </c>
      <c r="L129">
        <v>-8136</v>
      </c>
      <c r="M129">
        <v>384.83</v>
      </c>
      <c r="N129" s="4">
        <f>L129+N128</f>
        <v>10850917</v>
      </c>
      <c r="O129" s="4">
        <f>(N129-MIN(N130:N829))/N129</f>
        <v>0.00296279107102192</v>
      </c>
      <c r="Q129" s="4">
        <f>N129/N128-1</f>
        <v>-0.000749236604702053</v>
      </c>
      <c r="T129" t="s">
        <v>19</v>
      </c>
      <c r="U129">
        <f t="shared" si="1"/>
        <v>504</v>
      </c>
      <c r="V129" t="s">
        <v>20</v>
      </c>
      <c r="W129">
        <f>L129+W128-M129</f>
        <v>300230.53</v>
      </c>
      <c r="X129" t="s">
        <v>21</v>
      </c>
    </row>
    <row r="130" spans="1:24">
      <c r="A130" t="s">
        <v>47</v>
      </c>
      <c r="B130" t="s">
        <v>18</v>
      </c>
      <c r="C130" s="5">
        <v>43921</v>
      </c>
      <c r="D130" s="6">
        <v>0</v>
      </c>
      <c r="E130" s="3">
        <v>43936</v>
      </c>
      <c r="F130" s="6">
        <v>0</v>
      </c>
      <c r="G130">
        <v>6.34</v>
      </c>
      <c r="H130">
        <v>6.34</v>
      </c>
      <c r="I130">
        <v>0</v>
      </c>
      <c r="J130">
        <v>473</v>
      </c>
      <c r="K130">
        <v>299882</v>
      </c>
      <c r="L130">
        <v>0</v>
      </c>
      <c r="M130">
        <v>395.84</v>
      </c>
      <c r="N130" s="4">
        <f>L130+N129</f>
        <v>10850917</v>
      </c>
      <c r="O130" s="4">
        <f>(N130-MIN(N131:N830))/N130</f>
        <v>0.00296279107102192</v>
      </c>
      <c r="Q130" s="4">
        <f>N130/N129-1</f>
        <v>0</v>
      </c>
      <c r="T130" t="s">
        <v>19</v>
      </c>
      <c r="U130">
        <f t="shared" ref="U130:U193" si="2">DATEDIF(DATE(2018,11,28),E130,"d")</f>
        <v>504</v>
      </c>
      <c r="V130" t="s">
        <v>20</v>
      </c>
      <c r="W130">
        <f>L130+W129-M130</f>
        <v>299834.69</v>
      </c>
      <c r="X130" t="s">
        <v>21</v>
      </c>
    </row>
    <row r="131" spans="1:24">
      <c r="A131" t="s">
        <v>46</v>
      </c>
      <c r="B131" t="s">
        <v>18</v>
      </c>
      <c r="C131" s="5">
        <v>43921</v>
      </c>
      <c r="D131" s="6">
        <v>0</v>
      </c>
      <c r="E131" s="3">
        <v>43936</v>
      </c>
      <c r="F131" s="6">
        <v>0</v>
      </c>
      <c r="G131">
        <v>4.11</v>
      </c>
      <c r="H131">
        <v>3.74</v>
      </c>
      <c r="I131">
        <v>-0.37</v>
      </c>
      <c r="J131">
        <v>729</v>
      </c>
      <c r="K131">
        <v>299619</v>
      </c>
      <c r="L131">
        <v>-26973</v>
      </c>
      <c r="M131">
        <v>359.89</v>
      </c>
      <c r="N131" s="4">
        <f>L131+N130</f>
        <v>10823944</v>
      </c>
      <c r="O131" s="4">
        <f>(N131-MIN(N132:N831))/N131</f>
        <v>0.00047819907420068</v>
      </c>
      <c r="Q131" s="4">
        <f>N131/N130-1</f>
        <v>-0.00248578069484817</v>
      </c>
      <c r="T131" t="s">
        <v>19</v>
      </c>
      <c r="U131">
        <f t="shared" si="2"/>
        <v>504</v>
      </c>
      <c r="V131" t="s">
        <v>20</v>
      </c>
      <c r="W131">
        <f>L131+W130-M131</f>
        <v>272501.8</v>
      </c>
      <c r="X131" t="s">
        <v>21</v>
      </c>
    </row>
    <row r="132" spans="1:24">
      <c r="A132" t="s">
        <v>52</v>
      </c>
      <c r="B132" t="s">
        <v>18</v>
      </c>
      <c r="C132" s="5">
        <v>43921</v>
      </c>
      <c r="D132" s="6">
        <v>0</v>
      </c>
      <c r="E132" s="3">
        <v>43936</v>
      </c>
      <c r="F132" s="6">
        <v>0</v>
      </c>
      <c r="G132">
        <v>5.15</v>
      </c>
      <c r="H132">
        <v>5.13</v>
      </c>
      <c r="I132">
        <v>-0.02</v>
      </c>
      <c r="J132">
        <v>582</v>
      </c>
      <c r="K132">
        <v>299730</v>
      </c>
      <c r="L132">
        <v>-1164</v>
      </c>
      <c r="M132">
        <v>394.11</v>
      </c>
      <c r="N132" s="4">
        <f>L132+N131</f>
        <v>10822780</v>
      </c>
      <c r="O132" s="4">
        <f>(N132-MIN(N133:N832))/N132</f>
        <v>0.000370699579960047</v>
      </c>
      <c r="Q132" s="4">
        <f>N132/N131-1</f>
        <v>-0.000107539359035846</v>
      </c>
      <c r="T132" t="s">
        <v>19</v>
      </c>
      <c r="U132">
        <f t="shared" si="2"/>
        <v>504</v>
      </c>
      <c r="V132" t="s">
        <v>20</v>
      </c>
      <c r="W132">
        <f>L132+W131-M132</f>
        <v>270943.69</v>
      </c>
      <c r="X132" t="s">
        <v>21</v>
      </c>
    </row>
    <row r="133" spans="1:24">
      <c r="A133" t="s">
        <v>42</v>
      </c>
      <c r="B133" t="s">
        <v>23</v>
      </c>
      <c r="C133" s="5">
        <v>43921</v>
      </c>
      <c r="D133" s="6">
        <v>0</v>
      </c>
      <c r="E133" s="3">
        <v>43936</v>
      </c>
      <c r="F133" s="6">
        <v>0</v>
      </c>
      <c r="G133">
        <v>15.91</v>
      </c>
      <c r="H133">
        <v>16</v>
      </c>
      <c r="I133">
        <v>0.09</v>
      </c>
      <c r="J133">
        <v>188</v>
      </c>
      <c r="K133">
        <v>299108</v>
      </c>
      <c r="L133">
        <v>1692</v>
      </c>
      <c r="M133">
        <v>397.06</v>
      </c>
      <c r="N133" s="4">
        <f>L133+N132</f>
        <v>10824472</v>
      </c>
      <c r="O133" s="4">
        <f>(N133-MIN(N134:N833))/N133</f>
        <v>0.000526954109170406</v>
      </c>
      <c r="Q133" s="4">
        <f>N133/N132-1</f>
        <v>0.000156336911588228</v>
      </c>
      <c r="T133" t="s">
        <v>19</v>
      </c>
      <c r="U133">
        <f t="shared" si="2"/>
        <v>504</v>
      </c>
      <c r="V133" t="s">
        <v>20</v>
      </c>
      <c r="W133">
        <f>L133+W132-M133</f>
        <v>272238.63</v>
      </c>
      <c r="X133" t="s">
        <v>21</v>
      </c>
    </row>
    <row r="134" spans="1:24">
      <c r="A134" t="s">
        <v>41</v>
      </c>
      <c r="B134" t="s">
        <v>18</v>
      </c>
      <c r="C134" s="5">
        <v>43921</v>
      </c>
      <c r="D134" s="6">
        <v>0</v>
      </c>
      <c r="E134" s="3">
        <v>43936</v>
      </c>
      <c r="F134" s="6">
        <v>0</v>
      </c>
      <c r="G134">
        <v>16.24</v>
      </c>
      <c r="H134">
        <v>15.93</v>
      </c>
      <c r="I134">
        <v>-0.31</v>
      </c>
      <c r="J134">
        <v>184</v>
      </c>
      <c r="K134">
        <v>298816</v>
      </c>
      <c r="L134">
        <v>-5704</v>
      </c>
      <c r="M134">
        <v>386.91</v>
      </c>
      <c r="N134" s="4">
        <f>L134+N133</f>
        <v>10818768</v>
      </c>
      <c r="O134" s="4">
        <f>(N134-MIN(N135:N834))/N134</f>
        <v>-8.18022902422901e-5</v>
      </c>
      <c r="Q134" s="4">
        <f>N134/N133-1</f>
        <v>-0.000526954109170363</v>
      </c>
      <c r="T134" t="s">
        <v>19</v>
      </c>
      <c r="U134">
        <f t="shared" si="2"/>
        <v>504</v>
      </c>
      <c r="V134" t="s">
        <v>20</v>
      </c>
      <c r="W134">
        <f>L134+W133-M134</f>
        <v>266147.72</v>
      </c>
      <c r="X134" t="s">
        <v>21</v>
      </c>
    </row>
    <row r="135" spans="1:24">
      <c r="A135" t="s">
        <v>43</v>
      </c>
      <c r="B135" t="s">
        <v>23</v>
      </c>
      <c r="C135" s="5">
        <v>43921</v>
      </c>
      <c r="D135" s="6">
        <v>0</v>
      </c>
      <c r="E135" s="3">
        <v>43936</v>
      </c>
      <c r="F135" s="6">
        <v>0</v>
      </c>
      <c r="G135">
        <v>10.15</v>
      </c>
      <c r="H135">
        <v>10.18</v>
      </c>
      <c r="I135">
        <v>0.03</v>
      </c>
      <c r="J135">
        <v>295</v>
      </c>
      <c r="K135">
        <v>299425</v>
      </c>
      <c r="L135">
        <v>885</v>
      </c>
      <c r="M135">
        <v>396.41</v>
      </c>
      <c r="N135" s="4">
        <f>L135+N134</f>
        <v>10819653</v>
      </c>
      <c r="O135" s="4">
        <f>(N135-MIN(N136:N835))/N135</f>
        <v>-7.21834609668166e-5</v>
      </c>
      <c r="Q135" s="4">
        <f>N135/N134-1</f>
        <v>8.18022902422388e-5</v>
      </c>
      <c r="T135" t="s">
        <v>19</v>
      </c>
      <c r="U135">
        <f t="shared" si="2"/>
        <v>504</v>
      </c>
      <c r="V135" t="s">
        <v>20</v>
      </c>
      <c r="W135">
        <f>L135+W134-M135</f>
        <v>266636.31</v>
      </c>
      <c r="X135" t="s">
        <v>21</v>
      </c>
    </row>
    <row r="136" spans="1:24">
      <c r="A136" t="s">
        <v>27</v>
      </c>
      <c r="B136" t="s">
        <v>23</v>
      </c>
      <c r="C136" s="5">
        <v>43923</v>
      </c>
      <c r="D136" s="6">
        <v>0</v>
      </c>
      <c r="E136" s="3">
        <v>43938</v>
      </c>
      <c r="F136" s="6">
        <v>0</v>
      </c>
      <c r="G136">
        <v>41.98</v>
      </c>
      <c r="H136">
        <v>42.09</v>
      </c>
      <c r="I136">
        <v>0.11</v>
      </c>
      <c r="J136">
        <v>71</v>
      </c>
      <c r="K136">
        <v>298058</v>
      </c>
      <c r="L136">
        <v>781</v>
      </c>
      <c r="M136">
        <v>394.47</v>
      </c>
      <c r="N136" s="4">
        <f>L136+N135</f>
        <v>10820434</v>
      </c>
      <c r="O136" s="4">
        <f>(N136-MIN(N137:N836))/N136</f>
        <v>-0.00107149121745024</v>
      </c>
      <c r="Q136" s="4">
        <f>N136/N135-1</f>
        <v>7.21834609667127e-5</v>
      </c>
      <c r="T136" t="s">
        <v>19</v>
      </c>
      <c r="U136">
        <f t="shared" si="2"/>
        <v>506</v>
      </c>
      <c r="V136" t="s">
        <v>20</v>
      </c>
      <c r="W136">
        <f>L136+W135-M136</f>
        <v>267022.84</v>
      </c>
      <c r="X136" t="s">
        <v>21</v>
      </c>
    </row>
    <row r="137" spans="1:24">
      <c r="A137" t="s">
        <v>33</v>
      </c>
      <c r="B137" t="s">
        <v>23</v>
      </c>
      <c r="C137" s="5">
        <v>43935</v>
      </c>
      <c r="D137" s="6">
        <v>0</v>
      </c>
      <c r="E137" s="3">
        <v>43941</v>
      </c>
      <c r="F137" s="6">
        <v>0</v>
      </c>
      <c r="G137">
        <v>49.03</v>
      </c>
      <c r="H137">
        <v>51.82</v>
      </c>
      <c r="I137">
        <v>2.79</v>
      </c>
      <c r="J137">
        <v>61</v>
      </c>
      <c r="K137">
        <v>299083</v>
      </c>
      <c r="L137">
        <v>17019</v>
      </c>
      <c r="M137">
        <v>417.25</v>
      </c>
      <c r="N137" s="4">
        <f>L137+N136</f>
        <v>10837453</v>
      </c>
      <c r="O137" s="4">
        <f>(N137-MIN(N138:N837))/N137</f>
        <v>0.000500578872175962</v>
      </c>
      <c r="Q137" s="4">
        <f>N137/N136-1</f>
        <v>0.00157285742882407</v>
      </c>
      <c r="T137" t="s">
        <v>19</v>
      </c>
      <c r="U137">
        <f t="shared" si="2"/>
        <v>509</v>
      </c>
      <c r="V137" t="s">
        <v>20</v>
      </c>
      <c r="W137">
        <f>L137+W136-M137</f>
        <v>283624.59</v>
      </c>
      <c r="X137" t="s">
        <v>21</v>
      </c>
    </row>
    <row r="138" spans="1:24">
      <c r="A138" t="s">
        <v>26</v>
      </c>
      <c r="B138" t="s">
        <v>18</v>
      </c>
      <c r="C138" s="5">
        <v>43931</v>
      </c>
      <c r="D138" s="6">
        <v>0</v>
      </c>
      <c r="E138" s="3">
        <v>43945</v>
      </c>
      <c r="F138" s="6">
        <v>0</v>
      </c>
      <c r="G138">
        <v>17.13</v>
      </c>
      <c r="H138">
        <v>16.82</v>
      </c>
      <c r="I138">
        <v>-0.31</v>
      </c>
      <c r="J138">
        <v>175</v>
      </c>
      <c r="K138">
        <v>299775</v>
      </c>
      <c r="L138">
        <v>-5425</v>
      </c>
      <c r="M138">
        <v>388.54</v>
      </c>
      <c r="N138" s="4">
        <f>L138+N137</f>
        <v>10832028</v>
      </c>
      <c r="O138" s="4">
        <f>(N138-MIN(N139:N838))/N138</f>
        <v>-0.00155981871538737</v>
      </c>
      <c r="Q138" s="4">
        <f>N138/N137-1</f>
        <v>-0.000500578872175916</v>
      </c>
      <c r="T138" t="s">
        <v>19</v>
      </c>
      <c r="U138">
        <f t="shared" si="2"/>
        <v>513</v>
      </c>
      <c r="V138" t="s">
        <v>20</v>
      </c>
      <c r="W138">
        <f>L138+W137-M138</f>
        <v>277811.05</v>
      </c>
      <c r="X138" t="s">
        <v>21</v>
      </c>
    </row>
    <row r="139" spans="1:24">
      <c r="A139" t="s">
        <v>25</v>
      </c>
      <c r="B139" t="s">
        <v>23</v>
      </c>
      <c r="C139" s="5">
        <v>43937</v>
      </c>
      <c r="D139" s="6">
        <v>0</v>
      </c>
      <c r="E139" s="3">
        <v>43948</v>
      </c>
      <c r="F139" s="6">
        <v>0</v>
      </c>
      <c r="G139">
        <v>4.26</v>
      </c>
      <c r="H139">
        <v>4.5</v>
      </c>
      <c r="I139">
        <v>0.24</v>
      </c>
      <c r="J139">
        <v>704</v>
      </c>
      <c r="K139">
        <v>299904</v>
      </c>
      <c r="L139">
        <v>16896</v>
      </c>
      <c r="M139">
        <v>418.18</v>
      </c>
      <c r="N139" s="4">
        <f>L139+N138</f>
        <v>10848924</v>
      </c>
      <c r="O139" s="4">
        <f>(N139-MIN(N140:N839))/N139</f>
        <v>-0.0014144259836275</v>
      </c>
      <c r="Q139" s="4">
        <f>N139/N138-1</f>
        <v>0.00155981871538735</v>
      </c>
      <c r="T139" t="s">
        <v>19</v>
      </c>
      <c r="U139">
        <f t="shared" si="2"/>
        <v>516</v>
      </c>
      <c r="V139" t="s">
        <v>20</v>
      </c>
      <c r="W139">
        <f>L139+W138-M139</f>
        <v>294288.87</v>
      </c>
      <c r="X139" t="s">
        <v>21</v>
      </c>
    </row>
    <row r="140" spans="1:24">
      <c r="A140" t="s">
        <v>53</v>
      </c>
      <c r="B140" t="s">
        <v>23</v>
      </c>
      <c r="C140" s="5">
        <v>43934</v>
      </c>
      <c r="D140" s="6">
        <v>0</v>
      </c>
      <c r="E140" s="3">
        <v>43948</v>
      </c>
      <c r="F140" s="6">
        <v>0</v>
      </c>
      <c r="G140">
        <v>31.93</v>
      </c>
      <c r="H140">
        <v>33.58</v>
      </c>
      <c r="I140">
        <v>1.65</v>
      </c>
      <c r="J140">
        <v>93</v>
      </c>
      <c r="K140">
        <v>296949</v>
      </c>
      <c r="L140">
        <v>15345</v>
      </c>
      <c r="M140">
        <v>412.23</v>
      </c>
      <c r="N140" s="4">
        <f>L140+N139</f>
        <v>10864269</v>
      </c>
      <c r="O140" s="4">
        <f>(N140-MIN(N141:N840))/N140</f>
        <v>-0.00200381636353076</v>
      </c>
      <c r="Q140" s="4">
        <f>N140/N139-1</f>
        <v>0.00141442598362751</v>
      </c>
      <c r="T140" t="s">
        <v>19</v>
      </c>
      <c r="U140">
        <f t="shared" si="2"/>
        <v>516</v>
      </c>
      <c r="V140" t="s">
        <v>20</v>
      </c>
      <c r="W140">
        <f>L140+W139-M140</f>
        <v>309221.64</v>
      </c>
      <c r="X140" t="s">
        <v>21</v>
      </c>
    </row>
    <row r="141" spans="1:24">
      <c r="A141" t="s">
        <v>27</v>
      </c>
      <c r="B141" t="s">
        <v>23</v>
      </c>
      <c r="C141" s="5">
        <v>43941</v>
      </c>
      <c r="D141" s="6">
        <v>0</v>
      </c>
      <c r="E141" s="3">
        <v>43949</v>
      </c>
      <c r="F141" s="6">
        <v>0</v>
      </c>
      <c r="G141">
        <v>42.39</v>
      </c>
      <c r="H141">
        <v>45.5</v>
      </c>
      <c r="I141">
        <v>3.11</v>
      </c>
      <c r="J141">
        <v>70</v>
      </c>
      <c r="K141">
        <v>296730</v>
      </c>
      <c r="L141">
        <v>21770</v>
      </c>
      <c r="M141">
        <v>420.42</v>
      </c>
      <c r="N141" s="4">
        <f>L141+N140</f>
        <v>10886039</v>
      </c>
      <c r="O141" s="4">
        <f>(N141-MIN(N142:N841))/N141</f>
        <v>-0.000700622145483771</v>
      </c>
      <c r="Q141" s="4">
        <f>N141/N140-1</f>
        <v>0.00200381636353075</v>
      </c>
      <c r="T141" t="s">
        <v>19</v>
      </c>
      <c r="U141">
        <f t="shared" si="2"/>
        <v>517</v>
      </c>
      <c r="V141" t="s">
        <v>20</v>
      </c>
      <c r="W141">
        <f>L141+W140-M141</f>
        <v>330571.22</v>
      </c>
      <c r="X141" t="s">
        <v>21</v>
      </c>
    </row>
    <row r="142" spans="1:24">
      <c r="A142" t="s">
        <v>51</v>
      </c>
      <c r="B142" t="s">
        <v>23</v>
      </c>
      <c r="C142" s="5">
        <v>43936</v>
      </c>
      <c r="D142" s="6">
        <v>0</v>
      </c>
      <c r="E142" s="3">
        <v>43950</v>
      </c>
      <c r="F142" s="6">
        <v>0</v>
      </c>
      <c r="G142">
        <v>70.85</v>
      </c>
      <c r="H142">
        <v>74</v>
      </c>
      <c r="I142">
        <v>3.15</v>
      </c>
      <c r="J142">
        <v>42</v>
      </c>
      <c r="K142">
        <v>297570</v>
      </c>
      <c r="L142">
        <v>13230</v>
      </c>
      <c r="M142">
        <v>410.26</v>
      </c>
      <c r="N142" s="4">
        <f>L142+N141</f>
        <v>10899269</v>
      </c>
      <c r="O142" s="4">
        <f>(N142-MIN(N143:N842))/N142</f>
        <v>0.000514071173030044</v>
      </c>
      <c r="Q142" s="4">
        <f>N142/N141-1</f>
        <v>0.00121531807850395</v>
      </c>
      <c r="T142" t="s">
        <v>19</v>
      </c>
      <c r="U142">
        <f t="shared" si="2"/>
        <v>518</v>
      </c>
      <c r="V142" t="s">
        <v>20</v>
      </c>
      <c r="W142">
        <f>L142+W141-M142</f>
        <v>343390.96</v>
      </c>
      <c r="X142" t="s">
        <v>21</v>
      </c>
    </row>
    <row r="143" spans="1:24">
      <c r="A143" t="s">
        <v>34</v>
      </c>
      <c r="B143" t="s">
        <v>18</v>
      </c>
      <c r="C143" s="5">
        <v>43936</v>
      </c>
      <c r="D143" s="6">
        <v>0</v>
      </c>
      <c r="E143" s="3">
        <v>43950</v>
      </c>
      <c r="F143" s="6">
        <v>0</v>
      </c>
      <c r="G143">
        <v>4.49</v>
      </c>
      <c r="H143">
        <v>4.44</v>
      </c>
      <c r="I143">
        <v>-0.05</v>
      </c>
      <c r="J143">
        <v>668</v>
      </c>
      <c r="K143">
        <v>299932</v>
      </c>
      <c r="L143">
        <v>-3340</v>
      </c>
      <c r="M143">
        <v>391.5</v>
      </c>
      <c r="N143" s="4">
        <f>L143+N142</f>
        <v>10895929</v>
      </c>
      <c r="O143" s="4">
        <f>(N143-MIN(N144:N843))/N143</f>
        <v>0.00020769224909597</v>
      </c>
      <c r="Q143" s="4">
        <f>N143/N142-1</f>
        <v>-0.000306442569680598</v>
      </c>
      <c r="T143" t="s">
        <v>19</v>
      </c>
      <c r="U143">
        <f t="shared" si="2"/>
        <v>518</v>
      </c>
      <c r="V143" t="s">
        <v>20</v>
      </c>
      <c r="W143">
        <f>L143+W142-M143</f>
        <v>339659.46</v>
      </c>
      <c r="X143" t="s">
        <v>21</v>
      </c>
    </row>
    <row r="144" spans="1:24">
      <c r="A144" t="s">
        <v>47</v>
      </c>
      <c r="B144" t="s">
        <v>23</v>
      </c>
      <c r="C144" s="5">
        <v>43937</v>
      </c>
      <c r="D144" s="6">
        <v>0</v>
      </c>
      <c r="E144" s="3">
        <v>43951</v>
      </c>
      <c r="F144" s="6">
        <v>0</v>
      </c>
      <c r="G144">
        <v>6.34</v>
      </c>
      <c r="H144">
        <v>6.43</v>
      </c>
      <c r="I144">
        <v>0.09</v>
      </c>
      <c r="J144">
        <v>473</v>
      </c>
      <c r="K144">
        <v>299882</v>
      </c>
      <c r="L144">
        <v>4257</v>
      </c>
      <c r="M144">
        <v>401.46</v>
      </c>
      <c r="N144" s="4">
        <f>L144+N143</f>
        <v>10900186</v>
      </c>
      <c r="O144" s="4">
        <f>(N144-MIN(N145:N844))/N144</f>
        <v>0.00059815493056724</v>
      </c>
      <c r="Q144" s="4">
        <f>N144/N143-1</f>
        <v>0.000390696378436362</v>
      </c>
      <c r="T144" t="s">
        <v>19</v>
      </c>
      <c r="U144">
        <f t="shared" si="2"/>
        <v>519</v>
      </c>
      <c r="V144" t="s">
        <v>20</v>
      </c>
      <c r="W144">
        <f>L144+W143-M144</f>
        <v>343515</v>
      </c>
      <c r="X144" t="s">
        <v>21</v>
      </c>
    </row>
    <row r="145" spans="1:24">
      <c r="A145" t="s">
        <v>46</v>
      </c>
      <c r="B145" t="s">
        <v>18</v>
      </c>
      <c r="C145" s="5">
        <v>43937</v>
      </c>
      <c r="D145" s="6">
        <v>0</v>
      </c>
      <c r="E145" s="3">
        <v>43951</v>
      </c>
      <c r="F145" s="6">
        <v>0</v>
      </c>
      <c r="G145">
        <v>3.68</v>
      </c>
      <c r="H145">
        <v>3.6</v>
      </c>
      <c r="I145">
        <v>-0.08</v>
      </c>
      <c r="J145">
        <v>815</v>
      </c>
      <c r="K145">
        <v>299920</v>
      </c>
      <c r="L145">
        <v>-6520</v>
      </c>
      <c r="M145">
        <v>387.29</v>
      </c>
      <c r="N145" s="4">
        <f>L145+N144</f>
        <v>10893666</v>
      </c>
      <c r="O145" s="4">
        <f>(N145-MIN(N146:N845))/N145</f>
        <v>-0.000268504652152912</v>
      </c>
      <c r="Q145" s="4">
        <f>N145/N144-1</f>
        <v>-0.000598154930567252</v>
      </c>
      <c r="T145" t="s">
        <v>19</v>
      </c>
      <c r="U145">
        <f t="shared" si="2"/>
        <v>519</v>
      </c>
      <c r="V145" t="s">
        <v>20</v>
      </c>
      <c r="W145">
        <f>L145+W144-M145</f>
        <v>336607.71</v>
      </c>
      <c r="X145" t="s">
        <v>21</v>
      </c>
    </row>
    <row r="146" spans="1:24">
      <c r="A146" t="s">
        <v>52</v>
      </c>
      <c r="B146" t="s">
        <v>23</v>
      </c>
      <c r="C146" s="5">
        <v>43937</v>
      </c>
      <c r="D146" s="6">
        <v>0</v>
      </c>
      <c r="E146" s="3">
        <v>43951</v>
      </c>
      <c r="F146" s="6">
        <v>0</v>
      </c>
      <c r="G146">
        <v>5.12</v>
      </c>
      <c r="H146">
        <v>5.17</v>
      </c>
      <c r="I146">
        <v>0.05</v>
      </c>
      <c r="J146">
        <v>585</v>
      </c>
      <c r="K146">
        <v>299520</v>
      </c>
      <c r="L146">
        <v>2925</v>
      </c>
      <c r="M146">
        <v>399.23</v>
      </c>
      <c r="N146" s="4">
        <f>L146+N145</f>
        <v>10896591</v>
      </c>
      <c r="O146" s="4">
        <f>(N146-MIN(N147:N846))/N146</f>
        <v>-0.0012077171658549</v>
      </c>
      <c r="Q146" s="4">
        <f>N146/N145-1</f>
        <v>0.00026850465215289</v>
      </c>
      <c r="T146" t="s">
        <v>19</v>
      </c>
      <c r="U146">
        <f t="shared" si="2"/>
        <v>519</v>
      </c>
      <c r="V146" t="s">
        <v>20</v>
      </c>
      <c r="W146">
        <f>L146+W145-M146</f>
        <v>339133.48</v>
      </c>
      <c r="X146" t="s">
        <v>21</v>
      </c>
    </row>
    <row r="147" spans="1:24">
      <c r="A147" t="s">
        <v>42</v>
      </c>
      <c r="B147" t="s">
        <v>23</v>
      </c>
      <c r="C147" s="5">
        <v>43937</v>
      </c>
      <c r="D147" s="6">
        <v>0</v>
      </c>
      <c r="E147" s="3">
        <v>43951</v>
      </c>
      <c r="F147" s="6">
        <v>0</v>
      </c>
      <c r="G147">
        <v>15.92</v>
      </c>
      <c r="H147">
        <v>16.62</v>
      </c>
      <c r="I147">
        <v>0.7</v>
      </c>
      <c r="J147">
        <v>188</v>
      </c>
      <c r="K147">
        <v>299296</v>
      </c>
      <c r="L147">
        <v>13160</v>
      </c>
      <c r="M147">
        <v>412.44</v>
      </c>
      <c r="N147" s="4">
        <f>L147+N146</f>
        <v>10909751</v>
      </c>
      <c r="O147" s="4">
        <f>(N147-MIN(N148:N847))/N147</f>
        <v>-0.000172414567481879</v>
      </c>
      <c r="Q147" s="4">
        <f>N147/N146-1</f>
        <v>0.00120771716585488</v>
      </c>
      <c r="T147" t="s">
        <v>19</v>
      </c>
      <c r="U147">
        <f t="shared" si="2"/>
        <v>519</v>
      </c>
      <c r="V147" t="s">
        <v>20</v>
      </c>
      <c r="W147">
        <f>L147+W146-M147</f>
        <v>351881.04</v>
      </c>
      <c r="X147" t="s">
        <v>21</v>
      </c>
    </row>
    <row r="148" spans="1:24">
      <c r="A148" t="s">
        <v>43</v>
      </c>
      <c r="B148" t="s">
        <v>23</v>
      </c>
      <c r="C148" s="5">
        <v>43937</v>
      </c>
      <c r="D148" s="6">
        <v>0</v>
      </c>
      <c r="E148" s="3">
        <v>43951</v>
      </c>
      <c r="F148" s="6">
        <v>0</v>
      </c>
      <c r="G148">
        <v>10.16</v>
      </c>
      <c r="H148">
        <v>10.63</v>
      </c>
      <c r="I148">
        <v>0.47</v>
      </c>
      <c r="J148">
        <v>295</v>
      </c>
      <c r="K148">
        <v>299720</v>
      </c>
      <c r="L148">
        <v>13865</v>
      </c>
      <c r="M148">
        <v>413.93</v>
      </c>
      <c r="N148" s="4">
        <f>L148+N147</f>
        <v>10923616</v>
      </c>
      <c r="O148" s="4">
        <f>(N148-MIN(N149:N848))/N148</f>
        <v>0.00109707261771194</v>
      </c>
      <c r="Q148" s="4">
        <f>N148/N147-1</f>
        <v>0.00127088143441578</v>
      </c>
      <c r="T148" t="s">
        <v>19</v>
      </c>
      <c r="U148">
        <f t="shared" si="2"/>
        <v>519</v>
      </c>
      <c r="V148" t="s">
        <v>20</v>
      </c>
      <c r="W148">
        <f>L148+W147-M148</f>
        <v>365332.11</v>
      </c>
      <c r="X148" t="s">
        <v>21</v>
      </c>
    </row>
    <row r="149" spans="1:24">
      <c r="A149" t="s">
        <v>41</v>
      </c>
      <c r="B149" t="s">
        <v>23</v>
      </c>
      <c r="C149" s="5">
        <v>43942</v>
      </c>
      <c r="D149" s="6">
        <v>0</v>
      </c>
      <c r="E149" s="3">
        <v>43959</v>
      </c>
      <c r="F149" s="6">
        <v>0</v>
      </c>
      <c r="G149">
        <v>15.37</v>
      </c>
      <c r="H149">
        <v>15.86</v>
      </c>
      <c r="I149">
        <v>0.49</v>
      </c>
      <c r="J149">
        <v>195</v>
      </c>
      <c r="K149">
        <v>299715</v>
      </c>
      <c r="L149">
        <v>9555</v>
      </c>
      <c r="M149">
        <v>408.24</v>
      </c>
      <c r="N149" s="4">
        <f>L149+N148</f>
        <v>10933171</v>
      </c>
      <c r="O149" s="4">
        <f>(N149-MIN(N150:N849))/N149</f>
        <v>0.00197005973838697</v>
      </c>
      <c r="Q149" s="4">
        <f>N149/N148-1</f>
        <v>0.000874710352322783</v>
      </c>
      <c r="T149" t="s">
        <v>19</v>
      </c>
      <c r="U149">
        <f t="shared" si="2"/>
        <v>527</v>
      </c>
      <c r="V149" t="s">
        <v>20</v>
      </c>
      <c r="W149">
        <f>L149+W148-M149</f>
        <v>374478.87</v>
      </c>
      <c r="X149" t="s">
        <v>21</v>
      </c>
    </row>
    <row r="150" spans="1:24">
      <c r="A150" t="s">
        <v>27</v>
      </c>
      <c r="B150" t="s">
        <v>23</v>
      </c>
      <c r="C150" s="5">
        <v>43958</v>
      </c>
      <c r="D150" s="6">
        <v>0</v>
      </c>
      <c r="E150" s="3">
        <v>43964</v>
      </c>
      <c r="F150" s="6">
        <v>0</v>
      </c>
      <c r="G150">
        <v>46.87</v>
      </c>
      <c r="H150">
        <v>49.45</v>
      </c>
      <c r="I150">
        <v>2.58</v>
      </c>
      <c r="J150">
        <v>64</v>
      </c>
      <c r="K150">
        <v>299968</v>
      </c>
      <c r="L150">
        <v>16512</v>
      </c>
      <c r="M150">
        <v>417.75</v>
      </c>
      <c r="N150" s="4">
        <f>L150+N149</f>
        <v>10949683</v>
      </c>
      <c r="O150" s="4">
        <f>(N150-MIN(N151:N850))/N150</f>
        <v>0.00347507777165786</v>
      </c>
      <c r="Q150" s="4">
        <f>N150/N149-1</f>
        <v>0.00151026632621032</v>
      </c>
      <c r="T150" t="s">
        <v>19</v>
      </c>
      <c r="U150">
        <f t="shared" si="2"/>
        <v>532</v>
      </c>
      <c r="V150" t="s">
        <v>20</v>
      </c>
      <c r="W150">
        <f>L150+W149-M150</f>
        <v>390573.12</v>
      </c>
      <c r="X150" t="s">
        <v>21</v>
      </c>
    </row>
    <row r="151" spans="1:24">
      <c r="A151" t="s">
        <v>39</v>
      </c>
      <c r="B151" t="s">
        <v>18</v>
      </c>
      <c r="C151" s="5">
        <v>43945</v>
      </c>
      <c r="D151" s="6">
        <v>0</v>
      </c>
      <c r="E151" s="3">
        <v>43964</v>
      </c>
      <c r="F151" s="6">
        <v>0</v>
      </c>
      <c r="G151">
        <v>4.34</v>
      </c>
      <c r="H151">
        <v>4.29</v>
      </c>
      <c r="I151">
        <v>-0.05</v>
      </c>
      <c r="J151">
        <v>691</v>
      </c>
      <c r="K151">
        <v>299894</v>
      </c>
      <c r="L151">
        <v>-3455</v>
      </c>
      <c r="M151">
        <v>391.3</v>
      </c>
      <c r="N151" s="4">
        <f>L151+N150</f>
        <v>10946228</v>
      </c>
      <c r="O151" s="4">
        <f>(N151-MIN(N152:N851))/N151</f>
        <v>0.00316054078171951</v>
      </c>
      <c r="Q151" s="4">
        <f>N151/N150-1</f>
        <v>-0.000315534248799709</v>
      </c>
      <c r="T151" t="s">
        <v>19</v>
      </c>
      <c r="U151">
        <f t="shared" si="2"/>
        <v>532</v>
      </c>
      <c r="V151" t="s">
        <v>20</v>
      </c>
      <c r="W151">
        <f>L151+W150-M151</f>
        <v>386726.82</v>
      </c>
      <c r="X151" t="s">
        <v>21</v>
      </c>
    </row>
    <row r="152" spans="1:24">
      <c r="A152" t="s">
        <v>46</v>
      </c>
      <c r="B152" t="s">
        <v>18</v>
      </c>
      <c r="C152" s="5">
        <v>43958</v>
      </c>
      <c r="D152" s="6">
        <v>0</v>
      </c>
      <c r="E152" s="3">
        <v>43972</v>
      </c>
      <c r="F152" s="6">
        <v>0</v>
      </c>
      <c r="G152">
        <v>3.53</v>
      </c>
      <c r="H152">
        <v>3.26</v>
      </c>
      <c r="I152">
        <v>-0.27</v>
      </c>
      <c r="J152">
        <v>849</v>
      </c>
      <c r="K152">
        <v>299697</v>
      </c>
      <c r="L152">
        <v>-22923</v>
      </c>
      <c r="M152">
        <v>365.34</v>
      </c>
      <c r="N152" s="4">
        <f>L152+N151</f>
        <v>10923305</v>
      </c>
      <c r="O152" s="4">
        <f>(N152-MIN(N153:N852))/N152</f>
        <v>0.00106863261622741</v>
      </c>
      <c r="Q152" s="4">
        <f>N152/N151-1</f>
        <v>-0.00209414603825175</v>
      </c>
      <c r="T152" t="s">
        <v>19</v>
      </c>
      <c r="U152">
        <f t="shared" si="2"/>
        <v>540</v>
      </c>
      <c r="V152" t="s">
        <v>20</v>
      </c>
      <c r="W152">
        <f>L152+W151-M152</f>
        <v>363438.48</v>
      </c>
      <c r="X152" t="s">
        <v>21</v>
      </c>
    </row>
    <row r="153" spans="1:24">
      <c r="A153" t="s">
        <v>25</v>
      </c>
      <c r="B153" t="s">
        <v>23</v>
      </c>
      <c r="C153" s="5">
        <v>43973</v>
      </c>
      <c r="D153" s="6">
        <v>0</v>
      </c>
      <c r="E153" s="3">
        <v>43977</v>
      </c>
      <c r="F153" s="6">
        <v>0</v>
      </c>
      <c r="G153">
        <v>4.76</v>
      </c>
      <c r="H153">
        <v>5</v>
      </c>
      <c r="I153">
        <v>0.24</v>
      </c>
      <c r="J153">
        <v>630</v>
      </c>
      <c r="K153">
        <v>299880</v>
      </c>
      <c r="L153">
        <v>15120</v>
      </c>
      <c r="M153">
        <v>415.8</v>
      </c>
      <c r="N153" s="4">
        <f>L153+N152</f>
        <v>10938425</v>
      </c>
      <c r="O153" s="4">
        <f>(N153-MIN(N154:N853))/N153</f>
        <v>0.00244943856176735</v>
      </c>
      <c r="Q153" s="4">
        <f>N153/N152-1</f>
        <v>0.00138419644970078</v>
      </c>
      <c r="T153" t="s">
        <v>19</v>
      </c>
      <c r="U153">
        <f t="shared" si="2"/>
        <v>545</v>
      </c>
      <c r="V153" t="s">
        <v>20</v>
      </c>
      <c r="W153">
        <f>L153+W152-M153</f>
        <v>378142.68</v>
      </c>
      <c r="X153" t="s">
        <v>21</v>
      </c>
    </row>
    <row r="154" spans="1:24">
      <c r="A154" t="s">
        <v>24</v>
      </c>
      <c r="B154" t="s">
        <v>18</v>
      </c>
      <c r="C154" s="5">
        <v>43965</v>
      </c>
      <c r="D154" s="6">
        <v>0</v>
      </c>
      <c r="E154" s="3">
        <v>43979</v>
      </c>
      <c r="F154" s="6">
        <v>0</v>
      </c>
      <c r="G154">
        <v>28.4</v>
      </c>
      <c r="H154">
        <v>26.14</v>
      </c>
      <c r="I154">
        <v>-2.26</v>
      </c>
      <c r="J154">
        <v>105</v>
      </c>
      <c r="K154">
        <v>298200</v>
      </c>
      <c r="L154">
        <v>-23730</v>
      </c>
      <c r="M154">
        <v>362.3</v>
      </c>
      <c r="N154" s="4">
        <f>L154+N153</f>
        <v>10914695</v>
      </c>
      <c r="O154" s="4">
        <f>(N154-MIN(N155:N854))/N154</f>
        <v>0.000280630837600135</v>
      </c>
      <c r="Q154" s="4">
        <f>N154/N153-1</f>
        <v>-0.00216941652934499</v>
      </c>
      <c r="T154" t="s">
        <v>19</v>
      </c>
      <c r="U154">
        <f t="shared" si="2"/>
        <v>547</v>
      </c>
      <c r="V154" t="s">
        <v>20</v>
      </c>
      <c r="W154">
        <f>L154+W153-M154</f>
        <v>354050.38</v>
      </c>
      <c r="X154" t="s">
        <v>21</v>
      </c>
    </row>
    <row r="155" spans="1:24">
      <c r="A155" t="s">
        <v>46</v>
      </c>
      <c r="B155" t="s">
        <v>23</v>
      </c>
      <c r="C155" s="5">
        <v>43973</v>
      </c>
      <c r="D155" s="6">
        <v>0</v>
      </c>
      <c r="E155" s="3">
        <v>43983</v>
      </c>
      <c r="F155" s="6">
        <v>0</v>
      </c>
      <c r="G155">
        <v>3.14</v>
      </c>
      <c r="H155">
        <v>3.32</v>
      </c>
      <c r="I155">
        <v>0.18</v>
      </c>
      <c r="J155">
        <v>955</v>
      </c>
      <c r="K155">
        <v>299870</v>
      </c>
      <c r="L155">
        <v>17190</v>
      </c>
      <c r="M155">
        <v>418.52</v>
      </c>
      <c r="N155" s="4">
        <f>L155+N154</f>
        <v>10931885</v>
      </c>
      <c r="O155" s="4">
        <f>(N155-MIN(N156:N855))/N155</f>
        <v>0.00185265395675128</v>
      </c>
      <c r="Q155" s="4">
        <f>N155/N154-1</f>
        <v>0.00157494093971478</v>
      </c>
      <c r="T155" t="s">
        <v>19</v>
      </c>
      <c r="U155">
        <f t="shared" si="2"/>
        <v>551</v>
      </c>
      <c r="V155" t="s">
        <v>20</v>
      </c>
      <c r="W155">
        <f>L155+W154-M155</f>
        <v>370821.86</v>
      </c>
      <c r="X155" t="s">
        <v>21</v>
      </c>
    </row>
    <row r="156" spans="1:24">
      <c r="A156" t="s">
        <v>27</v>
      </c>
      <c r="B156" t="s">
        <v>23</v>
      </c>
      <c r="C156" s="5">
        <v>43971</v>
      </c>
      <c r="D156" s="6">
        <v>0</v>
      </c>
      <c r="E156" s="3">
        <v>43985</v>
      </c>
      <c r="F156" s="6">
        <v>0</v>
      </c>
      <c r="G156">
        <v>46.21</v>
      </c>
      <c r="H156">
        <v>50.7</v>
      </c>
      <c r="I156">
        <v>4.49</v>
      </c>
      <c r="J156">
        <v>64</v>
      </c>
      <c r="K156">
        <v>295744</v>
      </c>
      <c r="L156">
        <v>28736</v>
      </c>
      <c r="M156">
        <v>428.31</v>
      </c>
      <c r="N156" s="4">
        <f>L156+N155</f>
        <v>10960621</v>
      </c>
      <c r="O156" s="4">
        <f>(N156-MIN(N157:N856))/N156</f>
        <v>0.00446954602298538</v>
      </c>
      <c r="Q156" s="4">
        <f>N156/N155-1</f>
        <v>0.00262864089770432</v>
      </c>
      <c r="T156" t="s">
        <v>19</v>
      </c>
      <c r="U156">
        <f t="shared" si="2"/>
        <v>553</v>
      </c>
      <c r="V156" t="s">
        <v>20</v>
      </c>
      <c r="W156">
        <f>L156+W155-M156</f>
        <v>399129.55</v>
      </c>
      <c r="X156" t="s">
        <v>21</v>
      </c>
    </row>
    <row r="157" spans="1:24">
      <c r="A157" t="s">
        <v>25</v>
      </c>
      <c r="B157" t="s">
        <v>23</v>
      </c>
      <c r="C157" s="5">
        <v>43979</v>
      </c>
      <c r="D157" s="6">
        <v>0</v>
      </c>
      <c r="E157" s="3">
        <v>43985</v>
      </c>
      <c r="F157" s="6">
        <v>0</v>
      </c>
      <c r="G157">
        <v>4.88</v>
      </c>
      <c r="H157">
        <v>5.18</v>
      </c>
      <c r="I157">
        <v>0.3</v>
      </c>
      <c r="J157">
        <v>614</v>
      </c>
      <c r="K157">
        <v>299632</v>
      </c>
      <c r="L157">
        <v>18420</v>
      </c>
      <c r="M157">
        <v>419.83</v>
      </c>
      <c r="N157" s="4">
        <f>L157+N156</f>
        <v>10979041</v>
      </c>
      <c r="O157" s="4">
        <f>(N157-MIN(N158:N857))/N157</f>
        <v>0.00613978944062601</v>
      </c>
      <c r="Q157" s="4">
        <f>N157/N156-1</f>
        <v>0.00168056171269848</v>
      </c>
      <c r="T157" t="s">
        <v>19</v>
      </c>
      <c r="U157">
        <f t="shared" si="2"/>
        <v>553</v>
      </c>
      <c r="V157" t="s">
        <v>20</v>
      </c>
      <c r="W157">
        <f>L157+W156-M157</f>
        <v>417129.72</v>
      </c>
      <c r="X157" t="s">
        <v>21</v>
      </c>
    </row>
    <row r="158" spans="1:24">
      <c r="A158" t="s">
        <v>39</v>
      </c>
      <c r="B158" t="s">
        <v>23</v>
      </c>
      <c r="C158" s="5">
        <v>43973</v>
      </c>
      <c r="D158" s="6">
        <v>0</v>
      </c>
      <c r="E158" s="3">
        <v>43987</v>
      </c>
      <c r="F158" s="6">
        <v>0</v>
      </c>
      <c r="G158">
        <v>4.1</v>
      </c>
      <c r="H158">
        <v>4.12</v>
      </c>
      <c r="I158">
        <v>0.02</v>
      </c>
      <c r="J158">
        <v>731</v>
      </c>
      <c r="K158">
        <v>299710</v>
      </c>
      <c r="L158">
        <v>1462</v>
      </c>
      <c r="M158">
        <v>397.55</v>
      </c>
      <c r="N158" s="4">
        <f>L158+N157</f>
        <v>10980503</v>
      </c>
      <c r="O158" s="4">
        <f>(N158-MIN(N159:N858))/N158</f>
        <v>0.00627211704236136</v>
      </c>
      <c r="Q158" s="4">
        <f>N158/N157-1</f>
        <v>0.000133162814493604</v>
      </c>
      <c r="T158" t="s">
        <v>19</v>
      </c>
      <c r="U158">
        <f t="shared" si="2"/>
        <v>555</v>
      </c>
      <c r="V158" t="s">
        <v>20</v>
      </c>
      <c r="W158">
        <f>L158+W157-M158</f>
        <v>418194.17</v>
      </c>
      <c r="X158" t="s">
        <v>21</v>
      </c>
    </row>
    <row r="159" spans="1:24">
      <c r="A159" t="s">
        <v>34</v>
      </c>
      <c r="B159" t="s">
        <v>18</v>
      </c>
      <c r="C159" s="5">
        <v>43973</v>
      </c>
      <c r="D159" s="6">
        <v>0</v>
      </c>
      <c r="E159" s="3">
        <v>43987</v>
      </c>
      <c r="F159" s="6">
        <v>0</v>
      </c>
      <c r="G159">
        <v>4.25</v>
      </c>
      <c r="H159">
        <v>4.23</v>
      </c>
      <c r="I159">
        <v>-0.02</v>
      </c>
      <c r="J159">
        <v>705</v>
      </c>
      <c r="K159">
        <v>299625</v>
      </c>
      <c r="L159">
        <v>-1410</v>
      </c>
      <c r="M159">
        <v>393.64</v>
      </c>
      <c r="N159" s="4">
        <f>L159+N158</f>
        <v>10979093</v>
      </c>
      <c r="O159" s="4">
        <f>(N159-MIN(N160:N859))/N159</f>
        <v>0.00614449663555997</v>
      </c>
      <c r="Q159" s="4">
        <f>N159/N158-1</f>
        <v>-0.000128409418038489</v>
      </c>
      <c r="T159" t="s">
        <v>19</v>
      </c>
      <c r="U159">
        <f t="shared" si="2"/>
        <v>555</v>
      </c>
      <c r="V159" t="s">
        <v>20</v>
      </c>
      <c r="W159">
        <f>L159+W158-M159</f>
        <v>416390.53</v>
      </c>
      <c r="X159" t="s">
        <v>21</v>
      </c>
    </row>
    <row r="160" spans="1:24">
      <c r="A160" t="s">
        <v>24</v>
      </c>
      <c r="B160" t="s">
        <v>18</v>
      </c>
      <c r="C160" s="5">
        <v>43980</v>
      </c>
      <c r="D160" s="6">
        <v>0</v>
      </c>
      <c r="E160" s="3">
        <v>43994</v>
      </c>
      <c r="F160" s="6">
        <v>0</v>
      </c>
      <c r="G160">
        <v>26.43</v>
      </c>
      <c r="H160">
        <v>20.46</v>
      </c>
      <c r="I160">
        <v>-5.97</v>
      </c>
      <c r="J160">
        <v>113</v>
      </c>
      <c r="K160">
        <v>298659</v>
      </c>
      <c r="L160">
        <v>-67461</v>
      </c>
      <c r="M160">
        <v>305.18</v>
      </c>
      <c r="N160" s="4">
        <f>L160+N159</f>
        <v>10911632</v>
      </c>
      <c r="O160" s="4">
        <f>(N160-MIN(N161:N860))/N160</f>
        <v>-0.000648115698916532</v>
      </c>
      <c r="Q160" s="4">
        <f>N160/N159-1</f>
        <v>-0.00614449663555994</v>
      </c>
      <c r="T160" t="s">
        <v>19</v>
      </c>
      <c r="U160">
        <f t="shared" si="2"/>
        <v>562</v>
      </c>
      <c r="V160" t="s">
        <v>20</v>
      </c>
      <c r="W160">
        <f>L160+W159-M160</f>
        <v>348624.35</v>
      </c>
      <c r="X160" t="s">
        <v>21</v>
      </c>
    </row>
    <row r="161" spans="1:24">
      <c r="A161" t="s">
        <v>46</v>
      </c>
      <c r="B161" t="s">
        <v>23</v>
      </c>
      <c r="C161" s="5">
        <v>43984</v>
      </c>
      <c r="D161" s="6">
        <v>0</v>
      </c>
      <c r="E161" s="3">
        <v>43998</v>
      </c>
      <c r="F161" s="6">
        <v>0</v>
      </c>
      <c r="G161">
        <v>3.39</v>
      </c>
      <c r="H161">
        <v>3.47</v>
      </c>
      <c r="I161">
        <v>0.08</v>
      </c>
      <c r="J161">
        <v>884</v>
      </c>
      <c r="K161">
        <v>299676</v>
      </c>
      <c r="L161">
        <v>7072</v>
      </c>
      <c r="M161">
        <v>404.91</v>
      </c>
      <c r="N161" s="4">
        <f>L161+N160</f>
        <v>10918704</v>
      </c>
      <c r="O161" s="4">
        <f>(N161-MIN(N162:N861))/N161</f>
        <v>-0.00173857629989786</v>
      </c>
      <c r="Q161" s="4">
        <f>N161/N160-1</f>
        <v>0.000648115698916429</v>
      </c>
      <c r="T161" t="s">
        <v>19</v>
      </c>
      <c r="U161">
        <f t="shared" si="2"/>
        <v>566</v>
      </c>
      <c r="V161" t="s">
        <v>20</v>
      </c>
      <c r="W161">
        <f>L161+W160-M161</f>
        <v>355291.44</v>
      </c>
      <c r="X161" t="s">
        <v>21</v>
      </c>
    </row>
    <row r="162" spans="1:24">
      <c r="A162" t="s">
        <v>26</v>
      </c>
      <c r="B162" t="s">
        <v>23</v>
      </c>
      <c r="C162" s="5">
        <v>43993</v>
      </c>
      <c r="D162" s="6">
        <v>0</v>
      </c>
      <c r="E162" s="3">
        <v>44000</v>
      </c>
      <c r="F162" s="6">
        <v>0</v>
      </c>
      <c r="G162">
        <v>15.81</v>
      </c>
      <c r="H162">
        <v>16.95</v>
      </c>
      <c r="I162">
        <v>1.14</v>
      </c>
      <c r="J162">
        <v>189</v>
      </c>
      <c r="K162">
        <v>298809</v>
      </c>
      <c r="L162">
        <v>21546</v>
      </c>
      <c r="M162">
        <v>422.87</v>
      </c>
      <c r="N162" s="4">
        <f>L162+N161</f>
        <v>10940250</v>
      </c>
      <c r="O162" s="4">
        <f>(N162-MIN(N163:N862))/N162</f>
        <v>0.000234272525764951</v>
      </c>
      <c r="Q162" s="4">
        <f>N162/N161-1</f>
        <v>0.0019733111182425</v>
      </c>
      <c r="T162" t="s">
        <v>19</v>
      </c>
      <c r="U162">
        <f t="shared" si="2"/>
        <v>568</v>
      </c>
      <c r="V162" t="s">
        <v>20</v>
      </c>
      <c r="W162">
        <f>L162+W161-M162</f>
        <v>376414.57</v>
      </c>
      <c r="X162" t="s">
        <v>21</v>
      </c>
    </row>
    <row r="163" spans="1:24">
      <c r="A163" t="s">
        <v>27</v>
      </c>
      <c r="B163" t="s">
        <v>23</v>
      </c>
      <c r="C163" s="5">
        <v>43999</v>
      </c>
      <c r="D163" s="6">
        <v>0</v>
      </c>
      <c r="E163" s="3">
        <v>44000</v>
      </c>
      <c r="F163" s="6">
        <v>0</v>
      </c>
      <c r="G163">
        <v>42.89</v>
      </c>
      <c r="H163">
        <v>45.65</v>
      </c>
      <c r="I163">
        <v>2.76</v>
      </c>
      <c r="J163">
        <v>69</v>
      </c>
      <c r="K163">
        <v>295941</v>
      </c>
      <c r="L163">
        <v>19044</v>
      </c>
      <c r="M163">
        <v>415.78</v>
      </c>
      <c r="N163" s="4">
        <f>L163+N162</f>
        <v>10959294</v>
      </c>
      <c r="O163" s="4">
        <f>(N163-MIN(N164:N863))/N163</f>
        <v>0.0019715686065179</v>
      </c>
      <c r="Q163" s="4">
        <f>N163/N162-1</f>
        <v>0.00174072804551995</v>
      </c>
      <c r="T163" t="s">
        <v>19</v>
      </c>
      <c r="U163">
        <f t="shared" si="2"/>
        <v>568</v>
      </c>
      <c r="V163" t="s">
        <v>20</v>
      </c>
      <c r="W163">
        <f>L163+W162-M163</f>
        <v>395042.79</v>
      </c>
      <c r="X163" t="s">
        <v>21</v>
      </c>
    </row>
    <row r="164" spans="1:24">
      <c r="A164" t="s">
        <v>34</v>
      </c>
      <c r="B164" t="s">
        <v>18</v>
      </c>
      <c r="C164" s="5">
        <v>43990</v>
      </c>
      <c r="D164" s="6">
        <v>0</v>
      </c>
      <c r="E164" s="3">
        <v>44004</v>
      </c>
      <c r="F164" s="6">
        <v>0</v>
      </c>
      <c r="G164">
        <v>4.3</v>
      </c>
      <c r="H164">
        <v>3.99</v>
      </c>
      <c r="I164">
        <v>-0.31</v>
      </c>
      <c r="J164">
        <v>697</v>
      </c>
      <c r="K164">
        <v>299710</v>
      </c>
      <c r="L164">
        <v>-21607</v>
      </c>
      <c r="M164">
        <v>367.1</v>
      </c>
      <c r="N164" s="4">
        <f>L164+N163</f>
        <v>10937687</v>
      </c>
      <c r="O164" s="4">
        <f>(N164-MIN(N165:N864))/N164</f>
        <v>-6.66502890419154e-5</v>
      </c>
      <c r="Q164" s="4">
        <f>N164/N163-1</f>
        <v>-0.00197156860651793</v>
      </c>
      <c r="T164" t="s">
        <v>19</v>
      </c>
      <c r="U164">
        <f t="shared" si="2"/>
        <v>572</v>
      </c>
      <c r="V164" t="s">
        <v>20</v>
      </c>
      <c r="W164">
        <f>L164+W163-M164</f>
        <v>373068.69</v>
      </c>
      <c r="X164" t="s">
        <v>21</v>
      </c>
    </row>
    <row r="165" spans="1:24">
      <c r="A165" t="s">
        <v>39</v>
      </c>
      <c r="B165" t="s">
        <v>23</v>
      </c>
      <c r="C165" s="5">
        <v>43992</v>
      </c>
      <c r="D165" s="6">
        <v>0</v>
      </c>
      <c r="E165" s="3">
        <v>44006</v>
      </c>
      <c r="F165" s="6">
        <v>0</v>
      </c>
      <c r="G165">
        <v>4.11</v>
      </c>
      <c r="H165">
        <v>4.12</v>
      </c>
      <c r="I165">
        <v>0.01</v>
      </c>
      <c r="J165">
        <v>729</v>
      </c>
      <c r="K165">
        <v>299619</v>
      </c>
      <c r="L165">
        <v>729</v>
      </c>
      <c r="M165">
        <v>396.46</v>
      </c>
      <c r="N165" s="4">
        <f>L165+N164</f>
        <v>10938416</v>
      </c>
      <c r="O165" s="4">
        <f>(N165-MIN(N166:N865))/N165</f>
        <v>-0.00154958451022525</v>
      </c>
      <c r="Q165" s="4">
        <f>N165/N164-1</f>
        <v>6.66502890418474e-5</v>
      </c>
      <c r="T165" t="s">
        <v>19</v>
      </c>
      <c r="U165">
        <f t="shared" si="2"/>
        <v>574</v>
      </c>
      <c r="V165" t="s">
        <v>20</v>
      </c>
      <c r="W165">
        <f>L165+W164-M165</f>
        <v>373401.23</v>
      </c>
      <c r="X165" t="s">
        <v>21</v>
      </c>
    </row>
    <row r="166" spans="1:24">
      <c r="A166" t="s">
        <v>29</v>
      </c>
      <c r="B166" t="s">
        <v>23</v>
      </c>
      <c r="C166" s="5">
        <v>43997</v>
      </c>
      <c r="D166" s="6">
        <v>0</v>
      </c>
      <c r="E166" s="3">
        <v>44012</v>
      </c>
      <c r="F166" s="6">
        <v>0</v>
      </c>
      <c r="G166">
        <v>4.42</v>
      </c>
      <c r="H166">
        <v>4.67</v>
      </c>
      <c r="I166">
        <v>0.25</v>
      </c>
      <c r="J166">
        <v>678</v>
      </c>
      <c r="K166">
        <v>299676</v>
      </c>
      <c r="L166">
        <v>16950</v>
      </c>
      <c r="M166">
        <v>417.95</v>
      </c>
      <c r="N166" s="4">
        <f>L166+N165</f>
        <v>10955366</v>
      </c>
      <c r="O166" s="4">
        <f>(N166-MIN(N167:N866))/N166</f>
        <v>-0.00167205732788845</v>
      </c>
      <c r="Q166" s="4">
        <f>N166/N165-1</f>
        <v>0.00154958451022535</v>
      </c>
      <c r="T166" t="s">
        <v>19</v>
      </c>
      <c r="U166">
        <f t="shared" si="2"/>
        <v>580</v>
      </c>
      <c r="V166" t="s">
        <v>20</v>
      </c>
      <c r="W166">
        <f>L166+W165-M166</f>
        <v>389933.28</v>
      </c>
      <c r="X166" t="s">
        <v>21</v>
      </c>
    </row>
    <row r="167" spans="1:24">
      <c r="A167" t="s">
        <v>24</v>
      </c>
      <c r="B167" t="s">
        <v>23</v>
      </c>
      <c r="C167" s="5">
        <v>43997</v>
      </c>
      <c r="D167" s="6">
        <v>0</v>
      </c>
      <c r="E167" s="3">
        <v>44013</v>
      </c>
      <c r="F167" s="6">
        <v>0</v>
      </c>
      <c r="G167">
        <v>21.02</v>
      </c>
      <c r="H167">
        <v>22.31</v>
      </c>
      <c r="I167">
        <v>1.29</v>
      </c>
      <c r="J167">
        <v>142</v>
      </c>
      <c r="K167">
        <v>298484</v>
      </c>
      <c r="L167">
        <v>18318</v>
      </c>
      <c r="M167">
        <v>418.18</v>
      </c>
      <c r="N167" s="4">
        <f>L167+N166</f>
        <v>10973684</v>
      </c>
      <c r="O167" s="4">
        <f>(N167-MIN(N168:N867))/N167</f>
        <v>-0.00183812473550359</v>
      </c>
      <c r="Q167" s="4">
        <f>N167/N166-1</f>
        <v>0.00167205732788855</v>
      </c>
      <c r="T167" t="s">
        <v>19</v>
      </c>
      <c r="U167">
        <f t="shared" si="2"/>
        <v>581</v>
      </c>
      <c r="V167" t="s">
        <v>20</v>
      </c>
      <c r="W167">
        <f>L167+W166-M167</f>
        <v>407833.1</v>
      </c>
      <c r="X167" t="s">
        <v>21</v>
      </c>
    </row>
    <row r="168" spans="1:24">
      <c r="A168" t="s">
        <v>46</v>
      </c>
      <c r="B168" t="s">
        <v>23</v>
      </c>
      <c r="C168" s="5">
        <v>43999</v>
      </c>
      <c r="D168" s="6">
        <v>0</v>
      </c>
      <c r="E168" s="3">
        <v>44014</v>
      </c>
      <c r="F168" s="6">
        <v>0</v>
      </c>
      <c r="G168">
        <v>3.42</v>
      </c>
      <c r="H168">
        <v>3.65</v>
      </c>
      <c r="I168">
        <v>0.23</v>
      </c>
      <c r="J168">
        <v>877</v>
      </c>
      <c r="K168">
        <v>299934</v>
      </c>
      <c r="L168">
        <v>20171</v>
      </c>
      <c r="M168">
        <v>422.54</v>
      </c>
      <c r="N168" s="4">
        <f>L168+N167</f>
        <v>10993855</v>
      </c>
      <c r="O168" s="4">
        <f>(N168-MIN(N169:N868))/N168</f>
        <v>-0.0016001666385449</v>
      </c>
      <c r="Q168" s="4">
        <f>N168/N167-1</f>
        <v>0.00183812473550349</v>
      </c>
      <c r="T168" t="s">
        <v>19</v>
      </c>
      <c r="U168">
        <f t="shared" si="2"/>
        <v>582</v>
      </c>
      <c r="V168" t="s">
        <v>20</v>
      </c>
      <c r="W168">
        <f>L168+W167-M168</f>
        <v>427581.56</v>
      </c>
      <c r="X168" t="s">
        <v>21</v>
      </c>
    </row>
    <row r="169" spans="1:24">
      <c r="A169" t="s">
        <v>39</v>
      </c>
      <c r="B169" t="s">
        <v>23</v>
      </c>
      <c r="C169" s="5">
        <v>44011</v>
      </c>
      <c r="D169" s="6">
        <v>0</v>
      </c>
      <c r="E169" s="3">
        <v>44015</v>
      </c>
      <c r="F169" s="6">
        <v>0</v>
      </c>
      <c r="G169">
        <v>4.09</v>
      </c>
      <c r="H169">
        <v>4.33</v>
      </c>
      <c r="I169">
        <v>0.24</v>
      </c>
      <c r="J169">
        <v>733</v>
      </c>
      <c r="K169">
        <v>299797</v>
      </c>
      <c r="L169">
        <v>17592</v>
      </c>
      <c r="M169">
        <v>418.95</v>
      </c>
      <c r="N169" s="4">
        <f>L169+N168</f>
        <v>11011447</v>
      </c>
      <c r="O169" s="4">
        <f>(N169-MIN(N170:N869))/N169</f>
        <v>-0.00165473257056952</v>
      </c>
      <c r="Q169" s="4">
        <f>N169/N168-1</f>
        <v>0.00160016663854479</v>
      </c>
      <c r="T169" t="s">
        <v>19</v>
      </c>
      <c r="U169">
        <f t="shared" si="2"/>
        <v>583</v>
      </c>
      <c r="V169" t="s">
        <v>20</v>
      </c>
      <c r="W169">
        <f>L169+W168-M169</f>
        <v>444754.61</v>
      </c>
      <c r="X169" t="s">
        <v>21</v>
      </c>
    </row>
    <row r="170" spans="1:24">
      <c r="A170" t="s">
        <v>24</v>
      </c>
      <c r="B170" t="s">
        <v>23</v>
      </c>
      <c r="C170" s="5">
        <v>44014</v>
      </c>
      <c r="D170" s="6">
        <v>0</v>
      </c>
      <c r="E170" s="3">
        <v>44018</v>
      </c>
      <c r="F170" s="6">
        <v>0</v>
      </c>
      <c r="G170">
        <v>22.42</v>
      </c>
      <c r="H170">
        <v>23.79</v>
      </c>
      <c r="I170">
        <v>1.37</v>
      </c>
      <c r="J170">
        <v>133</v>
      </c>
      <c r="K170">
        <v>298186</v>
      </c>
      <c r="L170">
        <v>18221</v>
      </c>
      <c r="M170">
        <v>417.66</v>
      </c>
      <c r="N170" s="4">
        <f>L170+N169</f>
        <v>11029668</v>
      </c>
      <c r="O170" s="4">
        <f>(N170-MIN(N171:N870))/N170</f>
        <v>-0.00193976826863692</v>
      </c>
      <c r="Q170" s="4">
        <f>N170/N169-1</f>
        <v>0.00165473257056958</v>
      </c>
      <c r="T170" t="s">
        <v>19</v>
      </c>
      <c r="U170">
        <f t="shared" si="2"/>
        <v>586</v>
      </c>
      <c r="V170" t="s">
        <v>20</v>
      </c>
      <c r="W170">
        <f>L170+W169-M170</f>
        <v>462557.95</v>
      </c>
      <c r="X170" t="s">
        <v>21</v>
      </c>
    </row>
    <row r="171" spans="1:24">
      <c r="A171" t="s">
        <v>45</v>
      </c>
      <c r="B171" t="s">
        <v>23</v>
      </c>
      <c r="C171" s="5">
        <v>44000</v>
      </c>
      <c r="D171" s="6">
        <v>0</v>
      </c>
      <c r="E171" s="3">
        <v>44018</v>
      </c>
      <c r="F171" s="6">
        <v>0</v>
      </c>
      <c r="G171">
        <v>54.53</v>
      </c>
      <c r="H171">
        <v>58.42</v>
      </c>
      <c r="I171">
        <v>3.89</v>
      </c>
      <c r="J171">
        <v>55</v>
      </c>
      <c r="K171">
        <v>299915</v>
      </c>
      <c r="L171">
        <v>21395</v>
      </c>
      <c r="M171">
        <v>424.13</v>
      </c>
      <c r="N171" s="4">
        <f>L171+N170</f>
        <v>11051063</v>
      </c>
      <c r="O171" s="4">
        <f>(N171-MIN(N172:N871))/N171</f>
        <v>-0.000712329664576159</v>
      </c>
      <c r="Q171" s="4">
        <f>N171/N170-1</f>
        <v>0.00193976826863684</v>
      </c>
      <c r="T171" t="s">
        <v>19</v>
      </c>
      <c r="U171">
        <f t="shared" si="2"/>
        <v>586</v>
      </c>
      <c r="V171" t="s">
        <v>20</v>
      </c>
      <c r="W171">
        <f>L171+W170-M171</f>
        <v>483528.82</v>
      </c>
      <c r="X171" t="s">
        <v>21</v>
      </c>
    </row>
    <row r="172" spans="1:24">
      <c r="A172" t="s">
        <v>34</v>
      </c>
      <c r="B172" t="s">
        <v>23</v>
      </c>
      <c r="C172" s="5">
        <v>44005</v>
      </c>
      <c r="D172" s="6">
        <v>0</v>
      </c>
      <c r="E172" s="3">
        <v>44018</v>
      </c>
      <c r="F172" s="6">
        <v>0</v>
      </c>
      <c r="G172">
        <v>3.97</v>
      </c>
      <c r="H172">
        <v>4.27</v>
      </c>
      <c r="I172">
        <v>0.3</v>
      </c>
      <c r="J172">
        <v>755</v>
      </c>
      <c r="K172">
        <v>299735</v>
      </c>
      <c r="L172">
        <v>22650</v>
      </c>
      <c r="M172">
        <v>425.55</v>
      </c>
      <c r="N172" s="4">
        <f>L172+N171</f>
        <v>11073713</v>
      </c>
      <c r="O172" s="4">
        <f>(N172-MIN(N173:N872))/N172</f>
        <v>0.00133451173964866</v>
      </c>
      <c r="Q172" s="4">
        <f>N172/N171-1</f>
        <v>0.00204957658824312</v>
      </c>
      <c r="T172" t="s">
        <v>19</v>
      </c>
      <c r="U172">
        <f t="shared" si="2"/>
        <v>586</v>
      </c>
      <c r="V172" t="s">
        <v>20</v>
      </c>
      <c r="W172">
        <f>L172+W171-M172</f>
        <v>505753.27</v>
      </c>
      <c r="X172" t="s">
        <v>21</v>
      </c>
    </row>
    <row r="173" spans="1:24">
      <c r="A173" t="s">
        <v>46</v>
      </c>
      <c r="B173" t="s">
        <v>23</v>
      </c>
      <c r="C173" s="5">
        <v>44028</v>
      </c>
      <c r="D173" s="6">
        <v>0</v>
      </c>
      <c r="E173" s="3">
        <v>44032</v>
      </c>
      <c r="F173" s="6">
        <v>0</v>
      </c>
      <c r="G173">
        <v>3.95</v>
      </c>
      <c r="H173">
        <v>4.29</v>
      </c>
      <c r="I173">
        <v>0.34</v>
      </c>
      <c r="J173">
        <v>759</v>
      </c>
      <c r="K173">
        <v>299805</v>
      </c>
      <c r="L173">
        <v>25806</v>
      </c>
      <c r="M173">
        <v>429.81</v>
      </c>
      <c r="N173" s="4">
        <f>L173+N172</f>
        <v>11099519</v>
      </c>
      <c r="O173" s="4">
        <f>(N173-MIN(N174:N873))/N173</f>
        <v>0.00365637465911811</v>
      </c>
      <c r="Q173" s="4">
        <f>N173/N172-1</f>
        <v>0.00233038367528571</v>
      </c>
      <c r="T173" t="s">
        <v>19</v>
      </c>
      <c r="U173">
        <f t="shared" si="2"/>
        <v>600</v>
      </c>
      <c r="V173" t="s">
        <v>20</v>
      </c>
      <c r="W173">
        <f>L173+W172-M173</f>
        <v>531129.46</v>
      </c>
      <c r="X173" t="s">
        <v>21</v>
      </c>
    </row>
    <row r="174" spans="1:24">
      <c r="A174" t="s">
        <v>50</v>
      </c>
      <c r="B174" t="s">
        <v>18</v>
      </c>
      <c r="C174" s="5">
        <v>44022</v>
      </c>
      <c r="D174" s="6">
        <v>0</v>
      </c>
      <c r="E174" s="3">
        <v>44036</v>
      </c>
      <c r="F174" s="6">
        <v>0</v>
      </c>
      <c r="G174">
        <v>29.17</v>
      </c>
      <c r="H174">
        <v>27.03</v>
      </c>
      <c r="I174">
        <v>-2.14</v>
      </c>
      <c r="J174">
        <v>102</v>
      </c>
      <c r="K174">
        <v>297534</v>
      </c>
      <c r="L174">
        <v>-21828</v>
      </c>
      <c r="M174">
        <v>363.93</v>
      </c>
      <c r="N174" s="4">
        <f>L174+N173</f>
        <v>11077691</v>
      </c>
      <c r="O174" s="4">
        <f>(N174-MIN(N175:N874))/N174</f>
        <v>0.00169313262122946</v>
      </c>
      <c r="Q174" s="4">
        <f>N174/N173-1</f>
        <v>-0.00196657170459369</v>
      </c>
      <c r="T174" t="s">
        <v>19</v>
      </c>
      <c r="U174">
        <f t="shared" si="2"/>
        <v>604</v>
      </c>
      <c r="V174" t="s">
        <v>20</v>
      </c>
      <c r="W174">
        <f>L174+W173-M174</f>
        <v>508937.53</v>
      </c>
      <c r="X174" t="s">
        <v>21</v>
      </c>
    </row>
    <row r="175" spans="1:24">
      <c r="A175" t="s">
        <v>53</v>
      </c>
      <c r="B175" t="s">
        <v>18</v>
      </c>
      <c r="C175" s="5">
        <v>44032</v>
      </c>
      <c r="D175" s="6">
        <v>0</v>
      </c>
      <c r="E175" s="3">
        <v>44046</v>
      </c>
      <c r="F175" s="6">
        <v>0</v>
      </c>
      <c r="G175">
        <v>37.27</v>
      </c>
      <c r="H175">
        <v>35</v>
      </c>
      <c r="I175">
        <v>-2.27</v>
      </c>
      <c r="J175">
        <v>80</v>
      </c>
      <c r="K175">
        <v>298160</v>
      </c>
      <c r="L175">
        <v>-18160</v>
      </c>
      <c r="M175">
        <v>369.6</v>
      </c>
      <c r="N175" s="4">
        <f>L175+N174</f>
        <v>11059531</v>
      </c>
      <c r="O175" s="4">
        <f>(N175-MIN(N176:N875))/N175</f>
        <v>5.38901694836788e-5</v>
      </c>
      <c r="Q175" s="4">
        <f>N175/N174-1</f>
        <v>-0.00163933079556022</v>
      </c>
      <c r="T175" t="s">
        <v>19</v>
      </c>
      <c r="U175">
        <f t="shared" si="2"/>
        <v>614</v>
      </c>
      <c r="V175" t="s">
        <v>20</v>
      </c>
      <c r="W175">
        <f>L175+W174-M175</f>
        <v>490407.93</v>
      </c>
      <c r="X175" t="s">
        <v>21</v>
      </c>
    </row>
    <row r="176" spans="1:24">
      <c r="A176" t="s">
        <v>52</v>
      </c>
      <c r="B176" t="s">
        <v>18</v>
      </c>
      <c r="C176" s="5">
        <v>44035</v>
      </c>
      <c r="D176" s="6">
        <v>0</v>
      </c>
      <c r="E176" s="3">
        <v>44049</v>
      </c>
      <c r="F176" s="6">
        <v>0</v>
      </c>
      <c r="G176">
        <v>5.03</v>
      </c>
      <c r="H176">
        <v>5.02</v>
      </c>
      <c r="I176">
        <v>-0.01</v>
      </c>
      <c r="J176">
        <v>596</v>
      </c>
      <c r="K176">
        <v>299788</v>
      </c>
      <c r="L176">
        <v>-596</v>
      </c>
      <c r="M176">
        <v>394.93</v>
      </c>
      <c r="N176" s="4">
        <f>L176+N175</f>
        <v>11058935</v>
      </c>
      <c r="O176" s="4">
        <f>(N176-MIN(N177:N876))/N176</f>
        <v>-0.00159174459385104</v>
      </c>
      <c r="Q176" s="4">
        <f>N176/N175-1</f>
        <v>-5.38901694836502e-5</v>
      </c>
      <c r="T176" t="s">
        <v>19</v>
      </c>
      <c r="U176">
        <f t="shared" si="2"/>
        <v>617</v>
      </c>
      <c r="V176" t="s">
        <v>20</v>
      </c>
      <c r="W176">
        <f>L176+W175-M176</f>
        <v>489417</v>
      </c>
      <c r="X176" t="s">
        <v>21</v>
      </c>
    </row>
    <row r="177" spans="1:24">
      <c r="A177" t="s">
        <v>29</v>
      </c>
      <c r="B177" t="s">
        <v>23</v>
      </c>
      <c r="C177" s="5">
        <v>44057</v>
      </c>
      <c r="D177" s="6">
        <v>0</v>
      </c>
      <c r="E177" s="3">
        <v>44060</v>
      </c>
      <c r="F177" s="6">
        <v>0</v>
      </c>
      <c r="G177">
        <v>4.94</v>
      </c>
      <c r="H177">
        <v>5.23</v>
      </c>
      <c r="I177">
        <v>0.29</v>
      </c>
      <c r="J177">
        <v>607</v>
      </c>
      <c r="K177">
        <v>299858</v>
      </c>
      <c r="L177">
        <v>17603</v>
      </c>
      <c r="M177">
        <v>419.05</v>
      </c>
      <c r="N177" s="4">
        <f>L177+N176</f>
        <v>11076538</v>
      </c>
      <c r="O177" s="4">
        <f>(N177-MIN(N178:N877))/N177</f>
        <v>-0.00192397660713122</v>
      </c>
      <c r="Q177" s="4">
        <f>N177/N176-1</f>
        <v>0.00159174459385114</v>
      </c>
      <c r="T177" t="s">
        <v>19</v>
      </c>
      <c r="U177">
        <f t="shared" si="2"/>
        <v>628</v>
      </c>
      <c r="V177" t="s">
        <v>20</v>
      </c>
      <c r="W177">
        <f>L177+W176-M177</f>
        <v>506600.95</v>
      </c>
      <c r="X177" t="s">
        <v>21</v>
      </c>
    </row>
    <row r="178" spans="1:24">
      <c r="A178" t="s">
        <v>31</v>
      </c>
      <c r="B178" t="s">
        <v>23</v>
      </c>
      <c r="C178" s="5">
        <v>44056</v>
      </c>
      <c r="D178" s="6">
        <v>0</v>
      </c>
      <c r="E178" s="3">
        <v>44060</v>
      </c>
      <c r="F178" s="6">
        <v>0</v>
      </c>
      <c r="G178">
        <v>14.18</v>
      </c>
      <c r="H178">
        <v>15.19</v>
      </c>
      <c r="I178">
        <v>1.01</v>
      </c>
      <c r="J178">
        <v>211</v>
      </c>
      <c r="K178">
        <v>299198</v>
      </c>
      <c r="L178">
        <v>21311</v>
      </c>
      <c r="M178">
        <v>423.07</v>
      </c>
      <c r="N178" s="4">
        <f>L178+N177</f>
        <v>11097849</v>
      </c>
      <c r="O178" s="4">
        <f>(N178-MIN(N179:N878))/N178</f>
        <v>-0.00144568555582257</v>
      </c>
      <c r="Q178" s="4">
        <f>N178/N177-1</f>
        <v>0.00192397660713128</v>
      </c>
      <c r="T178" t="s">
        <v>19</v>
      </c>
      <c r="U178">
        <f t="shared" si="2"/>
        <v>628</v>
      </c>
      <c r="V178" t="s">
        <v>20</v>
      </c>
      <c r="W178">
        <f>L178+W177-M178</f>
        <v>527488.88</v>
      </c>
      <c r="X178" t="s">
        <v>21</v>
      </c>
    </row>
    <row r="179" spans="1:24">
      <c r="A179" t="s">
        <v>27</v>
      </c>
      <c r="B179" t="s">
        <v>23</v>
      </c>
      <c r="C179" s="5">
        <v>44062</v>
      </c>
      <c r="D179" s="6">
        <v>0</v>
      </c>
      <c r="E179" s="3">
        <v>44064</v>
      </c>
      <c r="F179" s="6">
        <v>0</v>
      </c>
      <c r="G179">
        <v>50.29</v>
      </c>
      <c r="H179">
        <v>53.62</v>
      </c>
      <c r="I179">
        <v>3.33</v>
      </c>
      <c r="J179">
        <v>59</v>
      </c>
      <c r="K179">
        <v>296711</v>
      </c>
      <c r="L179">
        <v>19647</v>
      </c>
      <c r="M179">
        <v>417.59</v>
      </c>
      <c r="N179" s="4">
        <f>L179+N178</f>
        <v>11117496</v>
      </c>
      <c r="O179" s="4">
        <f>(N179-MIN(N180:N879))/N179</f>
        <v>0.000324083768503267</v>
      </c>
      <c r="Q179" s="4">
        <f>N179/N178-1</f>
        <v>0.00177034306377744</v>
      </c>
      <c r="T179" t="s">
        <v>19</v>
      </c>
      <c r="U179">
        <f t="shared" si="2"/>
        <v>632</v>
      </c>
      <c r="V179" t="s">
        <v>20</v>
      </c>
      <c r="W179">
        <f>L179+W178-M179</f>
        <v>546718.29</v>
      </c>
      <c r="X179" t="s">
        <v>21</v>
      </c>
    </row>
    <row r="180" spans="1:24">
      <c r="A180" t="s">
        <v>52</v>
      </c>
      <c r="B180" t="s">
        <v>23</v>
      </c>
      <c r="C180" s="5">
        <v>44050</v>
      </c>
      <c r="D180" s="6">
        <v>0</v>
      </c>
      <c r="E180" s="3">
        <v>44064</v>
      </c>
      <c r="F180" s="6">
        <v>0</v>
      </c>
      <c r="G180">
        <v>4.98</v>
      </c>
      <c r="H180">
        <v>5.01</v>
      </c>
      <c r="I180">
        <v>0.03</v>
      </c>
      <c r="J180">
        <v>602</v>
      </c>
      <c r="K180">
        <v>299796</v>
      </c>
      <c r="L180">
        <v>1806</v>
      </c>
      <c r="M180">
        <v>398.11</v>
      </c>
      <c r="N180" s="4">
        <f>L180+N179</f>
        <v>11119302</v>
      </c>
      <c r="O180" s="4">
        <f>(N180-MIN(N181:N880))/N180</f>
        <v>0.0004864513977586</v>
      </c>
      <c r="Q180" s="4">
        <f>N180/N179-1</f>
        <v>0.000162446651656101</v>
      </c>
      <c r="T180" t="s">
        <v>19</v>
      </c>
      <c r="U180">
        <f t="shared" si="2"/>
        <v>632</v>
      </c>
      <c r="V180" t="s">
        <v>20</v>
      </c>
      <c r="W180">
        <f>L180+W179-M180</f>
        <v>548126.18</v>
      </c>
      <c r="X180" t="s">
        <v>21</v>
      </c>
    </row>
    <row r="181" spans="1:24">
      <c r="A181" t="s">
        <v>52</v>
      </c>
      <c r="B181" t="s">
        <v>18</v>
      </c>
      <c r="C181" s="5">
        <v>44067</v>
      </c>
      <c r="D181" s="6">
        <v>0</v>
      </c>
      <c r="E181" s="3">
        <v>44081</v>
      </c>
      <c r="F181" s="6">
        <v>0</v>
      </c>
      <c r="G181">
        <v>4.99</v>
      </c>
      <c r="H181">
        <v>4.9</v>
      </c>
      <c r="I181">
        <v>-0.09</v>
      </c>
      <c r="J181">
        <v>601</v>
      </c>
      <c r="K181">
        <v>299899</v>
      </c>
      <c r="L181">
        <v>-5409</v>
      </c>
      <c r="M181">
        <v>388.73</v>
      </c>
      <c r="N181" s="4">
        <f>L181+N180</f>
        <v>11113893</v>
      </c>
      <c r="O181" s="4">
        <f>(N181-MIN(N182:N881))/N181</f>
        <v>-0.00173818481066895</v>
      </c>
      <c r="Q181" s="4">
        <f>N181/N180-1</f>
        <v>-0.000486451397758603</v>
      </c>
      <c r="T181" t="s">
        <v>19</v>
      </c>
      <c r="U181">
        <f t="shared" si="2"/>
        <v>649</v>
      </c>
      <c r="V181" t="s">
        <v>20</v>
      </c>
      <c r="W181">
        <f>L181+W180-M181</f>
        <v>542328.45</v>
      </c>
      <c r="X181" t="s">
        <v>21</v>
      </c>
    </row>
    <row r="182" spans="1:24">
      <c r="A182" t="s">
        <v>54</v>
      </c>
      <c r="B182" t="s">
        <v>23</v>
      </c>
      <c r="C182" s="5">
        <v>44083</v>
      </c>
      <c r="D182" s="6">
        <v>0</v>
      </c>
      <c r="E182" s="3">
        <v>44084</v>
      </c>
      <c r="F182" s="6">
        <v>0</v>
      </c>
      <c r="G182">
        <v>227.55</v>
      </c>
      <c r="H182">
        <v>242.41</v>
      </c>
      <c r="I182">
        <v>14.86</v>
      </c>
      <c r="J182">
        <v>13</v>
      </c>
      <c r="K182">
        <v>295815</v>
      </c>
      <c r="L182">
        <v>19318</v>
      </c>
      <c r="M182">
        <v>415.98</v>
      </c>
      <c r="N182" s="4">
        <f>L182+N181</f>
        <v>11133211</v>
      </c>
      <c r="O182" s="4">
        <f>(N182-MIN(N183:N882))/N182</f>
        <v>-0.00173130644878643</v>
      </c>
      <c r="Q182" s="4">
        <f>N182/N181-1</f>
        <v>0.00173818481066901</v>
      </c>
      <c r="T182" t="s">
        <v>19</v>
      </c>
      <c r="U182">
        <f t="shared" si="2"/>
        <v>652</v>
      </c>
      <c r="V182" t="s">
        <v>20</v>
      </c>
      <c r="W182">
        <f>L182+W181-M182</f>
        <v>561230.47</v>
      </c>
      <c r="X182" t="s">
        <v>21</v>
      </c>
    </row>
    <row r="183" spans="1:24">
      <c r="A183" t="s">
        <v>48</v>
      </c>
      <c r="B183" t="s">
        <v>23</v>
      </c>
      <c r="C183" s="5">
        <v>44083</v>
      </c>
      <c r="D183" s="6">
        <v>0</v>
      </c>
      <c r="E183" s="3">
        <v>44085</v>
      </c>
      <c r="F183" s="6">
        <v>0</v>
      </c>
      <c r="G183">
        <v>117.36</v>
      </c>
      <c r="H183">
        <v>125.07</v>
      </c>
      <c r="I183">
        <v>7.71</v>
      </c>
      <c r="J183">
        <v>25</v>
      </c>
      <c r="K183">
        <v>293400</v>
      </c>
      <c r="L183">
        <v>19275</v>
      </c>
      <c r="M183">
        <v>412.73</v>
      </c>
      <c r="N183" s="4">
        <f>L183+N182</f>
        <v>11152486</v>
      </c>
      <c r="O183" s="4">
        <f>(N183-MIN(N184:N883))/N183</f>
        <v>-0.00126823741361343</v>
      </c>
      <c r="Q183" s="4">
        <f>N183/N182-1</f>
        <v>0.0017313064487865</v>
      </c>
      <c r="T183" t="s">
        <v>19</v>
      </c>
      <c r="U183">
        <f t="shared" si="2"/>
        <v>653</v>
      </c>
      <c r="V183" t="s">
        <v>20</v>
      </c>
      <c r="W183">
        <f>L183+W182-M183</f>
        <v>580092.74</v>
      </c>
      <c r="X183" t="s">
        <v>21</v>
      </c>
    </row>
    <row r="184" spans="1:24">
      <c r="A184" t="s">
        <v>37</v>
      </c>
      <c r="B184" t="s">
        <v>23</v>
      </c>
      <c r="C184" s="5">
        <v>44083</v>
      </c>
      <c r="D184" s="6">
        <v>0</v>
      </c>
      <c r="E184" s="3">
        <v>44085</v>
      </c>
      <c r="F184" s="6">
        <v>0</v>
      </c>
      <c r="G184">
        <v>217</v>
      </c>
      <c r="H184">
        <v>227.88</v>
      </c>
      <c r="I184">
        <v>10.88</v>
      </c>
      <c r="J184">
        <v>13</v>
      </c>
      <c r="K184">
        <v>282100</v>
      </c>
      <c r="L184">
        <v>14144</v>
      </c>
      <c r="M184">
        <v>391.04</v>
      </c>
      <c r="N184" s="4">
        <f>L184+N183</f>
        <v>11166630</v>
      </c>
      <c r="O184" s="4">
        <f>(N184-MIN(N185:N884))/N184</f>
        <v>-0.00121612339622608</v>
      </c>
      <c r="Q184" s="4">
        <f>N184/N183-1</f>
        <v>0.00126823741361348</v>
      </c>
      <c r="T184" t="s">
        <v>19</v>
      </c>
      <c r="U184">
        <f t="shared" si="2"/>
        <v>653</v>
      </c>
      <c r="V184" t="s">
        <v>20</v>
      </c>
      <c r="W184">
        <f>L184+W183-M184</f>
        <v>593845.7</v>
      </c>
      <c r="X184" t="s">
        <v>21</v>
      </c>
    </row>
    <row r="185" spans="1:24">
      <c r="A185" t="s">
        <v>30</v>
      </c>
      <c r="B185" t="s">
        <v>23</v>
      </c>
      <c r="C185" s="5">
        <v>44083</v>
      </c>
      <c r="D185" s="6">
        <v>0</v>
      </c>
      <c r="E185" s="3">
        <v>44085</v>
      </c>
      <c r="F185" s="6">
        <v>0</v>
      </c>
      <c r="G185">
        <v>138.41</v>
      </c>
      <c r="H185">
        <v>146</v>
      </c>
      <c r="I185">
        <v>7.59</v>
      </c>
      <c r="J185">
        <v>21</v>
      </c>
      <c r="K185">
        <v>290661</v>
      </c>
      <c r="L185">
        <v>15939</v>
      </c>
      <c r="M185">
        <v>404.71</v>
      </c>
      <c r="N185" s="4">
        <f>L185+N184</f>
        <v>11182569</v>
      </c>
      <c r="O185" s="4">
        <f>(N185-MIN(N186:N885))/N185</f>
        <v>0.00021095331493148</v>
      </c>
      <c r="Q185" s="4">
        <f>N185/N184-1</f>
        <v>0.00142737782124058</v>
      </c>
      <c r="T185" t="s">
        <v>19</v>
      </c>
      <c r="U185">
        <f t="shared" si="2"/>
        <v>653</v>
      </c>
      <c r="V185" t="s">
        <v>20</v>
      </c>
      <c r="W185">
        <f>L185+W184-M185</f>
        <v>609379.99</v>
      </c>
      <c r="X185" t="s">
        <v>21</v>
      </c>
    </row>
    <row r="186" spans="1:24">
      <c r="A186" t="s">
        <v>40</v>
      </c>
      <c r="B186" t="s">
        <v>23</v>
      </c>
      <c r="C186" s="5">
        <v>44083</v>
      </c>
      <c r="D186" s="6">
        <v>0</v>
      </c>
      <c r="E186" s="3">
        <v>44085</v>
      </c>
      <c r="F186" s="6">
        <v>0</v>
      </c>
      <c r="G186">
        <v>197.18</v>
      </c>
      <c r="H186">
        <v>207.21</v>
      </c>
      <c r="I186">
        <v>10.03</v>
      </c>
      <c r="J186">
        <v>15</v>
      </c>
      <c r="K186">
        <v>295770</v>
      </c>
      <c r="L186">
        <v>15045</v>
      </c>
      <c r="M186">
        <v>410.28</v>
      </c>
      <c r="N186" s="4">
        <f>L186+N185</f>
        <v>11197614</v>
      </c>
      <c r="O186" s="4">
        <f>(N186-MIN(N187:N886))/N186</f>
        <v>0.00155425968425059</v>
      </c>
      <c r="Q186" s="4">
        <f>N186/N185-1</f>
        <v>0.00134539746636042</v>
      </c>
      <c r="T186" t="s">
        <v>19</v>
      </c>
      <c r="U186">
        <f t="shared" si="2"/>
        <v>653</v>
      </c>
      <c r="V186" t="s">
        <v>20</v>
      </c>
      <c r="W186">
        <f>L186+W185-M186</f>
        <v>624014.71</v>
      </c>
      <c r="X186" t="s">
        <v>21</v>
      </c>
    </row>
    <row r="187" spans="1:24">
      <c r="A187" t="s">
        <v>33</v>
      </c>
      <c r="B187" t="s">
        <v>23</v>
      </c>
      <c r="C187" s="5">
        <v>44083</v>
      </c>
      <c r="D187" s="6">
        <v>0</v>
      </c>
      <c r="E187" s="3">
        <v>44088</v>
      </c>
      <c r="F187" s="6">
        <v>0</v>
      </c>
      <c r="G187">
        <v>78.01</v>
      </c>
      <c r="H187">
        <v>85.42</v>
      </c>
      <c r="I187">
        <v>7.41</v>
      </c>
      <c r="J187">
        <v>38</v>
      </c>
      <c r="K187">
        <v>296438</v>
      </c>
      <c r="L187">
        <v>28158</v>
      </c>
      <c r="M187">
        <v>428.47</v>
      </c>
      <c r="N187" s="4">
        <f>L187+N186</f>
        <v>11225772</v>
      </c>
      <c r="O187" s="4">
        <f>(N187-MIN(N188:N887))/N187</f>
        <v>0.00405869636404516</v>
      </c>
      <c r="Q187" s="4">
        <f>N187/N186-1</f>
        <v>0.0025146428515932</v>
      </c>
      <c r="T187" t="s">
        <v>19</v>
      </c>
      <c r="U187">
        <f t="shared" si="2"/>
        <v>656</v>
      </c>
      <c r="V187" t="s">
        <v>20</v>
      </c>
      <c r="W187">
        <f>L187+W186-M187</f>
        <v>651744.24</v>
      </c>
      <c r="X187" t="s">
        <v>21</v>
      </c>
    </row>
    <row r="188" spans="1:24">
      <c r="A188" t="s">
        <v>55</v>
      </c>
      <c r="B188" t="s">
        <v>18</v>
      </c>
      <c r="C188" s="5">
        <v>44078</v>
      </c>
      <c r="D188" s="6">
        <v>0</v>
      </c>
      <c r="E188" s="3">
        <v>44092</v>
      </c>
      <c r="F188" s="6">
        <v>0</v>
      </c>
      <c r="G188">
        <v>170.79</v>
      </c>
      <c r="H188">
        <v>158.22</v>
      </c>
      <c r="I188">
        <v>-12.57</v>
      </c>
      <c r="J188">
        <v>17</v>
      </c>
      <c r="K188">
        <v>290343</v>
      </c>
      <c r="L188">
        <v>-21369</v>
      </c>
      <c r="M188">
        <v>355.05</v>
      </c>
      <c r="N188" s="4">
        <f>L188+N187</f>
        <v>11204403</v>
      </c>
      <c r="O188" s="4">
        <f>(N188-MIN(N189:N888))/N188</f>
        <v>0.00215924043431854</v>
      </c>
      <c r="Q188" s="4">
        <f>N188/N187-1</f>
        <v>-0.00190356618680654</v>
      </c>
      <c r="T188" t="s">
        <v>19</v>
      </c>
      <c r="U188">
        <f t="shared" si="2"/>
        <v>660</v>
      </c>
      <c r="V188" t="s">
        <v>20</v>
      </c>
      <c r="W188">
        <f>L188+W187-M188</f>
        <v>630020.19</v>
      </c>
      <c r="X188" t="s">
        <v>21</v>
      </c>
    </row>
    <row r="189" spans="1:24">
      <c r="A189" t="s">
        <v>26</v>
      </c>
      <c r="B189" t="s">
        <v>18</v>
      </c>
      <c r="C189" s="5">
        <v>44081</v>
      </c>
      <c r="D189" s="6">
        <v>0</v>
      </c>
      <c r="E189" s="3">
        <v>44095</v>
      </c>
      <c r="F189" s="6">
        <v>0</v>
      </c>
      <c r="G189">
        <v>24.6</v>
      </c>
      <c r="H189">
        <v>24.45</v>
      </c>
      <c r="I189">
        <v>-0.15</v>
      </c>
      <c r="J189">
        <v>121</v>
      </c>
      <c r="K189">
        <v>297660</v>
      </c>
      <c r="L189">
        <v>-1815</v>
      </c>
      <c r="M189">
        <v>390.52</v>
      </c>
      <c r="N189" s="4">
        <f>L189+N188</f>
        <v>11202588</v>
      </c>
      <c r="O189" s="4">
        <f>(N189-MIN(N190:N889))/N189</f>
        <v>0.00199757413197736</v>
      </c>
      <c r="Q189" s="4">
        <f>N189/N188-1</f>
        <v>-0.000161989889153391</v>
      </c>
      <c r="T189" t="s">
        <v>19</v>
      </c>
      <c r="U189">
        <f t="shared" si="2"/>
        <v>663</v>
      </c>
      <c r="V189" t="s">
        <v>20</v>
      </c>
      <c r="W189">
        <f>L189+W188-M189</f>
        <v>627814.67</v>
      </c>
      <c r="X189" t="s">
        <v>21</v>
      </c>
    </row>
    <row r="190" spans="1:24">
      <c r="A190" t="s">
        <v>24</v>
      </c>
      <c r="B190" t="s">
        <v>18</v>
      </c>
      <c r="C190" s="5">
        <v>44082</v>
      </c>
      <c r="D190" s="6">
        <v>0</v>
      </c>
      <c r="E190" s="3">
        <v>44096</v>
      </c>
      <c r="F190" s="6">
        <v>0</v>
      </c>
      <c r="G190">
        <v>22.33</v>
      </c>
      <c r="H190">
        <v>20.66</v>
      </c>
      <c r="I190">
        <v>-1.67</v>
      </c>
      <c r="J190">
        <v>134</v>
      </c>
      <c r="K190">
        <v>299222</v>
      </c>
      <c r="L190">
        <v>-22378</v>
      </c>
      <c r="M190">
        <v>365.43</v>
      </c>
      <c r="N190" s="4">
        <f>L190+N189</f>
        <v>11180210</v>
      </c>
      <c r="O190" s="4">
        <f>(N190-MIN(N191:N890))/N190</f>
        <v>-0.00369438498919072</v>
      </c>
      <c r="Q190" s="4">
        <f>N190/N189-1</f>
        <v>-0.00199757413197732</v>
      </c>
      <c r="T190" t="s">
        <v>19</v>
      </c>
      <c r="U190">
        <f t="shared" si="2"/>
        <v>664</v>
      </c>
      <c r="V190" t="s">
        <v>20</v>
      </c>
      <c r="W190">
        <f>L190+W189-M190</f>
        <v>605071.24</v>
      </c>
      <c r="X190" t="s">
        <v>21</v>
      </c>
    </row>
    <row r="191" spans="1:24">
      <c r="A191" t="s">
        <v>48</v>
      </c>
      <c r="B191" t="s">
        <v>23</v>
      </c>
      <c r="C191" s="5">
        <v>44088</v>
      </c>
      <c r="D191" s="6">
        <v>0</v>
      </c>
      <c r="E191" s="3">
        <v>44097</v>
      </c>
      <c r="F191" s="6">
        <v>0</v>
      </c>
      <c r="G191">
        <v>124.81</v>
      </c>
      <c r="H191">
        <v>142.02</v>
      </c>
      <c r="I191">
        <v>17.21</v>
      </c>
      <c r="J191">
        <v>24</v>
      </c>
      <c r="K191">
        <v>299544</v>
      </c>
      <c r="L191">
        <v>41304</v>
      </c>
      <c r="M191">
        <v>449.92</v>
      </c>
      <c r="N191" s="4">
        <f>L191+N190</f>
        <v>11221514</v>
      </c>
      <c r="O191" s="4">
        <f>(N191-MIN(N192:N891))/N191</f>
        <v>-0.000138840445237603</v>
      </c>
      <c r="Q191" s="4">
        <f>N191/N190-1</f>
        <v>0.00369438498919061</v>
      </c>
      <c r="T191" t="s">
        <v>19</v>
      </c>
      <c r="U191">
        <f t="shared" si="2"/>
        <v>665</v>
      </c>
      <c r="V191" t="s">
        <v>20</v>
      </c>
      <c r="W191">
        <f>L191+W190-M191</f>
        <v>645925.32</v>
      </c>
      <c r="X191" t="s">
        <v>21</v>
      </c>
    </row>
    <row r="192" spans="1:24">
      <c r="A192" t="s">
        <v>28</v>
      </c>
      <c r="B192" t="s">
        <v>23</v>
      </c>
      <c r="C192" s="5">
        <v>44083</v>
      </c>
      <c r="D192" s="6">
        <v>0</v>
      </c>
      <c r="E192" s="3">
        <v>44097</v>
      </c>
      <c r="F192" s="6">
        <v>0</v>
      </c>
      <c r="G192">
        <v>77.3</v>
      </c>
      <c r="H192">
        <v>77.71</v>
      </c>
      <c r="I192">
        <v>0.41</v>
      </c>
      <c r="J192">
        <v>38</v>
      </c>
      <c r="K192">
        <v>293740</v>
      </c>
      <c r="L192">
        <v>1558</v>
      </c>
      <c r="M192">
        <v>389.79</v>
      </c>
      <c r="N192" s="4">
        <f>L192+N191</f>
        <v>11223072</v>
      </c>
      <c r="O192" s="4">
        <f>(N192-MIN(N193:N892))/N192</f>
        <v>-0.00161586774102492</v>
      </c>
      <c r="Q192" s="4">
        <f>N192/N191-1</f>
        <v>0.000138840445237598</v>
      </c>
      <c r="T192" t="s">
        <v>19</v>
      </c>
      <c r="U192">
        <f t="shared" si="2"/>
        <v>665</v>
      </c>
      <c r="V192" t="s">
        <v>20</v>
      </c>
      <c r="W192">
        <f>L192+W191-M192</f>
        <v>647093.53</v>
      </c>
      <c r="X192" t="s">
        <v>21</v>
      </c>
    </row>
    <row r="193" spans="1:24">
      <c r="A193" t="s">
        <v>28</v>
      </c>
      <c r="B193" t="s">
        <v>23</v>
      </c>
      <c r="C193" s="5">
        <v>44098</v>
      </c>
      <c r="D193" s="6">
        <v>0</v>
      </c>
      <c r="E193" s="3">
        <v>44104</v>
      </c>
      <c r="F193" s="6">
        <v>0</v>
      </c>
      <c r="G193">
        <v>76.55</v>
      </c>
      <c r="H193">
        <v>81.2</v>
      </c>
      <c r="I193">
        <v>4.65</v>
      </c>
      <c r="J193">
        <v>39</v>
      </c>
      <c r="K193">
        <v>298545</v>
      </c>
      <c r="L193">
        <v>18135</v>
      </c>
      <c r="M193">
        <v>418.02</v>
      </c>
      <c r="N193" s="4">
        <f>L193+N192</f>
        <v>11241207</v>
      </c>
      <c r="O193" s="4">
        <f>(N193-MIN(N194:N893))/N193</f>
        <v>-0.000568978046574536</v>
      </c>
      <c r="Q193" s="4">
        <f>N193/N192-1</f>
        <v>0.00161586774102496</v>
      </c>
      <c r="T193" t="s">
        <v>19</v>
      </c>
      <c r="U193">
        <f t="shared" si="2"/>
        <v>672</v>
      </c>
      <c r="V193" t="s">
        <v>20</v>
      </c>
      <c r="W193">
        <f>L193+W192-M193</f>
        <v>664810.51</v>
      </c>
      <c r="X193" t="s">
        <v>21</v>
      </c>
    </row>
    <row r="194" spans="1:24">
      <c r="A194" t="s">
        <v>37</v>
      </c>
      <c r="B194" t="s">
        <v>23</v>
      </c>
      <c r="C194" s="5">
        <v>44091</v>
      </c>
      <c r="D194" s="6">
        <v>0</v>
      </c>
      <c r="E194" s="3">
        <v>44113</v>
      </c>
      <c r="F194" s="6">
        <v>0</v>
      </c>
      <c r="G194">
        <v>222.65</v>
      </c>
      <c r="H194">
        <v>227.57</v>
      </c>
      <c r="I194">
        <v>4.92</v>
      </c>
      <c r="J194">
        <v>13</v>
      </c>
      <c r="K194">
        <v>289445</v>
      </c>
      <c r="L194">
        <v>6396</v>
      </c>
      <c r="M194">
        <v>390.51</v>
      </c>
      <c r="N194" s="4">
        <f>L194+N193</f>
        <v>11247603</v>
      </c>
      <c r="O194" s="4">
        <f>(N194-MIN(N195:N894))/N194</f>
        <v>-0.000849869967850039</v>
      </c>
      <c r="Q194" s="4">
        <f>N194/N193-1</f>
        <v>0.00056897804657452</v>
      </c>
      <c r="T194" t="s">
        <v>19</v>
      </c>
      <c r="U194">
        <f t="shared" ref="U194:U257" si="3">DATEDIF(DATE(2018,11,28),E194,"d")</f>
        <v>681</v>
      </c>
      <c r="V194" t="s">
        <v>20</v>
      </c>
      <c r="W194">
        <f>L194+W193-M194</f>
        <v>670816</v>
      </c>
      <c r="X194" t="s">
        <v>21</v>
      </c>
    </row>
    <row r="195" spans="1:24">
      <c r="A195" t="s">
        <v>35</v>
      </c>
      <c r="B195" t="s">
        <v>23</v>
      </c>
      <c r="C195" s="5">
        <v>44091</v>
      </c>
      <c r="D195" s="6">
        <v>0</v>
      </c>
      <c r="E195" s="3">
        <v>44113</v>
      </c>
      <c r="F195" s="6">
        <v>0</v>
      </c>
      <c r="G195">
        <v>38.16</v>
      </c>
      <c r="H195">
        <v>40.3</v>
      </c>
      <c r="I195">
        <v>2.14</v>
      </c>
      <c r="J195">
        <v>78</v>
      </c>
      <c r="K195">
        <v>297648</v>
      </c>
      <c r="L195">
        <v>16692</v>
      </c>
      <c r="M195">
        <v>414.93</v>
      </c>
      <c r="N195" s="4">
        <f>L195+N194</f>
        <v>11264295</v>
      </c>
      <c r="O195" s="4">
        <f>(N195-MIN(N196:N895))/N195</f>
        <v>0.000633239807728757</v>
      </c>
      <c r="Q195" s="4">
        <f>N195/N194-1</f>
        <v>0.00148404953482095</v>
      </c>
      <c r="T195" t="s">
        <v>19</v>
      </c>
      <c r="U195">
        <f t="shared" si="3"/>
        <v>681</v>
      </c>
      <c r="V195" t="s">
        <v>20</v>
      </c>
      <c r="W195">
        <f>L195+W194-M195</f>
        <v>687093.07</v>
      </c>
      <c r="X195" t="s">
        <v>21</v>
      </c>
    </row>
    <row r="196" spans="1:24">
      <c r="A196" t="s">
        <v>26</v>
      </c>
      <c r="B196" t="s">
        <v>23</v>
      </c>
      <c r="C196" s="5">
        <v>44096</v>
      </c>
      <c r="D196" s="6">
        <v>0</v>
      </c>
      <c r="E196" s="3">
        <v>44116</v>
      </c>
      <c r="F196" s="6">
        <v>0</v>
      </c>
      <c r="G196">
        <v>24.31</v>
      </c>
      <c r="H196">
        <v>26.09</v>
      </c>
      <c r="I196">
        <v>1.78</v>
      </c>
      <c r="J196">
        <v>123</v>
      </c>
      <c r="K196">
        <v>299013</v>
      </c>
      <c r="L196">
        <v>21894</v>
      </c>
      <c r="M196">
        <v>423.6</v>
      </c>
      <c r="N196" s="4">
        <f>L196+N195</f>
        <v>11286189</v>
      </c>
      <c r="O196" s="4">
        <f>(N196-MIN(N197:N896))/N196</f>
        <v>0.00257190447546111</v>
      </c>
      <c r="Q196" s="4">
        <f>N196/N195-1</f>
        <v>0.00194366358480491</v>
      </c>
      <c r="T196" t="s">
        <v>19</v>
      </c>
      <c r="U196">
        <f t="shared" si="3"/>
        <v>684</v>
      </c>
      <c r="V196" t="s">
        <v>20</v>
      </c>
      <c r="W196">
        <f>L196+W195-M196</f>
        <v>708563.47</v>
      </c>
      <c r="X196" t="s">
        <v>21</v>
      </c>
    </row>
    <row r="197" spans="1:24">
      <c r="A197" t="s">
        <v>30</v>
      </c>
      <c r="B197" t="s">
        <v>23</v>
      </c>
      <c r="C197" s="5">
        <v>44099</v>
      </c>
      <c r="D197" s="6">
        <v>0</v>
      </c>
      <c r="E197" s="3">
        <v>44116</v>
      </c>
      <c r="F197" s="6">
        <v>0</v>
      </c>
      <c r="G197">
        <v>138.88</v>
      </c>
      <c r="H197">
        <v>151.79</v>
      </c>
      <c r="I197">
        <v>12.91</v>
      </c>
      <c r="J197">
        <v>21</v>
      </c>
      <c r="K197">
        <v>291648</v>
      </c>
      <c r="L197">
        <v>27111</v>
      </c>
      <c r="M197">
        <v>420.76</v>
      </c>
      <c r="N197" s="4">
        <f>L197+N196</f>
        <v>11313300</v>
      </c>
      <c r="O197" s="4">
        <f>(N197-MIN(N198:N897))/N197</f>
        <v>0.00496212422546914</v>
      </c>
      <c r="Q197" s="4">
        <f>N197/N196-1</f>
        <v>0.00240213946443757</v>
      </c>
      <c r="T197" t="s">
        <v>19</v>
      </c>
      <c r="U197">
        <f t="shared" si="3"/>
        <v>684</v>
      </c>
      <c r="V197" t="s">
        <v>20</v>
      </c>
      <c r="W197">
        <f>L197+W196-M197</f>
        <v>735253.71</v>
      </c>
      <c r="X197" t="s">
        <v>21</v>
      </c>
    </row>
    <row r="198" spans="1:24">
      <c r="A198" t="s">
        <v>55</v>
      </c>
      <c r="B198" t="s">
        <v>23</v>
      </c>
      <c r="C198" s="5">
        <v>44095</v>
      </c>
      <c r="D198" s="6">
        <v>0</v>
      </c>
      <c r="E198" s="3">
        <v>44116</v>
      </c>
      <c r="F198" s="6">
        <v>0</v>
      </c>
      <c r="G198">
        <v>157</v>
      </c>
      <c r="H198">
        <v>172.34</v>
      </c>
      <c r="I198">
        <v>15.34</v>
      </c>
      <c r="J198">
        <v>19</v>
      </c>
      <c r="K198">
        <v>298300</v>
      </c>
      <c r="L198">
        <v>29146</v>
      </c>
      <c r="M198">
        <v>432.23</v>
      </c>
      <c r="N198" s="4">
        <f>L198+N197</f>
        <v>11342446</v>
      </c>
      <c r="O198" s="4">
        <f>(N198-MIN(N199:N898))/N198</f>
        <v>0.00751901309470638</v>
      </c>
      <c r="Q198" s="4">
        <f>N198/N197-1</f>
        <v>0.00257625980041198</v>
      </c>
      <c r="T198" t="s">
        <v>19</v>
      </c>
      <c r="U198">
        <f t="shared" si="3"/>
        <v>684</v>
      </c>
      <c r="V198" t="s">
        <v>20</v>
      </c>
      <c r="W198">
        <f>L198+W197-M198</f>
        <v>763967.48</v>
      </c>
      <c r="X198" t="s">
        <v>21</v>
      </c>
    </row>
    <row r="199" spans="1:24">
      <c r="A199" t="s">
        <v>54</v>
      </c>
      <c r="B199" t="s">
        <v>23</v>
      </c>
      <c r="C199" s="5">
        <v>44095</v>
      </c>
      <c r="D199" s="6">
        <v>0</v>
      </c>
      <c r="E199" s="3">
        <v>44116</v>
      </c>
      <c r="F199" s="6">
        <v>0</v>
      </c>
      <c r="G199">
        <v>239</v>
      </c>
      <c r="H199">
        <v>251.66</v>
      </c>
      <c r="I199">
        <v>12.66</v>
      </c>
      <c r="J199">
        <v>12</v>
      </c>
      <c r="K199">
        <v>286800</v>
      </c>
      <c r="L199">
        <v>15192</v>
      </c>
      <c r="M199">
        <v>398.63</v>
      </c>
      <c r="N199" s="4">
        <f>L199+N198</f>
        <v>11357638</v>
      </c>
      <c r="O199" s="4">
        <f>(N199-MIN(N200:N899))/N199</f>
        <v>0.00884655770856581</v>
      </c>
      <c r="Q199" s="4">
        <f>N199/N198-1</f>
        <v>0.00133939363696323</v>
      </c>
      <c r="T199" t="s">
        <v>19</v>
      </c>
      <c r="U199">
        <f t="shared" si="3"/>
        <v>684</v>
      </c>
      <c r="V199" t="s">
        <v>20</v>
      </c>
      <c r="W199">
        <f>L199+W198-M199</f>
        <v>778760.85</v>
      </c>
      <c r="X199" t="s">
        <v>21</v>
      </c>
    </row>
    <row r="200" spans="1:24">
      <c r="A200" t="s">
        <v>29</v>
      </c>
      <c r="B200" t="s">
        <v>18</v>
      </c>
      <c r="C200" s="5">
        <v>44096</v>
      </c>
      <c r="D200" s="6">
        <v>0</v>
      </c>
      <c r="E200" s="3">
        <v>44118</v>
      </c>
      <c r="F200" s="6">
        <v>0</v>
      </c>
      <c r="G200">
        <v>5.07</v>
      </c>
      <c r="H200">
        <v>5.05</v>
      </c>
      <c r="I200">
        <v>-0.02</v>
      </c>
      <c r="J200">
        <v>591</v>
      </c>
      <c r="K200">
        <v>299637</v>
      </c>
      <c r="L200">
        <v>-1182</v>
      </c>
      <c r="M200">
        <v>393.96</v>
      </c>
      <c r="N200" s="4">
        <f>L200+N199</f>
        <v>11356456</v>
      </c>
      <c r="O200" s="4">
        <f>(N200-MIN(N201:N900))/N200</f>
        <v>0.0087433967075644</v>
      </c>
      <c r="Q200" s="4">
        <f>N200/N199-1</f>
        <v>-0.000104070934467182</v>
      </c>
      <c r="T200" t="s">
        <v>19</v>
      </c>
      <c r="U200">
        <f t="shared" si="3"/>
        <v>686</v>
      </c>
      <c r="V200" t="s">
        <v>20</v>
      </c>
      <c r="W200">
        <f>L200+W199-M200</f>
        <v>777184.89</v>
      </c>
      <c r="X200" t="s">
        <v>21</v>
      </c>
    </row>
    <row r="201" spans="1:24">
      <c r="A201" t="s">
        <v>43</v>
      </c>
      <c r="B201" t="s">
        <v>18</v>
      </c>
      <c r="C201" s="5">
        <v>44096</v>
      </c>
      <c r="D201" s="6">
        <v>0</v>
      </c>
      <c r="E201" s="3">
        <v>44118</v>
      </c>
      <c r="F201" s="6">
        <v>0</v>
      </c>
      <c r="G201">
        <v>9.7</v>
      </c>
      <c r="H201">
        <v>9.53</v>
      </c>
      <c r="I201">
        <v>-0.17</v>
      </c>
      <c r="J201">
        <v>309</v>
      </c>
      <c r="K201">
        <v>299730</v>
      </c>
      <c r="L201">
        <v>-5253</v>
      </c>
      <c r="M201">
        <v>388.71</v>
      </c>
      <c r="N201" s="4">
        <f>L201+N200</f>
        <v>11351203</v>
      </c>
      <c r="O201" s="4">
        <f>(N201-MIN(N202:N901))/N201</f>
        <v>0.00828467255849446</v>
      </c>
      <c r="Q201" s="4">
        <f>N201/N200-1</f>
        <v>-0.000462556276359494</v>
      </c>
      <c r="T201" t="s">
        <v>19</v>
      </c>
      <c r="U201">
        <f t="shared" si="3"/>
        <v>686</v>
      </c>
      <c r="V201" t="s">
        <v>20</v>
      </c>
      <c r="W201">
        <f>L201+W200-M201</f>
        <v>771543.18</v>
      </c>
      <c r="X201" t="s">
        <v>21</v>
      </c>
    </row>
    <row r="202" spans="1:24">
      <c r="A202" t="s">
        <v>24</v>
      </c>
      <c r="B202" t="s">
        <v>18</v>
      </c>
      <c r="C202" s="5">
        <v>44097</v>
      </c>
      <c r="D202" s="6">
        <v>0</v>
      </c>
      <c r="E202" s="3">
        <v>44119</v>
      </c>
      <c r="F202" s="6">
        <v>0</v>
      </c>
      <c r="G202">
        <v>20.76</v>
      </c>
      <c r="H202">
        <v>19.85</v>
      </c>
      <c r="I202">
        <v>-0.91</v>
      </c>
      <c r="J202">
        <v>144</v>
      </c>
      <c r="K202">
        <v>298944</v>
      </c>
      <c r="L202">
        <v>-13104</v>
      </c>
      <c r="M202">
        <v>377.31</v>
      </c>
      <c r="N202" s="4">
        <f>L202+N201</f>
        <v>11338099</v>
      </c>
      <c r="O202" s="4">
        <f>(N202-MIN(N203:N902))/N202</f>
        <v>0.00713849826148105</v>
      </c>
      <c r="Q202" s="4">
        <f>N202/N201-1</f>
        <v>-0.00115441508710579</v>
      </c>
      <c r="T202" t="s">
        <v>19</v>
      </c>
      <c r="U202">
        <f t="shared" si="3"/>
        <v>687</v>
      </c>
      <c r="V202" t="s">
        <v>20</v>
      </c>
      <c r="W202">
        <f>L202+W201-M202</f>
        <v>758061.87</v>
      </c>
      <c r="X202" t="s">
        <v>21</v>
      </c>
    </row>
    <row r="203" spans="1:24">
      <c r="A203" t="s">
        <v>17</v>
      </c>
      <c r="B203" t="s">
        <v>18</v>
      </c>
      <c r="C203" s="5">
        <v>44119</v>
      </c>
      <c r="D203" s="6">
        <v>0</v>
      </c>
      <c r="E203" s="3">
        <v>44133</v>
      </c>
      <c r="F203" s="6">
        <v>0</v>
      </c>
      <c r="G203">
        <v>5.69</v>
      </c>
      <c r="H203">
        <v>5.26</v>
      </c>
      <c r="I203">
        <v>-0.43</v>
      </c>
      <c r="J203">
        <v>527</v>
      </c>
      <c r="K203">
        <v>299863</v>
      </c>
      <c r="L203">
        <v>-22661</v>
      </c>
      <c r="M203">
        <v>365.91</v>
      </c>
      <c r="N203" s="4">
        <f>L203+N202</f>
        <v>11315438</v>
      </c>
      <c r="O203" s="4">
        <f>(N203-MIN(N204:N903))/N203</f>
        <v>0.0051501320585204</v>
      </c>
      <c r="Q203" s="4">
        <f>N203/N202-1</f>
        <v>-0.00199865956365353</v>
      </c>
      <c r="T203" t="s">
        <v>19</v>
      </c>
      <c r="U203">
        <f t="shared" si="3"/>
        <v>701</v>
      </c>
      <c r="V203" t="s">
        <v>20</v>
      </c>
      <c r="W203">
        <f>L203+W202-M203</f>
        <v>735034.96</v>
      </c>
      <c r="X203" t="s">
        <v>21</v>
      </c>
    </row>
    <row r="204" spans="1:24">
      <c r="A204" t="s">
        <v>55</v>
      </c>
      <c r="B204" t="s">
        <v>18</v>
      </c>
      <c r="C204" s="5">
        <v>44119</v>
      </c>
      <c r="D204" s="6">
        <v>0</v>
      </c>
      <c r="E204" s="3">
        <v>44133</v>
      </c>
      <c r="F204" s="6">
        <v>0</v>
      </c>
      <c r="G204">
        <v>171</v>
      </c>
      <c r="H204">
        <v>167.17</v>
      </c>
      <c r="I204">
        <v>-3.83</v>
      </c>
      <c r="J204">
        <v>17</v>
      </c>
      <c r="K204">
        <v>290700</v>
      </c>
      <c r="L204">
        <v>-6511</v>
      </c>
      <c r="M204">
        <v>375.13</v>
      </c>
      <c r="N204" s="4">
        <f>L204+N203</f>
        <v>11308927</v>
      </c>
      <c r="O204" s="4">
        <f>(N204-MIN(N205:N904))/N204</f>
        <v>0.0045773573390296</v>
      </c>
      <c r="Q204" s="4">
        <f>N204/N203-1</f>
        <v>-0.000575408570132274</v>
      </c>
      <c r="T204" t="s">
        <v>19</v>
      </c>
      <c r="U204">
        <f t="shared" si="3"/>
        <v>701</v>
      </c>
      <c r="V204" t="s">
        <v>20</v>
      </c>
      <c r="W204">
        <f>L204+W203-M204</f>
        <v>728148.83</v>
      </c>
      <c r="X204" t="s">
        <v>21</v>
      </c>
    </row>
    <row r="205" spans="1:24">
      <c r="A205" t="s">
        <v>43</v>
      </c>
      <c r="B205" t="s">
        <v>18</v>
      </c>
      <c r="C205" s="5">
        <v>44119</v>
      </c>
      <c r="D205" s="6">
        <v>0</v>
      </c>
      <c r="E205" s="3">
        <v>44133</v>
      </c>
      <c r="F205" s="6">
        <v>0</v>
      </c>
      <c r="G205">
        <v>9.62</v>
      </c>
      <c r="H205">
        <v>9.37</v>
      </c>
      <c r="I205">
        <v>-0.25</v>
      </c>
      <c r="J205">
        <v>311</v>
      </c>
      <c r="K205">
        <v>299182</v>
      </c>
      <c r="L205">
        <v>-7775</v>
      </c>
      <c r="M205">
        <v>384.66</v>
      </c>
      <c r="N205" s="4">
        <f>L205+N204</f>
        <v>11301152</v>
      </c>
      <c r="O205" s="4">
        <f>(N205-MIN(N206:N905))/N205</f>
        <v>0.00389252352326559</v>
      </c>
      <c r="Q205" s="4">
        <f>N205/N204-1</f>
        <v>-0.000687509964473199</v>
      </c>
      <c r="T205" t="s">
        <v>19</v>
      </c>
      <c r="U205">
        <f t="shared" si="3"/>
        <v>701</v>
      </c>
      <c r="V205" t="s">
        <v>20</v>
      </c>
      <c r="W205">
        <f>L205+W204-M205</f>
        <v>719989.17</v>
      </c>
      <c r="X205" t="s">
        <v>21</v>
      </c>
    </row>
    <row r="206" spans="1:24">
      <c r="A206" t="s">
        <v>24</v>
      </c>
      <c r="B206" t="s">
        <v>18</v>
      </c>
      <c r="C206" s="5">
        <v>44120</v>
      </c>
      <c r="D206" s="6">
        <v>0</v>
      </c>
      <c r="E206" s="3">
        <v>44134</v>
      </c>
      <c r="F206" s="6">
        <v>0</v>
      </c>
      <c r="G206">
        <v>19.92</v>
      </c>
      <c r="H206">
        <v>18.95</v>
      </c>
      <c r="I206">
        <v>-0.97</v>
      </c>
      <c r="J206">
        <v>150</v>
      </c>
      <c r="K206">
        <v>298800</v>
      </c>
      <c r="L206">
        <v>-14550</v>
      </c>
      <c r="M206">
        <v>375.21</v>
      </c>
      <c r="N206" s="4">
        <f>L206+N205</f>
        <v>11286602</v>
      </c>
      <c r="O206" s="4">
        <f>(N206-MIN(N207:N906))/N206</f>
        <v>0.00260840242262463</v>
      </c>
      <c r="Q206" s="4">
        <f>N206/N205-1</f>
        <v>-0.00128747936493556</v>
      </c>
      <c r="T206" t="s">
        <v>19</v>
      </c>
      <c r="U206">
        <f t="shared" si="3"/>
        <v>702</v>
      </c>
      <c r="V206" t="s">
        <v>20</v>
      </c>
      <c r="W206">
        <f>L206+W205-M206</f>
        <v>705063.96</v>
      </c>
      <c r="X206" t="s">
        <v>21</v>
      </c>
    </row>
    <row r="207" spans="1:24">
      <c r="A207" t="s">
        <v>47</v>
      </c>
      <c r="B207" t="s">
        <v>18</v>
      </c>
      <c r="C207" s="5">
        <v>44123</v>
      </c>
      <c r="D207" s="6">
        <v>0</v>
      </c>
      <c r="E207" s="3">
        <v>44137</v>
      </c>
      <c r="F207" s="6">
        <v>0</v>
      </c>
      <c r="G207">
        <v>6.52</v>
      </c>
      <c r="H207">
        <v>6.24</v>
      </c>
      <c r="I207">
        <v>-0.28</v>
      </c>
      <c r="J207">
        <v>460</v>
      </c>
      <c r="K207">
        <v>299920</v>
      </c>
      <c r="L207">
        <v>-12880</v>
      </c>
      <c r="M207">
        <v>378.89</v>
      </c>
      <c r="N207" s="4">
        <f>L207+N206</f>
        <v>11273722</v>
      </c>
      <c r="O207" s="4">
        <f>(N207-MIN(N208:N907))/N207</f>
        <v>0.00146890263925259</v>
      </c>
      <c r="Q207" s="4">
        <f>N207/N206-1</f>
        <v>-0.00114117605989827</v>
      </c>
      <c r="T207" t="s">
        <v>19</v>
      </c>
      <c r="U207">
        <f t="shared" si="3"/>
        <v>705</v>
      </c>
      <c r="V207" t="s">
        <v>20</v>
      </c>
      <c r="W207">
        <f>L207+W206-M207</f>
        <v>691805.07</v>
      </c>
      <c r="X207" t="s">
        <v>21</v>
      </c>
    </row>
    <row r="208" spans="1:24">
      <c r="A208" t="s">
        <v>54</v>
      </c>
      <c r="B208" t="s">
        <v>18</v>
      </c>
      <c r="C208" s="5">
        <v>44123</v>
      </c>
      <c r="D208" s="6">
        <v>0</v>
      </c>
      <c r="E208" s="3">
        <v>44137</v>
      </c>
      <c r="F208" s="6">
        <v>0</v>
      </c>
      <c r="G208">
        <v>242</v>
      </c>
      <c r="H208">
        <v>228.2</v>
      </c>
      <c r="I208">
        <v>-13.8</v>
      </c>
      <c r="J208">
        <v>12</v>
      </c>
      <c r="K208">
        <v>290400</v>
      </c>
      <c r="L208">
        <v>-16560</v>
      </c>
      <c r="M208">
        <v>361.47</v>
      </c>
      <c r="N208" s="4">
        <f>L208+N207</f>
        <v>11257162</v>
      </c>
      <c r="O208" s="4">
        <f>(N208-MIN(N209:N908))/N208</f>
        <v>-0.000910087284876952</v>
      </c>
      <c r="Q208" s="4">
        <f>N208/N207-1</f>
        <v>-0.00146890263925259</v>
      </c>
      <c r="T208" t="s">
        <v>19</v>
      </c>
      <c r="U208">
        <f t="shared" si="3"/>
        <v>705</v>
      </c>
      <c r="V208" t="s">
        <v>20</v>
      </c>
      <c r="W208">
        <f>L208+W207-M208</f>
        <v>674883.6</v>
      </c>
      <c r="X208" t="s">
        <v>21</v>
      </c>
    </row>
    <row r="209" spans="1:24">
      <c r="A209" t="s">
        <v>40</v>
      </c>
      <c r="B209" t="s">
        <v>23</v>
      </c>
      <c r="C209" s="5">
        <v>44125</v>
      </c>
      <c r="D209" s="6">
        <v>0</v>
      </c>
      <c r="E209" s="3">
        <v>44139</v>
      </c>
      <c r="F209" s="6">
        <v>0</v>
      </c>
      <c r="G209">
        <v>195.6</v>
      </c>
      <c r="H209">
        <v>202.43</v>
      </c>
      <c r="I209">
        <v>6.83</v>
      </c>
      <c r="J209">
        <v>15</v>
      </c>
      <c r="K209">
        <v>293400</v>
      </c>
      <c r="L209">
        <v>10245</v>
      </c>
      <c r="M209">
        <v>400.81</v>
      </c>
      <c r="N209" s="4">
        <f>L209+N208</f>
        <v>11267407</v>
      </c>
      <c r="O209" s="4">
        <f>(N209-MIN(N210:N909))/N209</f>
        <v>-0.00134991129724878</v>
      </c>
      <c r="Q209" s="4">
        <f>N209/N208-1</f>
        <v>0.000910087284876848</v>
      </c>
      <c r="T209" t="s">
        <v>19</v>
      </c>
      <c r="U209">
        <f t="shared" si="3"/>
        <v>707</v>
      </c>
      <c r="V209" t="s">
        <v>20</v>
      </c>
      <c r="W209">
        <f>L209+W208-M209</f>
        <v>684727.79</v>
      </c>
      <c r="X209" t="s">
        <v>21</v>
      </c>
    </row>
    <row r="210" spans="1:24">
      <c r="A210" t="s">
        <v>55</v>
      </c>
      <c r="B210" t="s">
        <v>23</v>
      </c>
      <c r="C210" s="5">
        <v>44134</v>
      </c>
      <c r="D210" s="6">
        <v>0</v>
      </c>
      <c r="E210" s="3">
        <v>44140</v>
      </c>
      <c r="F210" s="6">
        <v>0</v>
      </c>
      <c r="G210">
        <v>160.2</v>
      </c>
      <c r="H210">
        <v>168.65</v>
      </c>
      <c r="I210">
        <v>8.45</v>
      </c>
      <c r="J210">
        <v>18</v>
      </c>
      <c r="K210">
        <v>288360</v>
      </c>
      <c r="L210">
        <v>15210</v>
      </c>
      <c r="M210">
        <v>400.71</v>
      </c>
      <c r="N210" s="4">
        <f>L210+N209</f>
        <v>11282617</v>
      </c>
      <c r="O210" s="4">
        <f>(N210-MIN(N211:N910))/N210</f>
        <v>-0.000858843298500694</v>
      </c>
      <c r="Q210" s="4">
        <f>N210/N209-1</f>
        <v>0.00134991129724882</v>
      </c>
      <c r="T210" t="s">
        <v>19</v>
      </c>
      <c r="U210">
        <f t="shared" si="3"/>
        <v>708</v>
      </c>
      <c r="V210" t="s">
        <v>20</v>
      </c>
      <c r="W210">
        <f>L210+W209-M210</f>
        <v>699537.08</v>
      </c>
      <c r="X210" t="s">
        <v>21</v>
      </c>
    </row>
    <row r="211" spans="1:24">
      <c r="A211" t="s">
        <v>44</v>
      </c>
      <c r="B211" t="s">
        <v>23</v>
      </c>
      <c r="C211" s="5">
        <v>44131</v>
      </c>
      <c r="D211" s="6">
        <v>0</v>
      </c>
      <c r="E211" s="3">
        <v>44140</v>
      </c>
      <c r="F211" s="6">
        <v>0</v>
      </c>
      <c r="G211">
        <v>1625</v>
      </c>
      <c r="H211">
        <v>1721.9</v>
      </c>
      <c r="I211">
        <v>96.9</v>
      </c>
      <c r="J211">
        <v>1</v>
      </c>
      <c r="K211">
        <v>162500</v>
      </c>
      <c r="L211">
        <v>9690</v>
      </c>
      <c r="M211">
        <v>227.29</v>
      </c>
      <c r="N211" s="4">
        <f>L211+N210</f>
        <v>11292307</v>
      </c>
      <c r="O211" s="4">
        <f>(N211-MIN(N212:N911))/N211</f>
        <v>-1.05381477850363e-5</v>
      </c>
      <c r="Q211" s="4">
        <f>N211/N210-1</f>
        <v>0.000858843298500611</v>
      </c>
      <c r="T211" t="s">
        <v>19</v>
      </c>
      <c r="U211">
        <f t="shared" si="3"/>
        <v>708</v>
      </c>
      <c r="V211" t="s">
        <v>20</v>
      </c>
      <c r="W211">
        <f>L211+W210-M211</f>
        <v>708999.79</v>
      </c>
      <c r="X211" t="s">
        <v>21</v>
      </c>
    </row>
    <row r="212" spans="1:24">
      <c r="A212" t="s">
        <v>26</v>
      </c>
      <c r="B212" t="s">
        <v>23</v>
      </c>
      <c r="C212" s="5">
        <v>44127</v>
      </c>
      <c r="D212" s="6">
        <v>0</v>
      </c>
      <c r="E212" s="3">
        <v>44141</v>
      </c>
      <c r="F212" s="6">
        <v>0</v>
      </c>
      <c r="G212">
        <v>25.19</v>
      </c>
      <c r="H212">
        <v>25.2</v>
      </c>
      <c r="I212">
        <v>0.01</v>
      </c>
      <c r="J212">
        <v>119</v>
      </c>
      <c r="K212">
        <v>299761</v>
      </c>
      <c r="L212">
        <v>119</v>
      </c>
      <c r="M212">
        <v>395.84</v>
      </c>
      <c r="N212" s="4">
        <f>L212+N211</f>
        <v>11292426</v>
      </c>
      <c r="O212" s="4">
        <f>(N212-MIN(N213:N912))/N212</f>
        <v>-0.000335888851518708</v>
      </c>
      <c r="Q212" s="4">
        <f>N212/N211-1</f>
        <v>1.05381477850663e-5</v>
      </c>
      <c r="T212" t="s">
        <v>19</v>
      </c>
      <c r="U212">
        <f t="shared" si="3"/>
        <v>709</v>
      </c>
      <c r="V212" t="s">
        <v>20</v>
      </c>
      <c r="W212">
        <f>L212+W211-M212</f>
        <v>708722.95</v>
      </c>
      <c r="X212" t="s">
        <v>21</v>
      </c>
    </row>
    <row r="213" spans="1:24">
      <c r="A213" t="s">
        <v>17</v>
      </c>
      <c r="B213" t="s">
        <v>23</v>
      </c>
      <c r="C213" s="5">
        <v>44134</v>
      </c>
      <c r="D213" s="6">
        <v>0</v>
      </c>
      <c r="E213" s="3">
        <v>44144</v>
      </c>
      <c r="F213" s="6">
        <v>0</v>
      </c>
      <c r="G213">
        <v>5.14</v>
      </c>
      <c r="H213">
        <v>5.4</v>
      </c>
      <c r="I213">
        <v>0.26</v>
      </c>
      <c r="J213">
        <v>583</v>
      </c>
      <c r="K213">
        <v>299662</v>
      </c>
      <c r="L213">
        <v>15158</v>
      </c>
      <c r="M213">
        <v>415.56</v>
      </c>
      <c r="N213" s="4">
        <f>L213+N212</f>
        <v>11307584</v>
      </c>
      <c r="O213" s="4">
        <f>(N213-MIN(N214:N913))/N213</f>
        <v>0.00100507765407712</v>
      </c>
      <c r="Q213" s="4">
        <f>N213/N212-1</f>
        <v>0.00134231563704734</v>
      </c>
      <c r="T213" t="s">
        <v>19</v>
      </c>
      <c r="U213">
        <f t="shared" si="3"/>
        <v>712</v>
      </c>
      <c r="V213" t="s">
        <v>20</v>
      </c>
      <c r="W213">
        <f>L213+W212-M213</f>
        <v>723465.39</v>
      </c>
      <c r="X213" t="s">
        <v>21</v>
      </c>
    </row>
    <row r="214" spans="1:24">
      <c r="A214" t="s">
        <v>29</v>
      </c>
      <c r="B214" t="s">
        <v>23</v>
      </c>
      <c r="C214" s="5">
        <v>44138</v>
      </c>
      <c r="D214" s="6">
        <v>0</v>
      </c>
      <c r="E214" s="3">
        <v>44144</v>
      </c>
      <c r="F214" s="6">
        <v>0</v>
      </c>
      <c r="G214">
        <v>5.06</v>
      </c>
      <c r="H214">
        <v>5.35</v>
      </c>
      <c r="I214">
        <v>0.29</v>
      </c>
      <c r="J214">
        <v>592</v>
      </c>
      <c r="K214">
        <v>299552</v>
      </c>
      <c r="L214">
        <v>17168</v>
      </c>
      <c r="M214">
        <v>418.07</v>
      </c>
      <c r="N214" s="4">
        <f>L214+N213</f>
        <v>11324752</v>
      </c>
      <c r="O214" s="4">
        <f>(N214-MIN(N215:N914))/N214</f>
        <v>0.00251952537238785</v>
      </c>
      <c r="Q214" s="4">
        <f>N214/N213-1</f>
        <v>0.00151827304577168</v>
      </c>
      <c r="T214" t="s">
        <v>19</v>
      </c>
      <c r="U214">
        <f t="shared" si="3"/>
        <v>712</v>
      </c>
      <c r="V214" t="s">
        <v>20</v>
      </c>
      <c r="W214">
        <f>L214+W213-M214</f>
        <v>740215.32</v>
      </c>
      <c r="X214" t="s">
        <v>21</v>
      </c>
    </row>
    <row r="215" spans="1:24">
      <c r="A215" t="s">
        <v>43</v>
      </c>
      <c r="B215" t="s">
        <v>23</v>
      </c>
      <c r="C215" s="5">
        <v>44134</v>
      </c>
      <c r="D215" s="6">
        <v>0</v>
      </c>
      <c r="E215" s="3">
        <v>44148</v>
      </c>
      <c r="F215" s="6">
        <v>0</v>
      </c>
      <c r="G215">
        <v>9.26</v>
      </c>
      <c r="H215">
        <v>9.36</v>
      </c>
      <c r="I215">
        <v>0.1</v>
      </c>
      <c r="J215">
        <v>323</v>
      </c>
      <c r="K215">
        <v>299098</v>
      </c>
      <c r="L215">
        <v>3230</v>
      </c>
      <c r="M215">
        <v>399.07</v>
      </c>
      <c r="N215" s="4">
        <f>L215+N214</f>
        <v>11327982</v>
      </c>
      <c r="O215" s="4">
        <f>(N215-MIN(N216:N915))/N215</f>
        <v>0.00280394160230834</v>
      </c>
      <c r="Q215" s="4">
        <f>N215/N214-1</f>
        <v>0.000285215958813145</v>
      </c>
      <c r="T215" t="s">
        <v>19</v>
      </c>
      <c r="U215">
        <f t="shared" si="3"/>
        <v>716</v>
      </c>
      <c r="V215" t="s">
        <v>20</v>
      </c>
      <c r="W215">
        <f>L215+W214-M215</f>
        <v>743046.25</v>
      </c>
      <c r="X215" t="s">
        <v>21</v>
      </c>
    </row>
    <row r="216" spans="1:24">
      <c r="A216" t="s">
        <v>24</v>
      </c>
      <c r="B216" t="s">
        <v>23</v>
      </c>
      <c r="C216" s="5">
        <v>44137</v>
      </c>
      <c r="D216" s="6">
        <v>0</v>
      </c>
      <c r="E216" s="3">
        <v>44151</v>
      </c>
      <c r="F216" s="6">
        <v>0</v>
      </c>
      <c r="G216">
        <v>18.72</v>
      </c>
      <c r="H216">
        <v>19.22</v>
      </c>
      <c r="I216">
        <v>0.5</v>
      </c>
      <c r="J216">
        <v>160</v>
      </c>
      <c r="K216">
        <v>299520</v>
      </c>
      <c r="L216">
        <v>8000</v>
      </c>
      <c r="M216">
        <v>405.93</v>
      </c>
      <c r="N216" s="4">
        <f>L216+N215</f>
        <v>11335982</v>
      </c>
      <c r="O216" s="4">
        <f>(N216-MIN(N217:N916))/N216</f>
        <v>0.00350768023449579</v>
      </c>
      <c r="Q216" s="4">
        <f>N216/N215-1</f>
        <v>0.000706215811430599</v>
      </c>
      <c r="T216" t="s">
        <v>19</v>
      </c>
      <c r="U216">
        <f t="shared" si="3"/>
        <v>719</v>
      </c>
      <c r="V216" t="s">
        <v>20</v>
      </c>
      <c r="W216">
        <f>L216+W215-M216</f>
        <v>750640.32</v>
      </c>
      <c r="X216" t="s">
        <v>21</v>
      </c>
    </row>
    <row r="217" spans="1:24">
      <c r="A217" t="s">
        <v>35</v>
      </c>
      <c r="B217" t="s">
        <v>23</v>
      </c>
      <c r="C217" s="5">
        <v>44137</v>
      </c>
      <c r="D217" s="6">
        <v>0</v>
      </c>
      <c r="E217" s="3">
        <v>44151</v>
      </c>
      <c r="F217" s="6">
        <v>0</v>
      </c>
      <c r="G217">
        <v>37.9</v>
      </c>
      <c r="H217">
        <v>38.22</v>
      </c>
      <c r="I217">
        <v>0.32</v>
      </c>
      <c r="J217">
        <v>79</v>
      </c>
      <c r="K217">
        <v>299410</v>
      </c>
      <c r="L217">
        <v>2528</v>
      </c>
      <c r="M217">
        <v>398.56</v>
      </c>
      <c r="N217" s="4">
        <f>L217+N216</f>
        <v>11338510</v>
      </c>
      <c r="O217" s="4">
        <f>(N217-MIN(N218:N917))/N217</f>
        <v>0.00372985515733549</v>
      </c>
      <c r="Q217" s="4">
        <f>N217/N216-1</f>
        <v>0.000223006705550421</v>
      </c>
      <c r="T217" t="s">
        <v>19</v>
      </c>
      <c r="U217">
        <f t="shared" si="3"/>
        <v>719</v>
      </c>
      <c r="V217" t="s">
        <v>20</v>
      </c>
      <c r="W217">
        <f>L217+W216-M217</f>
        <v>752769.76</v>
      </c>
      <c r="X217" t="s">
        <v>21</v>
      </c>
    </row>
    <row r="218" spans="1:24">
      <c r="A218" t="s">
        <v>54</v>
      </c>
      <c r="B218" t="s">
        <v>18</v>
      </c>
      <c r="C218" s="5">
        <v>44138</v>
      </c>
      <c r="D218" s="6">
        <v>0</v>
      </c>
      <c r="E218" s="3">
        <v>44152</v>
      </c>
      <c r="F218" s="6">
        <v>0</v>
      </c>
      <c r="G218">
        <v>229.6</v>
      </c>
      <c r="H218">
        <v>215.15</v>
      </c>
      <c r="I218">
        <v>-14.45</v>
      </c>
      <c r="J218">
        <v>13</v>
      </c>
      <c r="K218">
        <v>298480</v>
      </c>
      <c r="L218">
        <v>-18785</v>
      </c>
      <c r="M218">
        <v>369.2</v>
      </c>
      <c r="N218" s="4">
        <f>L218+N217</f>
        <v>11319725</v>
      </c>
      <c r="O218" s="4">
        <f>(N218-MIN(N219:N918))/N218</f>
        <v>0.00207655221306171</v>
      </c>
      <c r="Q218" s="4">
        <f>N218/N217-1</f>
        <v>-0.00165674325815302</v>
      </c>
      <c r="T218" t="s">
        <v>19</v>
      </c>
      <c r="U218">
        <f t="shared" si="3"/>
        <v>720</v>
      </c>
      <c r="V218" t="s">
        <v>20</v>
      </c>
      <c r="W218">
        <f>L218+W217-M218</f>
        <v>733615.56</v>
      </c>
      <c r="X218" t="s">
        <v>21</v>
      </c>
    </row>
    <row r="219" spans="1:24">
      <c r="A219" t="s">
        <v>40</v>
      </c>
      <c r="B219" t="s">
        <v>18</v>
      </c>
      <c r="C219" s="5">
        <v>44140</v>
      </c>
      <c r="D219" s="6">
        <v>0</v>
      </c>
      <c r="E219" s="3">
        <v>44154</v>
      </c>
      <c r="F219" s="6">
        <v>0</v>
      </c>
      <c r="G219">
        <v>200.1</v>
      </c>
      <c r="H219">
        <v>183.31</v>
      </c>
      <c r="I219">
        <v>-16.79</v>
      </c>
      <c r="J219">
        <v>14</v>
      </c>
      <c r="K219">
        <v>280140</v>
      </c>
      <c r="L219">
        <v>-23506</v>
      </c>
      <c r="M219">
        <v>338.76</v>
      </c>
      <c r="N219" s="4">
        <f>L219+N218</f>
        <v>11296219</v>
      </c>
      <c r="O219" s="4">
        <f>(N219-MIN(N220:N919))/N219</f>
        <v>-0.00145216731368257</v>
      </c>
      <c r="Q219" s="4">
        <f>N219/N218-1</f>
        <v>-0.00207655221306169</v>
      </c>
      <c r="T219" t="s">
        <v>19</v>
      </c>
      <c r="U219">
        <f t="shared" si="3"/>
        <v>722</v>
      </c>
      <c r="V219" t="s">
        <v>20</v>
      </c>
      <c r="W219">
        <f>L219+W218-M219</f>
        <v>709770.8</v>
      </c>
      <c r="X219" t="s">
        <v>21</v>
      </c>
    </row>
    <row r="220" spans="1:24">
      <c r="A220" t="s">
        <v>38</v>
      </c>
      <c r="B220" t="s">
        <v>23</v>
      </c>
      <c r="C220" s="5">
        <v>44154</v>
      </c>
      <c r="D220" s="6">
        <v>0</v>
      </c>
      <c r="E220" s="3">
        <v>44155</v>
      </c>
      <c r="F220" s="6">
        <v>0</v>
      </c>
      <c r="G220">
        <v>161.62</v>
      </c>
      <c r="H220">
        <v>176.06</v>
      </c>
      <c r="I220">
        <v>14.44</v>
      </c>
      <c r="J220">
        <v>18</v>
      </c>
      <c r="K220">
        <v>290916</v>
      </c>
      <c r="L220">
        <v>25992</v>
      </c>
      <c r="M220">
        <v>418.32</v>
      </c>
      <c r="N220" s="4">
        <f>L220+N219</f>
        <v>11322211</v>
      </c>
      <c r="O220" s="4">
        <f>(N220-MIN(N221:N920))/N220</f>
        <v>0.000846831065063175</v>
      </c>
      <c r="Q220" s="4">
        <f>N220/N219-1</f>
        <v>0.00230094689205296</v>
      </c>
      <c r="T220" t="s">
        <v>19</v>
      </c>
      <c r="U220">
        <f t="shared" si="3"/>
        <v>723</v>
      </c>
      <c r="V220" t="s">
        <v>20</v>
      </c>
      <c r="W220">
        <f>L220+W219-M220</f>
        <v>735344.48</v>
      </c>
      <c r="X220" t="s">
        <v>21</v>
      </c>
    </row>
    <row r="221" spans="1:24">
      <c r="A221" t="s">
        <v>55</v>
      </c>
      <c r="B221" t="s">
        <v>18</v>
      </c>
      <c r="C221" s="5">
        <v>44141</v>
      </c>
      <c r="D221" s="6">
        <v>0</v>
      </c>
      <c r="E221" s="3">
        <v>44155</v>
      </c>
      <c r="F221" s="6">
        <v>0</v>
      </c>
      <c r="G221">
        <v>169.9</v>
      </c>
      <c r="H221">
        <v>164.26</v>
      </c>
      <c r="I221">
        <v>-5.64</v>
      </c>
      <c r="J221">
        <v>17</v>
      </c>
      <c r="K221">
        <v>288830</v>
      </c>
      <c r="L221">
        <v>-9588</v>
      </c>
      <c r="M221">
        <v>368.6</v>
      </c>
      <c r="N221" s="4">
        <f>L221+N220</f>
        <v>11312623</v>
      </c>
      <c r="O221" s="4">
        <f>(N221-MIN(N222:N921))/N221</f>
        <v>-0.00141876910421217</v>
      </c>
      <c r="Q221" s="4">
        <f>N221/N220-1</f>
        <v>-0.000846831065063225</v>
      </c>
      <c r="T221" t="s">
        <v>19</v>
      </c>
      <c r="U221">
        <f t="shared" si="3"/>
        <v>723</v>
      </c>
      <c r="V221" t="s">
        <v>20</v>
      </c>
      <c r="W221">
        <f>L221+W220-M221</f>
        <v>725387.88</v>
      </c>
      <c r="X221" t="s">
        <v>21</v>
      </c>
    </row>
    <row r="222" spans="1:24">
      <c r="A222" t="s">
        <v>48</v>
      </c>
      <c r="B222" t="s">
        <v>23</v>
      </c>
      <c r="C222" s="5">
        <v>44152</v>
      </c>
      <c r="D222" s="6">
        <v>0</v>
      </c>
      <c r="E222" s="3">
        <v>44158</v>
      </c>
      <c r="F222" s="6">
        <v>0</v>
      </c>
      <c r="G222">
        <v>119.65</v>
      </c>
      <c r="H222">
        <v>126.07</v>
      </c>
      <c r="I222">
        <v>6.42</v>
      </c>
      <c r="J222">
        <v>25</v>
      </c>
      <c r="K222">
        <v>299125</v>
      </c>
      <c r="L222">
        <v>16050</v>
      </c>
      <c r="M222">
        <v>416.03</v>
      </c>
      <c r="N222" s="4">
        <f>L222+N221</f>
        <v>11328673</v>
      </c>
      <c r="O222" s="4">
        <f>(N222-MIN(N223:N922))/N222</f>
        <v>-0.000197022193155368</v>
      </c>
      <c r="Q222" s="4">
        <f>N222/N221-1</f>
        <v>0.00141876910421224</v>
      </c>
      <c r="T222" t="s">
        <v>19</v>
      </c>
      <c r="U222">
        <f t="shared" si="3"/>
        <v>726</v>
      </c>
      <c r="V222" t="s">
        <v>20</v>
      </c>
      <c r="W222">
        <f>L222+W221-M222</f>
        <v>741021.85</v>
      </c>
      <c r="X222" t="s">
        <v>21</v>
      </c>
    </row>
    <row r="223" spans="1:24">
      <c r="A223" t="s">
        <v>17</v>
      </c>
      <c r="B223" t="s">
        <v>23</v>
      </c>
      <c r="C223" s="5">
        <v>44145</v>
      </c>
      <c r="D223" s="6">
        <v>0</v>
      </c>
      <c r="E223" s="3">
        <v>44159</v>
      </c>
      <c r="F223" s="6">
        <v>0</v>
      </c>
      <c r="G223">
        <v>5.37</v>
      </c>
      <c r="H223">
        <v>5.41</v>
      </c>
      <c r="I223">
        <v>0.04</v>
      </c>
      <c r="J223">
        <v>558</v>
      </c>
      <c r="K223">
        <v>299646</v>
      </c>
      <c r="L223">
        <v>2232</v>
      </c>
      <c r="M223">
        <v>398.48</v>
      </c>
      <c r="N223" s="4">
        <f>L223+N222</f>
        <v>11330905</v>
      </c>
      <c r="O223" s="4">
        <f>(N223-MIN(N224:N923))/N223</f>
        <v>-0.000850682271186635</v>
      </c>
      <c r="Q223" s="4">
        <f>N223/N222-1</f>
        <v>0.000197022193155316</v>
      </c>
      <c r="T223" t="s">
        <v>19</v>
      </c>
      <c r="U223">
        <f t="shared" si="3"/>
        <v>727</v>
      </c>
      <c r="V223" t="s">
        <v>20</v>
      </c>
      <c r="W223">
        <f>L223+W222-M223</f>
        <v>742855.37</v>
      </c>
      <c r="X223" t="s">
        <v>21</v>
      </c>
    </row>
    <row r="224" spans="1:24">
      <c r="A224" t="s">
        <v>47</v>
      </c>
      <c r="B224" t="s">
        <v>23</v>
      </c>
      <c r="C224" s="5">
        <v>44147</v>
      </c>
      <c r="D224" s="6">
        <v>0</v>
      </c>
      <c r="E224" s="3">
        <v>44161</v>
      </c>
      <c r="F224" s="6">
        <v>0</v>
      </c>
      <c r="G224">
        <v>6.53</v>
      </c>
      <c r="H224">
        <v>6.74</v>
      </c>
      <c r="I224">
        <v>0.21</v>
      </c>
      <c r="J224">
        <v>459</v>
      </c>
      <c r="K224">
        <v>299727</v>
      </c>
      <c r="L224">
        <v>9639</v>
      </c>
      <c r="M224">
        <v>408.36</v>
      </c>
      <c r="N224" s="4">
        <f>L224+N223</f>
        <v>11340544</v>
      </c>
      <c r="O224" s="4">
        <f>(N224-MIN(N225:N924))/N224</f>
        <v>-0.0024112599889388</v>
      </c>
      <c r="Q224" s="4">
        <f>N224/N223-1</f>
        <v>0.000850682271186676</v>
      </c>
      <c r="T224" t="s">
        <v>19</v>
      </c>
      <c r="U224">
        <f t="shared" si="3"/>
        <v>729</v>
      </c>
      <c r="V224" t="s">
        <v>20</v>
      </c>
      <c r="W224">
        <f>L224+W223-M224</f>
        <v>752086.01</v>
      </c>
      <c r="X224" t="s">
        <v>21</v>
      </c>
    </row>
    <row r="225" spans="1:24">
      <c r="A225" t="s">
        <v>25</v>
      </c>
      <c r="B225" t="s">
        <v>23</v>
      </c>
      <c r="C225" s="5">
        <v>44159</v>
      </c>
      <c r="D225" s="6">
        <v>0</v>
      </c>
      <c r="E225" s="3">
        <v>44166</v>
      </c>
      <c r="F225" s="6">
        <v>0</v>
      </c>
      <c r="G225">
        <v>9.25</v>
      </c>
      <c r="H225">
        <v>10.24</v>
      </c>
      <c r="I225">
        <v>0.99</v>
      </c>
      <c r="J225">
        <v>324</v>
      </c>
      <c r="K225">
        <v>299700</v>
      </c>
      <c r="L225">
        <v>32076</v>
      </c>
      <c r="M225">
        <v>437.94</v>
      </c>
      <c r="N225" s="4">
        <f>L225+N224</f>
        <v>11372620</v>
      </c>
      <c r="O225" s="4">
        <f>(N225-MIN(N226:N925))/N225</f>
        <v>0.000415999127729582</v>
      </c>
      <c r="Q225" s="4">
        <f>N225/N224-1</f>
        <v>0.00282843574347047</v>
      </c>
      <c r="T225" t="s">
        <v>19</v>
      </c>
      <c r="U225">
        <f t="shared" si="3"/>
        <v>734</v>
      </c>
      <c r="V225" t="s">
        <v>20</v>
      </c>
      <c r="W225">
        <f>L225+W224-M225</f>
        <v>783724.07</v>
      </c>
      <c r="X225" t="s">
        <v>21</v>
      </c>
    </row>
    <row r="226" spans="1:24">
      <c r="A226" t="s">
        <v>27</v>
      </c>
      <c r="B226" t="s">
        <v>18</v>
      </c>
      <c r="C226" s="5">
        <v>44153</v>
      </c>
      <c r="D226" s="6">
        <v>0</v>
      </c>
      <c r="E226" s="3">
        <v>44167</v>
      </c>
      <c r="F226" s="6">
        <v>0</v>
      </c>
      <c r="G226">
        <v>52.43</v>
      </c>
      <c r="H226">
        <v>51.6</v>
      </c>
      <c r="I226">
        <v>-0.83</v>
      </c>
      <c r="J226">
        <v>57</v>
      </c>
      <c r="K226">
        <v>298851</v>
      </c>
      <c r="L226">
        <v>-4731</v>
      </c>
      <c r="M226">
        <v>388.24</v>
      </c>
      <c r="N226" s="4">
        <f>L226+N225</f>
        <v>11367889</v>
      </c>
      <c r="O226" s="4">
        <f>(N226-MIN(N227:N926))/N226</f>
        <v>-0.000332075726636669</v>
      </c>
      <c r="Q226" s="4">
        <f>N226/N225-1</f>
        <v>-0.000415999127729605</v>
      </c>
      <c r="T226" t="s">
        <v>19</v>
      </c>
      <c r="U226">
        <f t="shared" si="3"/>
        <v>735</v>
      </c>
      <c r="V226" t="s">
        <v>20</v>
      </c>
      <c r="W226">
        <f>L226+W225-M226</f>
        <v>778604.83</v>
      </c>
      <c r="X226" t="s">
        <v>21</v>
      </c>
    </row>
    <row r="227" spans="1:24">
      <c r="A227" t="s">
        <v>48</v>
      </c>
      <c r="B227" t="s">
        <v>23</v>
      </c>
      <c r="C227" s="5">
        <v>44159</v>
      </c>
      <c r="D227" s="6">
        <v>0</v>
      </c>
      <c r="E227" s="3">
        <v>44168</v>
      </c>
      <c r="F227" s="6">
        <v>0</v>
      </c>
      <c r="G227">
        <v>123.46</v>
      </c>
      <c r="H227">
        <v>134.01</v>
      </c>
      <c r="I227">
        <v>10.55</v>
      </c>
      <c r="J227">
        <v>24</v>
      </c>
      <c r="K227">
        <v>296304</v>
      </c>
      <c r="L227">
        <v>25320</v>
      </c>
      <c r="M227">
        <v>424.54</v>
      </c>
      <c r="N227" s="4">
        <f>L227+N226</f>
        <v>11393209</v>
      </c>
      <c r="O227" s="4">
        <f>(N227-MIN(N228:N927))/N227</f>
        <v>0.00189103877581812</v>
      </c>
      <c r="Q227" s="4">
        <f>N227/N226-1</f>
        <v>0.00222732646316315</v>
      </c>
      <c r="T227" t="s">
        <v>19</v>
      </c>
      <c r="U227">
        <f t="shared" si="3"/>
        <v>736</v>
      </c>
      <c r="V227" t="s">
        <v>20</v>
      </c>
      <c r="W227">
        <f>L227+W226-M227</f>
        <v>803500.29</v>
      </c>
      <c r="X227" t="s">
        <v>21</v>
      </c>
    </row>
    <row r="228" spans="1:24">
      <c r="A228" t="s">
        <v>33</v>
      </c>
      <c r="B228" t="s">
        <v>23</v>
      </c>
      <c r="C228" s="5">
        <v>44161</v>
      </c>
      <c r="D228" s="6">
        <v>0</v>
      </c>
      <c r="E228" s="3">
        <v>44168</v>
      </c>
      <c r="F228" s="6">
        <v>0</v>
      </c>
      <c r="G228">
        <v>97.39</v>
      </c>
      <c r="H228">
        <v>103.13</v>
      </c>
      <c r="I228">
        <v>5.74</v>
      </c>
      <c r="J228">
        <v>30</v>
      </c>
      <c r="K228">
        <v>292170</v>
      </c>
      <c r="L228">
        <v>17220</v>
      </c>
      <c r="M228">
        <v>408.39</v>
      </c>
      <c r="N228" s="4">
        <f>L228+N227</f>
        <v>11410429</v>
      </c>
      <c r="O228" s="4">
        <f>(N228-MIN(N229:N928))/N228</f>
        <v>0.00339733063498314</v>
      </c>
      <c r="Q228" s="4">
        <f>N228/N227-1</f>
        <v>0.00151142667531157</v>
      </c>
      <c r="T228" t="s">
        <v>19</v>
      </c>
      <c r="U228">
        <f t="shared" si="3"/>
        <v>736</v>
      </c>
      <c r="V228" t="s">
        <v>20</v>
      </c>
      <c r="W228">
        <f>L228+W227-M228</f>
        <v>820311.9</v>
      </c>
      <c r="X228" t="s">
        <v>21</v>
      </c>
    </row>
    <row r="229" spans="1:24">
      <c r="A229" t="s">
        <v>54</v>
      </c>
      <c r="B229" t="s">
        <v>23</v>
      </c>
      <c r="C229" s="5">
        <v>44160</v>
      </c>
      <c r="D229" s="6">
        <v>0</v>
      </c>
      <c r="E229" s="3">
        <v>44168</v>
      </c>
      <c r="F229" s="6">
        <v>0</v>
      </c>
      <c r="G229">
        <v>212.23</v>
      </c>
      <c r="H229">
        <v>224.12</v>
      </c>
      <c r="I229">
        <v>11.89</v>
      </c>
      <c r="J229">
        <v>14</v>
      </c>
      <c r="K229">
        <v>297122</v>
      </c>
      <c r="L229">
        <v>16646</v>
      </c>
      <c r="M229">
        <v>414.17</v>
      </c>
      <c r="N229" s="4">
        <f>L229+N228</f>
        <v>11427075</v>
      </c>
      <c r="O229" s="4">
        <f>(N229-MIN(N230:N929))/N229</f>
        <v>0.00484909742869457</v>
      </c>
      <c r="Q229" s="4">
        <f>N229/N228-1</f>
        <v>0.00145884085515102</v>
      </c>
      <c r="T229" t="s">
        <v>19</v>
      </c>
      <c r="U229">
        <f t="shared" si="3"/>
        <v>736</v>
      </c>
      <c r="V229" t="s">
        <v>20</v>
      </c>
      <c r="W229">
        <f>L229+W228-M229</f>
        <v>836543.73</v>
      </c>
      <c r="X229" t="s">
        <v>21</v>
      </c>
    </row>
    <row r="230" spans="1:24">
      <c r="A230" t="s">
        <v>25</v>
      </c>
      <c r="B230" t="s">
        <v>23</v>
      </c>
      <c r="C230" s="5">
        <v>44176</v>
      </c>
      <c r="D230" s="6">
        <v>0</v>
      </c>
      <c r="E230" s="3">
        <v>44180</v>
      </c>
      <c r="F230" s="6">
        <v>0</v>
      </c>
      <c r="G230">
        <v>9.43</v>
      </c>
      <c r="H230">
        <v>9.96</v>
      </c>
      <c r="I230">
        <v>0.53</v>
      </c>
      <c r="J230">
        <v>318</v>
      </c>
      <c r="K230">
        <v>299874</v>
      </c>
      <c r="L230">
        <v>16854</v>
      </c>
      <c r="M230">
        <v>418.08</v>
      </c>
      <c r="N230" s="4">
        <f>L230+N229</f>
        <v>11443929</v>
      </c>
      <c r="O230" s="4">
        <f>(N230-MIN(N231:N930))/N230</f>
        <v>0.00631470188254401</v>
      </c>
      <c r="Q230" s="4">
        <f>N230/N229-1</f>
        <v>0.00147491812209166</v>
      </c>
      <c r="T230" t="s">
        <v>19</v>
      </c>
      <c r="U230">
        <f t="shared" si="3"/>
        <v>748</v>
      </c>
      <c r="V230" t="s">
        <v>20</v>
      </c>
      <c r="W230">
        <f>L230+W229-M230</f>
        <v>852979.65</v>
      </c>
      <c r="X230" t="s">
        <v>21</v>
      </c>
    </row>
    <row r="231" spans="1:24">
      <c r="A231" t="s">
        <v>40</v>
      </c>
      <c r="B231" t="s">
        <v>23</v>
      </c>
      <c r="C231" s="5">
        <v>44172</v>
      </c>
      <c r="D231" s="6">
        <v>0</v>
      </c>
      <c r="E231" s="3">
        <v>44180</v>
      </c>
      <c r="F231" s="6">
        <v>0</v>
      </c>
      <c r="G231">
        <v>207.75</v>
      </c>
      <c r="H231">
        <v>218.38</v>
      </c>
      <c r="I231">
        <v>10.63</v>
      </c>
      <c r="J231">
        <v>14</v>
      </c>
      <c r="K231">
        <v>290850</v>
      </c>
      <c r="L231">
        <v>14882</v>
      </c>
      <c r="M231">
        <v>403.57</v>
      </c>
      <c r="N231" s="4">
        <f>L231+N230</f>
        <v>11458811</v>
      </c>
      <c r="O231" s="4">
        <f>(N231-MIN(N232:N931))/N231</f>
        <v>0.00760523932195059</v>
      </c>
      <c r="Q231" s="4">
        <f>N231/N230-1</f>
        <v>0.0013004275017785</v>
      </c>
      <c r="T231" t="s">
        <v>19</v>
      </c>
      <c r="U231">
        <f t="shared" si="3"/>
        <v>748</v>
      </c>
      <c r="V231" t="s">
        <v>20</v>
      </c>
      <c r="W231">
        <f>L231+W230-M231</f>
        <v>867458.08</v>
      </c>
      <c r="X231" t="s">
        <v>21</v>
      </c>
    </row>
    <row r="232" spans="1:24">
      <c r="A232" t="s">
        <v>27</v>
      </c>
      <c r="B232" t="s">
        <v>23</v>
      </c>
      <c r="C232" s="5">
        <v>44168</v>
      </c>
      <c r="D232" s="6">
        <v>0</v>
      </c>
      <c r="E232" s="3">
        <v>44182</v>
      </c>
      <c r="F232" s="6">
        <v>0</v>
      </c>
      <c r="G232">
        <v>51.27</v>
      </c>
      <c r="H232">
        <v>52.39</v>
      </c>
      <c r="I232">
        <v>1.12</v>
      </c>
      <c r="J232">
        <v>58</v>
      </c>
      <c r="K232">
        <v>297366</v>
      </c>
      <c r="L232">
        <v>6496</v>
      </c>
      <c r="M232">
        <v>401.1</v>
      </c>
      <c r="N232" s="4">
        <f>L232+N231</f>
        <v>11465307</v>
      </c>
      <c r="O232" s="4">
        <f>(N232-MIN(N233:N932))/N232</f>
        <v>0.00816750916482219</v>
      </c>
      <c r="Q232" s="4">
        <f>N232/N231-1</f>
        <v>0.000566900003848625</v>
      </c>
      <c r="T232" t="s">
        <v>19</v>
      </c>
      <c r="U232">
        <f t="shared" si="3"/>
        <v>750</v>
      </c>
      <c r="V232" t="s">
        <v>20</v>
      </c>
      <c r="W232">
        <f>L232+W231-M232</f>
        <v>873552.98</v>
      </c>
      <c r="X232" t="s">
        <v>21</v>
      </c>
    </row>
    <row r="233" spans="1:24">
      <c r="A233" t="s">
        <v>25</v>
      </c>
      <c r="B233" t="s">
        <v>23</v>
      </c>
      <c r="C233" s="5">
        <v>44182</v>
      </c>
      <c r="D233" s="6">
        <v>0</v>
      </c>
      <c r="E233" s="3">
        <v>44183</v>
      </c>
      <c r="F233" s="6">
        <v>0</v>
      </c>
      <c r="G233">
        <v>9.35</v>
      </c>
      <c r="H233">
        <v>10.29</v>
      </c>
      <c r="I233">
        <v>0.94</v>
      </c>
      <c r="J233">
        <v>320</v>
      </c>
      <c r="K233">
        <v>299200</v>
      </c>
      <c r="L233">
        <v>30080</v>
      </c>
      <c r="M233">
        <v>434.65</v>
      </c>
      <c r="N233" s="4">
        <f>L233+N232</f>
        <v>11495387</v>
      </c>
      <c r="O233" s="4">
        <f>(N233-MIN(N234:N933))/N233</f>
        <v>0.0107628390414346</v>
      </c>
      <c r="Q233" s="4">
        <f>N233/N232-1</f>
        <v>0.0026235669049246</v>
      </c>
      <c r="T233" t="s">
        <v>19</v>
      </c>
      <c r="U233">
        <f t="shared" si="3"/>
        <v>751</v>
      </c>
      <c r="V233" t="s">
        <v>20</v>
      </c>
      <c r="W233">
        <f>L233+W232-M233</f>
        <v>903198.33</v>
      </c>
      <c r="X233" t="s">
        <v>21</v>
      </c>
    </row>
    <row r="234" spans="1:24">
      <c r="A234" t="s">
        <v>27</v>
      </c>
      <c r="B234" t="s">
        <v>23</v>
      </c>
      <c r="C234" s="5">
        <v>44183</v>
      </c>
      <c r="D234" s="6">
        <v>0</v>
      </c>
      <c r="E234" s="3">
        <v>44188</v>
      </c>
      <c r="F234" s="6">
        <v>0</v>
      </c>
      <c r="G234">
        <v>51.48</v>
      </c>
      <c r="H234">
        <v>55.47</v>
      </c>
      <c r="I234">
        <v>3.99</v>
      </c>
      <c r="J234">
        <v>58</v>
      </c>
      <c r="K234">
        <v>298584</v>
      </c>
      <c r="L234">
        <v>23142</v>
      </c>
      <c r="M234">
        <v>424.68</v>
      </c>
      <c r="N234" s="4">
        <f>L234+N233</f>
        <v>11518529</v>
      </c>
      <c r="O234" s="4">
        <f>(N234-MIN(N235:N934))/N234</f>
        <v>0.0127503260181921</v>
      </c>
      <c r="Q234" s="4">
        <f>N234/N233-1</f>
        <v>0.00201315536397328</v>
      </c>
      <c r="T234" t="s">
        <v>19</v>
      </c>
      <c r="U234">
        <f t="shared" si="3"/>
        <v>756</v>
      </c>
      <c r="V234" t="s">
        <v>20</v>
      </c>
      <c r="W234">
        <f>L234+W233-M234</f>
        <v>925915.65</v>
      </c>
      <c r="X234" t="s">
        <v>21</v>
      </c>
    </row>
    <row r="235" spans="1:24">
      <c r="A235" t="s">
        <v>17</v>
      </c>
      <c r="B235" t="s">
        <v>18</v>
      </c>
      <c r="C235" s="5">
        <v>44188</v>
      </c>
      <c r="D235" s="6">
        <v>0</v>
      </c>
      <c r="E235" s="3">
        <v>44203</v>
      </c>
      <c r="F235" s="6">
        <v>0</v>
      </c>
      <c r="G235">
        <v>5.08</v>
      </c>
      <c r="H235">
        <v>4.4</v>
      </c>
      <c r="I235">
        <v>-0.68</v>
      </c>
      <c r="J235">
        <v>590</v>
      </c>
      <c r="K235">
        <v>299720</v>
      </c>
      <c r="L235">
        <v>-40120</v>
      </c>
      <c r="M235">
        <v>342.67</v>
      </c>
      <c r="N235" s="4">
        <f>L235+N234</f>
        <v>11478409</v>
      </c>
      <c r="O235" s="4">
        <f>(N235-MIN(N236:N935))/N235</f>
        <v>0.00929963377328687</v>
      </c>
      <c r="Q235" s="4">
        <f>N235/N234-1</f>
        <v>-0.00348308364722616</v>
      </c>
      <c r="T235" t="s">
        <v>19</v>
      </c>
      <c r="U235">
        <f t="shared" si="3"/>
        <v>771</v>
      </c>
      <c r="V235" t="s">
        <v>20</v>
      </c>
      <c r="W235">
        <f>L235+W234-M235</f>
        <v>885452.98</v>
      </c>
      <c r="X235" t="s">
        <v>21</v>
      </c>
    </row>
    <row r="236" spans="1:24">
      <c r="A236" t="s">
        <v>42</v>
      </c>
      <c r="B236" t="s">
        <v>23</v>
      </c>
      <c r="C236" s="5">
        <v>44201</v>
      </c>
      <c r="D236" s="6">
        <v>0</v>
      </c>
      <c r="E236" s="3">
        <v>44203</v>
      </c>
      <c r="F236" s="6">
        <v>0</v>
      </c>
      <c r="G236">
        <v>18.86</v>
      </c>
      <c r="H236">
        <v>20.1</v>
      </c>
      <c r="I236">
        <v>1.24</v>
      </c>
      <c r="J236">
        <v>159</v>
      </c>
      <c r="K236">
        <v>299874</v>
      </c>
      <c r="L236">
        <v>19716</v>
      </c>
      <c r="M236">
        <v>421.86</v>
      </c>
      <c r="N236" s="4">
        <f>L236+N235</f>
        <v>11498125</v>
      </c>
      <c r="O236" s="4">
        <f>(N236-MIN(N237:N936))/N236</f>
        <v>0.0109984019133554</v>
      </c>
      <c r="Q236" s="4">
        <f>N236/N235-1</f>
        <v>0.00171765965126358</v>
      </c>
      <c r="T236" t="s">
        <v>19</v>
      </c>
      <c r="U236">
        <f t="shared" si="3"/>
        <v>771</v>
      </c>
      <c r="V236" t="s">
        <v>20</v>
      </c>
      <c r="W236">
        <f>L236+W235-M236</f>
        <v>904747.12</v>
      </c>
      <c r="X236" t="s">
        <v>21</v>
      </c>
    </row>
    <row r="237" spans="1:24">
      <c r="A237" t="s">
        <v>33</v>
      </c>
      <c r="B237" t="s">
        <v>23</v>
      </c>
      <c r="C237" s="5">
        <v>44215</v>
      </c>
      <c r="D237" s="6">
        <v>0</v>
      </c>
      <c r="E237" s="3">
        <v>44216</v>
      </c>
      <c r="F237" s="6">
        <v>0</v>
      </c>
      <c r="G237">
        <v>130.16</v>
      </c>
      <c r="H237">
        <v>137.07</v>
      </c>
      <c r="I237">
        <v>6.91</v>
      </c>
      <c r="J237">
        <v>23</v>
      </c>
      <c r="K237">
        <v>299368</v>
      </c>
      <c r="L237">
        <v>15893</v>
      </c>
      <c r="M237">
        <v>416.14</v>
      </c>
      <c r="N237" s="4">
        <f>L237+N236</f>
        <v>11514018</v>
      </c>
      <c r="O237" s="4">
        <f>(N237-MIN(N238:N937))/N237</f>
        <v>0.0123635380802774</v>
      </c>
      <c r="Q237" s="4">
        <f>N237/N236-1</f>
        <v>0.00138222536283084</v>
      </c>
      <c r="T237" t="s">
        <v>19</v>
      </c>
      <c r="U237">
        <f t="shared" si="3"/>
        <v>784</v>
      </c>
      <c r="V237" t="s">
        <v>20</v>
      </c>
      <c r="W237">
        <f>L237+W236-M237</f>
        <v>920223.98</v>
      </c>
      <c r="X237" t="s">
        <v>21</v>
      </c>
    </row>
    <row r="238" spans="1:24">
      <c r="A238" t="s">
        <v>37</v>
      </c>
      <c r="B238" t="s">
        <v>23</v>
      </c>
      <c r="C238" s="5">
        <v>44215</v>
      </c>
      <c r="D238" s="6">
        <v>0</v>
      </c>
      <c r="E238" s="3">
        <v>44217</v>
      </c>
      <c r="F238" s="6">
        <v>0</v>
      </c>
      <c r="G238">
        <v>281.5</v>
      </c>
      <c r="H238">
        <v>296.95</v>
      </c>
      <c r="I238">
        <v>15.45</v>
      </c>
      <c r="J238">
        <v>10</v>
      </c>
      <c r="K238">
        <v>281500</v>
      </c>
      <c r="L238">
        <v>15450</v>
      </c>
      <c r="M238">
        <v>391.97</v>
      </c>
      <c r="N238" s="4">
        <f>L238+N237</f>
        <v>11529468</v>
      </c>
      <c r="O238" s="4">
        <f>(N238-MIN(N239:N938))/N238</f>
        <v>0.0136870148735397</v>
      </c>
      <c r="Q238" s="4">
        <f>N238/N237-1</f>
        <v>0.00134184261306514</v>
      </c>
      <c r="T238" t="s">
        <v>19</v>
      </c>
      <c r="U238">
        <f t="shared" si="3"/>
        <v>785</v>
      </c>
      <c r="V238" t="s">
        <v>20</v>
      </c>
      <c r="W238">
        <f>L238+W237-M238</f>
        <v>935282.01</v>
      </c>
      <c r="X238" t="s">
        <v>21</v>
      </c>
    </row>
    <row r="239" spans="1:24">
      <c r="A239" t="s">
        <v>22</v>
      </c>
      <c r="B239" t="s">
        <v>23</v>
      </c>
      <c r="C239" s="5">
        <v>44215</v>
      </c>
      <c r="D239" s="6">
        <v>0</v>
      </c>
      <c r="E239" s="3">
        <v>44217</v>
      </c>
      <c r="F239" s="6">
        <v>0</v>
      </c>
      <c r="G239">
        <v>39.3</v>
      </c>
      <c r="H239">
        <v>41.8</v>
      </c>
      <c r="I239">
        <v>2.5</v>
      </c>
      <c r="J239">
        <v>76</v>
      </c>
      <c r="K239">
        <v>298680</v>
      </c>
      <c r="L239">
        <v>19000</v>
      </c>
      <c r="M239">
        <v>419.34</v>
      </c>
      <c r="N239" s="4">
        <f>L239+N238</f>
        <v>11548468</v>
      </c>
      <c r="O239" s="4">
        <f>(N239-MIN(N240:N939))/N239</f>
        <v>0.0153097363217355</v>
      </c>
      <c r="Q239" s="4">
        <f>N239/N238-1</f>
        <v>0.0016479511457077</v>
      </c>
      <c r="T239" t="s">
        <v>19</v>
      </c>
      <c r="U239">
        <f t="shared" si="3"/>
        <v>785</v>
      </c>
      <c r="V239" t="s">
        <v>20</v>
      </c>
      <c r="W239">
        <f>L239+W238-M239</f>
        <v>953862.67</v>
      </c>
      <c r="X239" t="s">
        <v>21</v>
      </c>
    </row>
    <row r="240" spans="1:24">
      <c r="A240" t="s">
        <v>17</v>
      </c>
      <c r="B240" t="s">
        <v>18</v>
      </c>
      <c r="C240" s="5">
        <v>44204</v>
      </c>
      <c r="D240" s="6">
        <v>0</v>
      </c>
      <c r="E240" s="3">
        <v>44218</v>
      </c>
      <c r="F240" s="6">
        <v>0</v>
      </c>
      <c r="G240">
        <v>4.48</v>
      </c>
      <c r="H240">
        <v>4.36</v>
      </c>
      <c r="I240">
        <v>-0.12</v>
      </c>
      <c r="J240">
        <v>669</v>
      </c>
      <c r="K240">
        <v>299712</v>
      </c>
      <c r="L240">
        <v>-8028</v>
      </c>
      <c r="M240">
        <v>385.02</v>
      </c>
      <c r="N240" s="4">
        <f>L240+N239</f>
        <v>11540440</v>
      </c>
      <c r="O240" s="4">
        <f>(N240-MIN(N241:N940))/N240</f>
        <v>0.0146247456769413</v>
      </c>
      <c r="Q240" s="4">
        <f>N240/N239-1</f>
        <v>-0.000695157141189617</v>
      </c>
      <c r="T240" t="s">
        <v>19</v>
      </c>
      <c r="U240">
        <f t="shared" si="3"/>
        <v>786</v>
      </c>
      <c r="V240" t="s">
        <v>20</v>
      </c>
      <c r="W240">
        <f>L240+W239-M240</f>
        <v>945449.65</v>
      </c>
      <c r="X240" t="s">
        <v>21</v>
      </c>
    </row>
    <row r="241" spans="1:24">
      <c r="A241" t="s">
        <v>46</v>
      </c>
      <c r="B241" t="s">
        <v>23</v>
      </c>
      <c r="C241" s="5">
        <v>44216</v>
      </c>
      <c r="D241" s="6">
        <v>0</v>
      </c>
      <c r="E241" s="3">
        <v>44218</v>
      </c>
      <c r="F241" s="6">
        <v>0</v>
      </c>
      <c r="G241">
        <v>14.04</v>
      </c>
      <c r="H241">
        <v>15.4</v>
      </c>
      <c r="I241">
        <v>1.36</v>
      </c>
      <c r="J241">
        <v>213</v>
      </c>
      <c r="K241">
        <v>299052</v>
      </c>
      <c r="L241">
        <v>28968</v>
      </c>
      <c r="M241">
        <v>432.99</v>
      </c>
      <c r="N241" s="4">
        <f>L241+N240</f>
        <v>11569408</v>
      </c>
      <c r="O241" s="4">
        <f>(N241-MIN(N242:N941))/N241</f>
        <v>0.0170919722080853</v>
      </c>
      <c r="Q241" s="4">
        <f>N241/N240-1</f>
        <v>0.00251012959644514</v>
      </c>
      <c r="T241" t="s">
        <v>19</v>
      </c>
      <c r="U241">
        <f t="shared" si="3"/>
        <v>786</v>
      </c>
      <c r="V241" t="s">
        <v>20</v>
      </c>
      <c r="W241">
        <f>L241+W240-M241</f>
        <v>973984.66</v>
      </c>
      <c r="X241" t="s">
        <v>21</v>
      </c>
    </row>
    <row r="242" spans="1:24">
      <c r="A242" t="s">
        <v>49</v>
      </c>
      <c r="B242" t="s">
        <v>23</v>
      </c>
      <c r="C242" s="5">
        <v>44215</v>
      </c>
      <c r="D242" s="6">
        <v>0</v>
      </c>
      <c r="E242" s="3">
        <v>44218</v>
      </c>
      <c r="F242" s="6">
        <v>0</v>
      </c>
      <c r="G242">
        <v>104.95</v>
      </c>
      <c r="H242">
        <v>112.6</v>
      </c>
      <c r="I242">
        <v>7.65</v>
      </c>
      <c r="J242">
        <v>28</v>
      </c>
      <c r="K242">
        <v>293860</v>
      </c>
      <c r="L242">
        <v>21420</v>
      </c>
      <c r="M242">
        <v>416.17</v>
      </c>
      <c r="N242" s="4">
        <f>L242+N241</f>
        <v>11590828</v>
      </c>
      <c r="O242" s="4">
        <f>(N242-MIN(N243:N942))/N242</f>
        <v>0.0189083989513087</v>
      </c>
      <c r="Q242" s="4">
        <f>N242/N241-1</f>
        <v>0.00185143440355806</v>
      </c>
      <c r="T242" t="s">
        <v>19</v>
      </c>
      <c r="U242">
        <f t="shared" si="3"/>
        <v>786</v>
      </c>
      <c r="V242" t="s">
        <v>20</v>
      </c>
      <c r="W242">
        <f>L242+W241-M242</f>
        <v>994988.49</v>
      </c>
      <c r="X242" t="s">
        <v>21</v>
      </c>
    </row>
    <row r="243" spans="1:24">
      <c r="A243" t="s">
        <v>30</v>
      </c>
      <c r="B243" t="s">
        <v>23</v>
      </c>
      <c r="C243" s="5">
        <v>44215</v>
      </c>
      <c r="D243" s="6">
        <v>0</v>
      </c>
      <c r="E243" s="3">
        <v>44221</v>
      </c>
      <c r="F243" s="6">
        <v>0</v>
      </c>
      <c r="G243">
        <v>229.87</v>
      </c>
      <c r="H243">
        <v>263</v>
      </c>
      <c r="I243">
        <v>33.13</v>
      </c>
      <c r="J243">
        <v>13</v>
      </c>
      <c r="K243">
        <v>298831</v>
      </c>
      <c r="L243">
        <v>43069</v>
      </c>
      <c r="M243">
        <v>451.31</v>
      </c>
      <c r="N243" s="4">
        <f>L243+N242</f>
        <v>11633897</v>
      </c>
      <c r="O243" s="4">
        <f>(N243-MIN(N244:N943))/N243</f>
        <v>0.0225404264796224</v>
      </c>
      <c r="Q243" s="4">
        <f>N243/N242-1</f>
        <v>0.00371578285865337</v>
      </c>
      <c r="T243" t="s">
        <v>19</v>
      </c>
      <c r="U243">
        <f t="shared" si="3"/>
        <v>789</v>
      </c>
      <c r="V243" t="s">
        <v>20</v>
      </c>
      <c r="W243">
        <f>L243+W242-M243</f>
        <v>1037606.18</v>
      </c>
      <c r="X243" t="s">
        <v>21</v>
      </c>
    </row>
    <row r="244" spans="1:24">
      <c r="A244" t="s">
        <v>40</v>
      </c>
      <c r="B244" t="s">
        <v>23</v>
      </c>
      <c r="C244" s="5">
        <v>44211</v>
      </c>
      <c r="D244" s="6">
        <v>0</v>
      </c>
      <c r="E244" s="3">
        <v>44221</v>
      </c>
      <c r="F244" s="6">
        <v>0</v>
      </c>
      <c r="G244">
        <v>280.01</v>
      </c>
      <c r="H244">
        <v>308</v>
      </c>
      <c r="I244">
        <v>27.99</v>
      </c>
      <c r="J244">
        <v>10</v>
      </c>
      <c r="K244">
        <v>280010</v>
      </c>
      <c r="L244">
        <v>27990</v>
      </c>
      <c r="M244">
        <v>406.56</v>
      </c>
      <c r="N244" s="4">
        <f>L244+N243</f>
        <v>11661887</v>
      </c>
      <c r="O244" s="4">
        <f>(N244-MIN(N245:N944))/N244</f>
        <v>0.024886452767035</v>
      </c>
      <c r="Q244" s="4">
        <f>N244/N243-1</f>
        <v>0.00240590061954316</v>
      </c>
      <c r="T244" t="s">
        <v>19</v>
      </c>
      <c r="U244">
        <f t="shared" si="3"/>
        <v>789</v>
      </c>
      <c r="V244" t="s">
        <v>20</v>
      </c>
      <c r="W244">
        <f>L244+W243-M244</f>
        <v>1065189.62</v>
      </c>
      <c r="X244" t="s">
        <v>21</v>
      </c>
    </row>
    <row r="245" spans="1:24">
      <c r="A245" t="s">
        <v>35</v>
      </c>
      <c r="B245" t="s">
        <v>23</v>
      </c>
      <c r="C245" s="5">
        <v>44215</v>
      </c>
      <c r="D245" s="6">
        <v>0</v>
      </c>
      <c r="E245" s="3">
        <v>44221</v>
      </c>
      <c r="F245" s="6">
        <v>0</v>
      </c>
      <c r="G245">
        <v>46.14</v>
      </c>
      <c r="H245">
        <v>48.83</v>
      </c>
      <c r="I245">
        <v>2.69</v>
      </c>
      <c r="J245">
        <v>65</v>
      </c>
      <c r="K245">
        <v>299910</v>
      </c>
      <c r="L245">
        <v>17485</v>
      </c>
      <c r="M245">
        <v>418.96</v>
      </c>
      <c r="N245" s="4">
        <f>L245+N244</f>
        <v>11679372</v>
      </c>
      <c r="O245" s="4">
        <f>(N245-MIN(N246:N945))/N245</f>
        <v>0.0263462795773608</v>
      </c>
      <c r="Q245" s="4">
        <f>N245/N244-1</f>
        <v>0.00149932853919776</v>
      </c>
      <c r="T245" t="s">
        <v>19</v>
      </c>
      <c r="U245">
        <f t="shared" si="3"/>
        <v>789</v>
      </c>
      <c r="V245" t="s">
        <v>20</v>
      </c>
      <c r="W245">
        <f>L245+W244-M245</f>
        <v>1082255.66</v>
      </c>
      <c r="X245" t="s">
        <v>21</v>
      </c>
    </row>
    <row r="246" spans="1:24">
      <c r="A246" t="s">
        <v>17</v>
      </c>
      <c r="B246" t="s">
        <v>18</v>
      </c>
      <c r="C246" s="5">
        <v>44221</v>
      </c>
      <c r="D246" s="6">
        <v>0</v>
      </c>
      <c r="E246" s="3">
        <v>44235</v>
      </c>
      <c r="F246" s="6">
        <v>0</v>
      </c>
      <c r="G246">
        <v>4.22</v>
      </c>
      <c r="H246">
        <v>3.99</v>
      </c>
      <c r="I246">
        <v>-0.23</v>
      </c>
      <c r="J246">
        <v>710</v>
      </c>
      <c r="K246">
        <v>299620</v>
      </c>
      <c r="L246">
        <v>-16330</v>
      </c>
      <c r="M246">
        <v>373.94</v>
      </c>
      <c r="N246" s="4">
        <f>L246+N245</f>
        <v>11663042</v>
      </c>
      <c r="O246" s="4">
        <f>(N246-MIN(N247:N946))/N246</f>
        <v>0.0249830190099633</v>
      </c>
      <c r="Q246" s="4">
        <f>N246/N245-1</f>
        <v>-0.00139819161509713</v>
      </c>
      <c r="T246" t="s">
        <v>19</v>
      </c>
      <c r="U246">
        <f t="shared" si="3"/>
        <v>803</v>
      </c>
      <c r="V246" t="s">
        <v>20</v>
      </c>
      <c r="W246">
        <f>L246+W245-M246</f>
        <v>1065551.72</v>
      </c>
      <c r="X246" t="s">
        <v>21</v>
      </c>
    </row>
    <row r="247" spans="1:24">
      <c r="A247" t="s">
        <v>33</v>
      </c>
      <c r="B247" t="s">
        <v>23</v>
      </c>
      <c r="C247" s="5">
        <v>44222</v>
      </c>
      <c r="D247" s="6">
        <v>0</v>
      </c>
      <c r="E247" s="3">
        <v>44236</v>
      </c>
      <c r="F247" s="6">
        <v>0</v>
      </c>
      <c r="G247">
        <v>137.9</v>
      </c>
      <c r="H247">
        <v>142.5</v>
      </c>
      <c r="I247">
        <v>4.6</v>
      </c>
      <c r="J247">
        <v>21</v>
      </c>
      <c r="K247">
        <v>289590</v>
      </c>
      <c r="L247">
        <v>9660</v>
      </c>
      <c r="M247">
        <v>395.01</v>
      </c>
      <c r="N247" s="4">
        <f>L247+N246</f>
        <v>11672702</v>
      </c>
      <c r="O247" s="4">
        <f>(N247-MIN(N248:N947))/N247</f>
        <v>0.0257899156510635</v>
      </c>
      <c r="Q247" s="4">
        <f>N247/N246-1</f>
        <v>0.000828257327719406</v>
      </c>
      <c r="T247" t="s">
        <v>19</v>
      </c>
      <c r="U247">
        <f t="shared" si="3"/>
        <v>804</v>
      </c>
      <c r="V247" t="s">
        <v>20</v>
      </c>
      <c r="W247">
        <f>L247+W246-M247</f>
        <v>1074816.71</v>
      </c>
      <c r="X247" t="s">
        <v>21</v>
      </c>
    </row>
    <row r="248" spans="1:24">
      <c r="A248" t="s">
        <v>55</v>
      </c>
      <c r="B248" t="s">
        <v>23</v>
      </c>
      <c r="C248" s="5">
        <v>44231</v>
      </c>
      <c r="D248" s="6">
        <v>0</v>
      </c>
      <c r="E248" s="3">
        <v>44236</v>
      </c>
      <c r="F248" s="6">
        <v>0</v>
      </c>
      <c r="G248">
        <v>194</v>
      </c>
      <c r="H248">
        <v>206.4</v>
      </c>
      <c r="I248">
        <v>12.4</v>
      </c>
      <c r="J248">
        <v>15</v>
      </c>
      <c r="K248">
        <v>291000</v>
      </c>
      <c r="L248">
        <v>18600</v>
      </c>
      <c r="M248">
        <v>408.67</v>
      </c>
      <c r="N248" s="4">
        <f>L248+N247</f>
        <v>11691302</v>
      </c>
      <c r="O248" s="4">
        <f>(N248-MIN(N249:N948))/N248</f>
        <v>0.0273398121098916</v>
      </c>
      <c r="Q248" s="4">
        <f>N248/N247-1</f>
        <v>0.00159346139394279</v>
      </c>
      <c r="T248" t="s">
        <v>19</v>
      </c>
      <c r="U248">
        <f t="shared" si="3"/>
        <v>804</v>
      </c>
      <c r="V248" t="s">
        <v>20</v>
      </c>
      <c r="W248">
        <f>L248+W247-M248</f>
        <v>1093008.04</v>
      </c>
      <c r="X248" t="s">
        <v>21</v>
      </c>
    </row>
    <row r="249" spans="1:24">
      <c r="A249" t="s">
        <v>24</v>
      </c>
      <c r="B249" t="s">
        <v>23</v>
      </c>
      <c r="C249" s="5">
        <v>44224</v>
      </c>
      <c r="D249" s="6">
        <v>0</v>
      </c>
      <c r="E249" s="3">
        <v>44245</v>
      </c>
      <c r="F249" s="6">
        <v>0</v>
      </c>
      <c r="G249">
        <v>17.47</v>
      </c>
      <c r="H249">
        <v>17.55</v>
      </c>
      <c r="I249">
        <v>0.08</v>
      </c>
      <c r="J249">
        <v>171</v>
      </c>
      <c r="K249">
        <v>298737</v>
      </c>
      <c r="L249">
        <v>1368</v>
      </c>
      <c r="M249">
        <v>396.14</v>
      </c>
      <c r="N249" s="4">
        <f>L249+N248</f>
        <v>11692670</v>
      </c>
      <c r="O249" s="4">
        <f>(N249-MIN(N250:N949))/N249</f>
        <v>0.0274536098256429</v>
      </c>
      <c r="Q249" s="4">
        <f>N249/N248-1</f>
        <v>0.000117010064405232</v>
      </c>
      <c r="T249" t="s">
        <v>19</v>
      </c>
      <c r="U249">
        <f t="shared" si="3"/>
        <v>813</v>
      </c>
      <c r="V249" t="s">
        <v>20</v>
      </c>
      <c r="W249">
        <f>L249+W248-M249</f>
        <v>1093979.9</v>
      </c>
      <c r="X249" t="s">
        <v>21</v>
      </c>
    </row>
    <row r="250" spans="1:24">
      <c r="A250" t="s">
        <v>17</v>
      </c>
      <c r="B250" t="s">
        <v>23</v>
      </c>
      <c r="C250" s="5">
        <v>44236</v>
      </c>
      <c r="D250" s="6">
        <v>0</v>
      </c>
      <c r="E250" s="3">
        <v>44245</v>
      </c>
      <c r="F250" s="6">
        <v>0</v>
      </c>
      <c r="G250">
        <v>4</v>
      </c>
      <c r="H250">
        <v>4.29</v>
      </c>
      <c r="I250">
        <v>0.29</v>
      </c>
      <c r="J250">
        <v>750</v>
      </c>
      <c r="K250">
        <v>300000</v>
      </c>
      <c r="L250">
        <v>21750</v>
      </c>
      <c r="M250">
        <v>424.71</v>
      </c>
      <c r="N250" s="4">
        <f>L250+N249</f>
        <v>11714420</v>
      </c>
      <c r="O250" s="4">
        <f>(N250-MIN(N251:N950))/N250</f>
        <v>0.0292593231248325</v>
      </c>
      <c r="Q250" s="4">
        <f>N250/N249-1</f>
        <v>0.00186013972856491</v>
      </c>
      <c r="T250" t="s">
        <v>19</v>
      </c>
      <c r="U250">
        <f t="shared" si="3"/>
        <v>813</v>
      </c>
      <c r="V250" t="s">
        <v>20</v>
      </c>
      <c r="W250">
        <f>L250+W249-M250</f>
        <v>1115305.19</v>
      </c>
      <c r="X250" t="s">
        <v>21</v>
      </c>
    </row>
    <row r="251" spans="1:24">
      <c r="A251" t="s">
        <v>29</v>
      </c>
      <c r="B251" t="s">
        <v>18</v>
      </c>
      <c r="C251" s="5">
        <v>44224</v>
      </c>
      <c r="D251" s="6">
        <v>0</v>
      </c>
      <c r="E251" s="3">
        <v>44245</v>
      </c>
      <c r="F251" s="6">
        <v>0</v>
      </c>
      <c r="G251">
        <v>6.38</v>
      </c>
      <c r="H251">
        <v>6.13</v>
      </c>
      <c r="I251">
        <v>-0.25</v>
      </c>
      <c r="J251">
        <v>470</v>
      </c>
      <c r="K251">
        <v>299860</v>
      </c>
      <c r="L251">
        <v>-11750</v>
      </c>
      <c r="M251">
        <v>380.31</v>
      </c>
      <c r="N251" s="4">
        <f>L251+N250</f>
        <v>11702670</v>
      </c>
      <c r="O251" s="4">
        <f>(N251-MIN(N252:N951))/N251</f>
        <v>0.0282846564074694</v>
      </c>
      <c r="Q251" s="4">
        <f>N251/N250-1</f>
        <v>-0.00100303728225559</v>
      </c>
      <c r="T251" t="s">
        <v>19</v>
      </c>
      <c r="U251">
        <f t="shared" si="3"/>
        <v>813</v>
      </c>
      <c r="V251" t="s">
        <v>20</v>
      </c>
      <c r="W251">
        <f>L251+W250-M251</f>
        <v>1103174.88</v>
      </c>
      <c r="X251" t="s">
        <v>21</v>
      </c>
    </row>
    <row r="252" spans="1:24">
      <c r="A252" t="s">
        <v>46</v>
      </c>
      <c r="B252" t="s">
        <v>18</v>
      </c>
      <c r="C252" s="5">
        <v>44224</v>
      </c>
      <c r="D252" s="6">
        <v>0</v>
      </c>
      <c r="E252" s="3">
        <v>44245</v>
      </c>
      <c r="F252" s="6">
        <v>0</v>
      </c>
      <c r="G252">
        <v>13.03</v>
      </c>
      <c r="H252">
        <v>11.9</v>
      </c>
      <c r="I252">
        <v>-1.13</v>
      </c>
      <c r="J252">
        <v>230</v>
      </c>
      <c r="K252">
        <v>299690</v>
      </c>
      <c r="L252">
        <v>-25990</v>
      </c>
      <c r="M252">
        <v>361.28</v>
      </c>
      <c r="N252" s="4">
        <f>L252+N251</f>
        <v>11676680</v>
      </c>
      <c r="O252" s="4">
        <f>(N252-MIN(N253:N952))/N252</f>
        <v>0.0261218085962791</v>
      </c>
      <c r="Q252" s="4">
        <f>N252/N251-1</f>
        <v>-0.00222086070956462</v>
      </c>
      <c r="T252" t="s">
        <v>19</v>
      </c>
      <c r="U252">
        <f t="shared" si="3"/>
        <v>813</v>
      </c>
      <c r="V252" t="s">
        <v>20</v>
      </c>
      <c r="W252">
        <f>L252+W251-M252</f>
        <v>1076823.6</v>
      </c>
      <c r="X252" t="s">
        <v>21</v>
      </c>
    </row>
    <row r="253" spans="1:24">
      <c r="A253" t="s">
        <v>49</v>
      </c>
      <c r="B253" t="s">
        <v>23</v>
      </c>
      <c r="C253" s="5">
        <v>44224</v>
      </c>
      <c r="D253" s="6">
        <v>0</v>
      </c>
      <c r="E253" s="3">
        <v>44245</v>
      </c>
      <c r="F253" s="6">
        <v>0</v>
      </c>
      <c r="G253">
        <v>104.66</v>
      </c>
      <c r="H253">
        <v>104.9</v>
      </c>
      <c r="I253">
        <v>0.24</v>
      </c>
      <c r="J253">
        <v>28</v>
      </c>
      <c r="K253">
        <v>293048</v>
      </c>
      <c r="L253">
        <v>672</v>
      </c>
      <c r="M253">
        <v>387.71</v>
      </c>
      <c r="N253" s="4">
        <f>L253+N252</f>
        <v>11677352</v>
      </c>
      <c r="O253" s="4">
        <f>(N253-MIN(N254:N953))/N253</f>
        <v>0.0261778526501556</v>
      </c>
      <c r="Q253" s="4">
        <f>N253/N252-1</f>
        <v>5.75506051376795e-5</v>
      </c>
      <c r="T253" t="s">
        <v>19</v>
      </c>
      <c r="U253">
        <f t="shared" si="3"/>
        <v>813</v>
      </c>
      <c r="V253" t="s">
        <v>20</v>
      </c>
      <c r="W253">
        <f>L253+W252-M253</f>
        <v>1077107.89</v>
      </c>
      <c r="X253" t="s">
        <v>21</v>
      </c>
    </row>
    <row r="254" spans="1:24">
      <c r="A254" t="s">
        <v>39</v>
      </c>
      <c r="B254" t="s">
        <v>23</v>
      </c>
      <c r="C254" s="5">
        <v>44235</v>
      </c>
      <c r="D254" s="6">
        <v>0</v>
      </c>
      <c r="E254" s="3">
        <v>44246</v>
      </c>
      <c r="F254" s="6">
        <v>0</v>
      </c>
      <c r="G254">
        <v>4.76</v>
      </c>
      <c r="H254">
        <v>5.03</v>
      </c>
      <c r="I254">
        <v>0.27</v>
      </c>
      <c r="J254">
        <v>630</v>
      </c>
      <c r="K254">
        <v>299880</v>
      </c>
      <c r="L254">
        <v>17010</v>
      </c>
      <c r="M254">
        <v>418.29</v>
      </c>
      <c r="N254" s="4">
        <f>L254+N253</f>
        <v>11694362</v>
      </c>
      <c r="O254" s="4">
        <f>(N254-MIN(N255:N954))/N254</f>
        <v>0.0275943228027318</v>
      </c>
      <c r="Q254" s="4">
        <f>N254/N253-1</f>
        <v>0.00145666586054793</v>
      </c>
      <c r="T254" t="s">
        <v>19</v>
      </c>
      <c r="U254">
        <f t="shared" si="3"/>
        <v>814</v>
      </c>
      <c r="V254" t="s">
        <v>20</v>
      </c>
      <c r="W254">
        <f>L254+W253-M254</f>
        <v>1093699.6</v>
      </c>
      <c r="X254" t="s">
        <v>21</v>
      </c>
    </row>
    <row r="255" spans="1:24">
      <c r="A255" t="s">
        <v>45</v>
      </c>
      <c r="B255" t="s">
        <v>23</v>
      </c>
      <c r="C255" s="5">
        <v>44230</v>
      </c>
      <c r="D255" s="6">
        <v>0</v>
      </c>
      <c r="E255" s="3">
        <v>44246</v>
      </c>
      <c r="F255" s="6">
        <v>0</v>
      </c>
      <c r="G255">
        <v>49.68</v>
      </c>
      <c r="H255">
        <v>54.66</v>
      </c>
      <c r="I255">
        <v>4.98</v>
      </c>
      <c r="J255">
        <v>60</v>
      </c>
      <c r="K255">
        <v>298080</v>
      </c>
      <c r="L255">
        <v>29880</v>
      </c>
      <c r="M255">
        <v>432.91</v>
      </c>
      <c r="N255" s="4">
        <f>L255+N254</f>
        <v>11724242</v>
      </c>
      <c r="O255" s="4">
        <f>(N255-MIN(N256:N955))/N255</f>
        <v>0.0300725624735484</v>
      </c>
      <c r="Q255" s="4">
        <f>N255/N254-1</f>
        <v>0.00255507739541505</v>
      </c>
      <c r="T255" t="s">
        <v>19</v>
      </c>
      <c r="U255">
        <f t="shared" si="3"/>
        <v>814</v>
      </c>
      <c r="V255" t="s">
        <v>20</v>
      </c>
      <c r="W255">
        <f>L255+W254-M255</f>
        <v>1123146.69</v>
      </c>
      <c r="X255" t="s">
        <v>21</v>
      </c>
    </row>
    <row r="256" spans="1:24">
      <c r="A256" t="s">
        <v>32</v>
      </c>
      <c r="B256" t="s">
        <v>23</v>
      </c>
      <c r="C256" s="5">
        <v>44225</v>
      </c>
      <c r="D256" s="6">
        <v>0</v>
      </c>
      <c r="E256" s="3">
        <v>44246</v>
      </c>
      <c r="F256" s="6">
        <v>0</v>
      </c>
      <c r="G256">
        <v>13.81</v>
      </c>
      <c r="H256">
        <v>14.41</v>
      </c>
      <c r="I256">
        <v>0.6</v>
      </c>
      <c r="J256">
        <v>217</v>
      </c>
      <c r="K256">
        <v>299677</v>
      </c>
      <c r="L256">
        <v>13020</v>
      </c>
      <c r="M256">
        <v>412.76</v>
      </c>
      <c r="N256" s="4">
        <f>L256+N255</f>
        <v>11737262</v>
      </c>
      <c r="O256" s="4">
        <f>(N256-MIN(N257:N956))/N256</f>
        <v>0.0311484910194558</v>
      </c>
      <c r="Q256" s="4">
        <f>N256/N255-1</f>
        <v>0.00111051955427044</v>
      </c>
      <c r="T256" t="s">
        <v>19</v>
      </c>
      <c r="U256">
        <f t="shared" si="3"/>
        <v>814</v>
      </c>
      <c r="V256" t="s">
        <v>20</v>
      </c>
      <c r="W256">
        <f>L256+W255-M256</f>
        <v>1135753.93</v>
      </c>
      <c r="X256" t="s">
        <v>21</v>
      </c>
    </row>
    <row r="257" spans="1:24">
      <c r="A257" t="s">
        <v>46</v>
      </c>
      <c r="B257" t="s">
        <v>23</v>
      </c>
      <c r="C257" s="5">
        <v>44246</v>
      </c>
      <c r="D257" s="6">
        <v>0</v>
      </c>
      <c r="E257" s="3">
        <v>44252</v>
      </c>
      <c r="F257" s="6">
        <v>0</v>
      </c>
      <c r="G257">
        <v>12.2</v>
      </c>
      <c r="H257">
        <v>13.31</v>
      </c>
      <c r="I257">
        <v>1.11</v>
      </c>
      <c r="J257">
        <v>245</v>
      </c>
      <c r="K257">
        <v>298900</v>
      </c>
      <c r="L257">
        <v>27195</v>
      </c>
      <c r="M257">
        <v>430.45</v>
      </c>
      <c r="N257" s="4">
        <f>L257+N256</f>
        <v>11764457</v>
      </c>
      <c r="O257" s="4">
        <f>(N257-MIN(N258:N957))/N257</f>
        <v>0.0333881113254951</v>
      </c>
      <c r="Q257" s="4">
        <f>N257/N256-1</f>
        <v>0.00231697988849522</v>
      </c>
      <c r="T257" t="s">
        <v>19</v>
      </c>
      <c r="U257">
        <f t="shared" si="3"/>
        <v>820</v>
      </c>
      <c r="V257" t="s">
        <v>20</v>
      </c>
      <c r="W257">
        <f>L257+W256-M257</f>
        <v>1162518.48</v>
      </c>
      <c r="X257" t="s">
        <v>21</v>
      </c>
    </row>
    <row r="258" spans="1:24">
      <c r="A258" t="s">
        <v>33</v>
      </c>
      <c r="B258" t="s">
        <v>18</v>
      </c>
      <c r="C258" s="5">
        <v>44245</v>
      </c>
      <c r="D258" s="6">
        <v>0</v>
      </c>
      <c r="E258" s="3">
        <v>44259</v>
      </c>
      <c r="F258" s="6">
        <v>0</v>
      </c>
      <c r="G258">
        <v>133.02</v>
      </c>
      <c r="H258">
        <v>107.9</v>
      </c>
      <c r="I258">
        <v>-25.12</v>
      </c>
      <c r="J258">
        <v>22</v>
      </c>
      <c r="K258">
        <v>292644</v>
      </c>
      <c r="L258">
        <v>-55264</v>
      </c>
      <c r="M258">
        <v>313.34</v>
      </c>
      <c r="N258" s="4">
        <f>L258+N257</f>
        <v>11709193</v>
      </c>
      <c r="O258" s="4">
        <f>(N258-MIN(N259:N958))/N258</f>
        <v>0.0288259831399141</v>
      </c>
      <c r="Q258" s="4">
        <f>N258/N257-1</f>
        <v>-0.00469753937644546</v>
      </c>
      <c r="T258" t="s">
        <v>19</v>
      </c>
      <c r="U258">
        <f t="shared" ref="U258:U321" si="4">DATEDIF(DATE(2018,11,28),E258,"d")</f>
        <v>827</v>
      </c>
      <c r="V258" t="s">
        <v>20</v>
      </c>
      <c r="W258">
        <f>L258+W257-M258</f>
        <v>1106941.14</v>
      </c>
      <c r="X258" t="s">
        <v>21</v>
      </c>
    </row>
    <row r="259" spans="1:24">
      <c r="A259" t="s">
        <v>55</v>
      </c>
      <c r="B259" t="s">
        <v>18</v>
      </c>
      <c r="C259" s="5">
        <v>44245</v>
      </c>
      <c r="D259" s="6">
        <v>0</v>
      </c>
      <c r="E259" s="3">
        <v>44259</v>
      </c>
      <c r="F259" s="6">
        <v>0</v>
      </c>
      <c r="G259">
        <v>188.8</v>
      </c>
      <c r="H259">
        <v>164.5</v>
      </c>
      <c r="I259">
        <v>-24.3</v>
      </c>
      <c r="J259">
        <v>15</v>
      </c>
      <c r="K259">
        <v>283200</v>
      </c>
      <c r="L259">
        <v>-36450</v>
      </c>
      <c r="M259">
        <v>325.71</v>
      </c>
      <c r="N259" s="4">
        <f>L259+N258</f>
        <v>11672743</v>
      </c>
      <c r="O259" s="4">
        <f>(N259-MIN(N260:N959))/N259</f>
        <v>0.0257933375214378</v>
      </c>
      <c r="Q259" s="4">
        <f>N259/N258-1</f>
        <v>-0.00311293869697082</v>
      </c>
      <c r="T259" t="s">
        <v>19</v>
      </c>
      <c r="U259">
        <f t="shared" si="4"/>
        <v>827</v>
      </c>
      <c r="V259" t="s">
        <v>20</v>
      </c>
      <c r="W259">
        <f>L259+W258-M259</f>
        <v>1070165.43</v>
      </c>
      <c r="X259" t="s">
        <v>21</v>
      </c>
    </row>
    <row r="260" spans="1:24">
      <c r="A260" t="s">
        <v>49</v>
      </c>
      <c r="B260" t="s">
        <v>18</v>
      </c>
      <c r="C260" s="5">
        <v>44246</v>
      </c>
      <c r="D260" s="6">
        <v>0</v>
      </c>
      <c r="E260" s="3">
        <v>44260</v>
      </c>
      <c r="F260" s="6">
        <v>0</v>
      </c>
      <c r="G260">
        <v>105.16</v>
      </c>
      <c r="H260">
        <v>100.3</v>
      </c>
      <c r="I260">
        <v>-4.86</v>
      </c>
      <c r="J260">
        <v>28</v>
      </c>
      <c r="K260">
        <v>294448</v>
      </c>
      <c r="L260">
        <v>-13608</v>
      </c>
      <c r="M260">
        <v>370.71</v>
      </c>
      <c r="N260" s="4">
        <f>L260+N259</f>
        <v>11659135</v>
      </c>
      <c r="O260" s="4">
        <f>(N260-MIN(N261:N960))/N260</f>
        <v>0.0246562888241709</v>
      </c>
      <c r="Q260" s="4">
        <f>N260/N259-1</f>
        <v>-0.00116579282179008</v>
      </c>
      <c r="T260" t="s">
        <v>19</v>
      </c>
      <c r="U260">
        <f t="shared" si="4"/>
        <v>828</v>
      </c>
      <c r="V260" t="s">
        <v>20</v>
      </c>
      <c r="W260">
        <f>L260+W259-M260</f>
        <v>1056186.72</v>
      </c>
      <c r="X260" t="s">
        <v>21</v>
      </c>
    </row>
    <row r="261" spans="1:24">
      <c r="A261" t="s">
        <v>43</v>
      </c>
      <c r="B261" t="s">
        <v>18</v>
      </c>
      <c r="C261" s="5">
        <v>44246</v>
      </c>
      <c r="D261" s="6">
        <v>0</v>
      </c>
      <c r="E261" s="3">
        <v>44260</v>
      </c>
      <c r="F261" s="6">
        <v>0</v>
      </c>
      <c r="G261">
        <v>10.97</v>
      </c>
      <c r="H261">
        <v>10.86</v>
      </c>
      <c r="I261">
        <v>-0.11</v>
      </c>
      <c r="J261">
        <v>273</v>
      </c>
      <c r="K261">
        <v>299481</v>
      </c>
      <c r="L261">
        <v>-3003</v>
      </c>
      <c r="M261">
        <v>391.35</v>
      </c>
      <c r="N261" s="4">
        <f>L261+N260</f>
        <v>11656132</v>
      </c>
      <c r="O261" s="4">
        <f>(N261-MIN(N262:N961))/N261</f>
        <v>0.0244050084539194</v>
      </c>
      <c r="Q261" s="4">
        <f>N261/N260-1</f>
        <v>-0.000257566277429677</v>
      </c>
      <c r="T261" t="s">
        <v>19</v>
      </c>
      <c r="U261">
        <f t="shared" si="4"/>
        <v>828</v>
      </c>
      <c r="V261" t="s">
        <v>20</v>
      </c>
      <c r="W261">
        <f>L261+W260-M261</f>
        <v>1052792.37</v>
      </c>
      <c r="X261" t="s">
        <v>21</v>
      </c>
    </row>
    <row r="262" spans="1:24">
      <c r="A262" t="s">
        <v>26</v>
      </c>
      <c r="B262" t="s">
        <v>18</v>
      </c>
      <c r="C262" s="5">
        <v>44249</v>
      </c>
      <c r="D262" s="6">
        <v>0</v>
      </c>
      <c r="E262" s="3">
        <v>44263</v>
      </c>
      <c r="F262" s="6">
        <v>0</v>
      </c>
      <c r="G262">
        <v>33.63</v>
      </c>
      <c r="H262">
        <v>28.81</v>
      </c>
      <c r="I262">
        <v>-4.82</v>
      </c>
      <c r="J262">
        <v>89</v>
      </c>
      <c r="K262">
        <v>299307</v>
      </c>
      <c r="L262">
        <v>-42898</v>
      </c>
      <c r="M262">
        <v>338.46</v>
      </c>
      <c r="N262" s="4">
        <f>L262+N261</f>
        <v>11613234</v>
      </c>
      <c r="O262" s="4">
        <f>(N262-MIN(N263:N962))/N262</f>
        <v>0.0208012686216432</v>
      </c>
      <c r="Q262" s="4">
        <f>N262/N261-1</f>
        <v>-0.00368029462947062</v>
      </c>
      <c r="T262" t="s">
        <v>19</v>
      </c>
      <c r="U262">
        <f t="shared" si="4"/>
        <v>831</v>
      </c>
      <c r="V262" t="s">
        <v>20</v>
      </c>
      <c r="W262">
        <f>L262+W261-M262</f>
        <v>1009555.91</v>
      </c>
      <c r="X262" t="s">
        <v>21</v>
      </c>
    </row>
    <row r="263" spans="1:24">
      <c r="A263" t="s">
        <v>35</v>
      </c>
      <c r="B263" t="s">
        <v>18</v>
      </c>
      <c r="C263" s="5">
        <v>44250</v>
      </c>
      <c r="D263" s="6">
        <v>0</v>
      </c>
      <c r="E263" s="3">
        <v>44264</v>
      </c>
      <c r="F263" s="6">
        <v>0</v>
      </c>
      <c r="G263">
        <v>45.01</v>
      </c>
      <c r="H263">
        <v>37.95</v>
      </c>
      <c r="I263">
        <v>-7.06</v>
      </c>
      <c r="J263">
        <v>66</v>
      </c>
      <c r="K263">
        <v>297066</v>
      </c>
      <c r="L263">
        <v>-46596</v>
      </c>
      <c r="M263">
        <v>330.62</v>
      </c>
      <c r="N263" s="4">
        <f>L263+N262</f>
        <v>11566638</v>
      </c>
      <c r="O263" s="4">
        <f>(N263-MIN(N264:N963))/N263</f>
        <v>0.016856583563867</v>
      </c>
      <c r="Q263" s="4">
        <f>N263/N262-1</f>
        <v>-0.00401231904911237</v>
      </c>
      <c r="T263" t="s">
        <v>19</v>
      </c>
      <c r="U263">
        <f t="shared" si="4"/>
        <v>832</v>
      </c>
      <c r="V263" t="s">
        <v>20</v>
      </c>
      <c r="W263">
        <f>L263+W262-M263</f>
        <v>962629.29</v>
      </c>
      <c r="X263" t="s">
        <v>21</v>
      </c>
    </row>
    <row r="264" spans="1:24">
      <c r="A264" t="s">
        <v>33</v>
      </c>
      <c r="B264" t="s">
        <v>23</v>
      </c>
      <c r="C264" s="5">
        <v>44260</v>
      </c>
      <c r="D264" s="6">
        <v>0</v>
      </c>
      <c r="E264" s="3">
        <v>44265</v>
      </c>
      <c r="F264" s="6">
        <v>0</v>
      </c>
      <c r="G264">
        <v>108.12</v>
      </c>
      <c r="H264">
        <v>116.1</v>
      </c>
      <c r="I264">
        <v>7.98</v>
      </c>
      <c r="J264">
        <v>27</v>
      </c>
      <c r="K264">
        <v>291924</v>
      </c>
      <c r="L264">
        <v>21546</v>
      </c>
      <c r="M264">
        <v>413.78</v>
      </c>
      <c r="N264" s="4">
        <f>L264+N263</f>
        <v>11588184</v>
      </c>
      <c r="O264" s="4">
        <f>(N264-MIN(N265:N964))/N264</f>
        <v>0.0186845497102911</v>
      </c>
      <c r="Q264" s="4">
        <f>N264/N263-1</f>
        <v>0.00186277118727163</v>
      </c>
      <c r="T264" t="s">
        <v>19</v>
      </c>
      <c r="U264">
        <f t="shared" si="4"/>
        <v>833</v>
      </c>
      <c r="V264" t="s">
        <v>20</v>
      </c>
      <c r="W264">
        <f>L264+W263-M264</f>
        <v>983761.51</v>
      </c>
      <c r="X264" t="s">
        <v>21</v>
      </c>
    </row>
    <row r="265" spans="1:24">
      <c r="A265" t="s">
        <v>38</v>
      </c>
      <c r="B265" t="s">
        <v>18</v>
      </c>
      <c r="C265" s="5">
        <v>44251</v>
      </c>
      <c r="D265" s="6">
        <v>0</v>
      </c>
      <c r="E265" s="3">
        <v>44265</v>
      </c>
      <c r="F265" s="6">
        <v>0</v>
      </c>
      <c r="G265">
        <v>208.99</v>
      </c>
      <c r="H265">
        <v>177.19</v>
      </c>
      <c r="I265">
        <v>-31.8</v>
      </c>
      <c r="J265">
        <v>14</v>
      </c>
      <c r="K265">
        <v>292586</v>
      </c>
      <c r="L265">
        <v>-44520</v>
      </c>
      <c r="M265">
        <v>327.45</v>
      </c>
      <c r="N265" s="4">
        <f>L265+N264</f>
        <v>11543664</v>
      </c>
      <c r="O265" s="4">
        <f>(N265-MIN(N266:N965))/N265</f>
        <v>0.0148999485778519</v>
      </c>
      <c r="Q265" s="4">
        <f>N265/N264-1</f>
        <v>-0.003841844416692</v>
      </c>
      <c r="T265" t="s">
        <v>19</v>
      </c>
      <c r="U265">
        <f t="shared" si="4"/>
        <v>833</v>
      </c>
      <c r="V265" t="s">
        <v>20</v>
      </c>
      <c r="W265">
        <f>L265+W264-M265</f>
        <v>938914.06</v>
      </c>
      <c r="X265" t="s">
        <v>21</v>
      </c>
    </row>
    <row r="266" spans="1:24">
      <c r="A266" t="s">
        <v>29</v>
      </c>
      <c r="B266" t="s">
        <v>18</v>
      </c>
      <c r="C266" s="5">
        <v>44252</v>
      </c>
      <c r="D266" s="6">
        <v>0</v>
      </c>
      <c r="E266" s="3">
        <v>44266</v>
      </c>
      <c r="F266" s="6">
        <v>0</v>
      </c>
      <c r="G266">
        <v>6.27</v>
      </c>
      <c r="H266">
        <v>5.88</v>
      </c>
      <c r="I266">
        <v>-0.39</v>
      </c>
      <c r="J266">
        <v>478</v>
      </c>
      <c r="K266">
        <v>299706</v>
      </c>
      <c r="L266">
        <v>-18642</v>
      </c>
      <c r="M266">
        <v>371</v>
      </c>
      <c r="N266" s="4">
        <f>L266+N265</f>
        <v>11525022</v>
      </c>
      <c r="O266" s="4">
        <f>(N266-MIN(N267:N966))/N266</f>
        <v>0.0133065255753959</v>
      </c>
      <c r="Q266" s="4">
        <f>N266/N265-1</f>
        <v>-0.00161491186853668</v>
      </c>
      <c r="T266" t="s">
        <v>19</v>
      </c>
      <c r="U266">
        <f t="shared" si="4"/>
        <v>834</v>
      </c>
      <c r="V266" t="s">
        <v>20</v>
      </c>
      <c r="W266">
        <f>L266+W265-M266</f>
        <v>919901.06</v>
      </c>
      <c r="X266" t="s">
        <v>21</v>
      </c>
    </row>
    <row r="267" spans="1:24">
      <c r="A267" t="s">
        <v>37</v>
      </c>
      <c r="B267" t="s">
        <v>18</v>
      </c>
      <c r="C267" s="5">
        <v>44253</v>
      </c>
      <c r="D267" s="6">
        <v>0</v>
      </c>
      <c r="E267" s="3">
        <v>44267</v>
      </c>
      <c r="F267" s="6">
        <v>0</v>
      </c>
      <c r="G267">
        <v>280</v>
      </c>
      <c r="H267">
        <v>264.45</v>
      </c>
      <c r="I267">
        <v>-15.55</v>
      </c>
      <c r="J267">
        <v>10</v>
      </c>
      <c r="K267">
        <v>280000</v>
      </c>
      <c r="L267">
        <v>-15550</v>
      </c>
      <c r="M267">
        <v>349.07</v>
      </c>
      <c r="N267" s="4">
        <f>L267+N266</f>
        <v>11509472</v>
      </c>
      <c r="O267" s="4">
        <f>(N267-MIN(N268:N967))/N267</f>
        <v>0.0119734423959674</v>
      </c>
      <c r="Q267" s="4">
        <f>N267/N266-1</f>
        <v>-0.0013492382053587</v>
      </c>
      <c r="T267" t="s">
        <v>19</v>
      </c>
      <c r="U267">
        <f t="shared" si="4"/>
        <v>835</v>
      </c>
      <c r="V267" t="s">
        <v>20</v>
      </c>
      <c r="W267">
        <f>L267+W266-M267</f>
        <v>904001.99</v>
      </c>
      <c r="X267" t="s">
        <v>21</v>
      </c>
    </row>
    <row r="268" spans="1:24">
      <c r="A268" t="s">
        <v>30</v>
      </c>
      <c r="B268" t="s">
        <v>18</v>
      </c>
      <c r="C268" s="5">
        <v>44253</v>
      </c>
      <c r="D268" s="6">
        <v>0</v>
      </c>
      <c r="E268" s="3">
        <v>44267</v>
      </c>
      <c r="F268" s="6">
        <v>0</v>
      </c>
      <c r="G268">
        <v>235.21</v>
      </c>
      <c r="H268">
        <v>210.69</v>
      </c>
      <c r="I268">
        <v>-24.52</v>
      </c>
      <c r="J268">
        <v>12</v>
      </c>
      <c r="K268">
        <v>282252</v>
      </c>
      <c r="L268">
        <v>-29424</v>
      </c>
      <c r="M268">
        <v>333.73</v>
      </c>
      <c r="N268" s="4">
        <f>L268+N267</f>
        <v>11480048</v>
      </c>
      <c r="O268" s="4">
        <f>(N268-MIN(N269:N968))/N268</f>
        <v>0.00944107550769823</v>
      </c>
      <c r="Q268" s="4">
        <f>N268/N267-1</f>
        <v>-0.00255650302637689</v>
      </c>
      <c r="T268" t="s">
        <v>19</v>
      </c>
      <c r="U268">
        <f t="shared" si="4"/>
        <v>835</v>
      </c>
      <c r="V268" t="s">
        <v>20</v>
      </c>
      <c r="W268">
        <f>L268+W267-M268</f>
        <v>874244.26</v>
      </c>
      <c r="X268" t="s">
        <v>21</v>
      </c>
    </row>
    <row r="269" spans="1:24">
      <c r="A269" t="s">
        <v>46</v>
      </c>
      <c r="B269" t="s">
        <v>18</v>
      </c>
      <c r="C269" s="5">
        <v>44253</v>
      </c>
      <c r="D269" s="6">
        <v>0</v>
      </c>
      <c r="E269" s="3">
        <v>44267</v>
      </c>
      <c r="F269" s="6">
        <v>0</v>
      </c>
      <c r="G269">
        <v>12.64</v>
      </c>
      <c r="H269">
        <v>11.15</v>
      </c>
      <c r="I269">
        <v>-1.49</v>
      </c>
      <c r="J269">
        <v>237</v>
      </c>
      <c r="K269">
        <v>299568</v>
      </c>
      <c r="L269">
        <v>-35313</v>
      </c>
      <c r="M269">
        <v>348.82</v>
      </c>
      <c r="N269" s="4">
        <f>L269+N268</f>
        <v>11444735</v>
      </c>
      <c r="O269" s="4">
        <f>(N269-MIN(N270:N969))/N269</f>
        <v>0.00638468256364171</v>
      </c>
      <c r="Q269" s="4">
        <f>N269/N268-1</f>
        <v>-0.00307603243470755</v>
      </c>
      <c r="T269" t="s">
        <v>19</v>
      </c>
      <c r="U269">
        <f t="shared" si="4"/>
        <v>835</v>
      </c>
      <c r="V269" t="s">
        <v>20</v>
      </c>
      <c r="W269">
        <f>L269+W268-M269</f>
        <v>838582.440000001</v>
      </c>
      <c r="X269" t="s">
        <v>21</v>
      </c>
    </row>
    <row r="270" spans="1:24">
      <c r="A270" t="s">
        <v>37</v>
      </c>
      <c r="B270" t="s">
        <v>23</v>
      </c>
      <c r="C270" s="5">
        <v>44270</v>
      </c>
      <c r="D270" s="6">
        <v>0</v>
      </c>
      <c r="E270" s="3">
        <v>44272</v>
      </c>
      <c r="F270" s="6">
        <v>0</v>
      </c>
      <c r="G270">
        <v>251.01</v>
      </c>
      <c r="H270">
        <v>264.31</v>
      </c>
      <c r="I270">
        <v>13.3</v>
      </c>
      <c r="J270">
        <v>11</v>
      </c>
      <c r="K270">
        <v>276111</v>
      </c>
      <c r="L270">
        <v>14630</v>
      </c>
      <c r="M270">
        <v>383.78</v>
      </c>
      <c r="N270" s="4">
        <f>L270+N269</f>
        <v>11459365</v>
      </c>
      <c r="O270" s="4">
        <f>(N270-MIN(N271:N970))/N270</f>
        <v>0.00765321638677187</v>
      </c>
      <c r="Q270" s="4">
        <f>N270/N269-1</f>
        <v>0.00127831706020287</v>
      </c>
      <c r="T270" t="s">
        <v>19</v>
      </c>
      <c r="U270">
        <f t="shared" si="4"/>
        <v>840</v>
      </c>
      <c r="V270" t="s">
        <v>20</v>
      </c>
      <c r="W270">
        <f>L270+W269-M270</f>
        <v>852828.66</v>
      </c>
      <c r="X270" t="s">
        <v>21</v>
      </c>
    </row>
    <row r="271" spans="1:24">
      <c r="A271" t="s">
        <v>30</v>
      </c>
      <c r="B271" t="s">
        <v>23</v>
      </c>
      <c r="C271" s="5">
        <v>44270</v>
      </c>
      <c r="D271" s="6">
        <v>0</v>
      </c>
      <c r="E271" s="3">
        <v>44272</v>
      </c>
      <c r="F271" s="6">
        <v>0</v>
      </c>
      <c r="G271">
        <v>196</v>
      </c>
      <c r="H271">
        <v>210.05</v>
      </c>
      <c r="I271">
        <v>14.05</v>
      </c>
      <c r="J271">
        <v>15</v>
      </c>
      <c r="K271">
        <v>294000</v>
      </c>
      <c r="L271">
        <v>21075</v>
      </c>
      <c r="M271">
        <v>415.9</v>
      </c>
      <c r="N271" s="4">
        <f>L271+N270</f>
        <v>11480440</v>
      </c>
      <c r="O271" s="4">
        <f>(N271-MIN(N272:N971))/N271</f>
        <v>0.00947489817463442</v>
      </c>
      <c r="Q271" s="4">
        <f>N271/N270-1</f>
        <v>0.00183910714075353</v>
      </c>
      <c r="T271" t="s">
        <v>19</v>
      </c>
      <c r="U271">
        <f t="shared" si="4"/>
        <v>840</v>
      </c>
      <c r="V271" t="s">
        <v>20</v>
      </c>
      <c r="W271">
        <f>L271+W270-M271</f>
        <v>873487.76</v>
      </c>
      <c r="X271" t="s">
        <v>21</v>
      </c>
    </row>
    <row r="272" spans="1:24">
      <c r="A272" t="s">
        <v>46</v>
      </c>
      <c r="B272" t="s">
        <v>23</v>
      </c>
      <c r="C272" s="5">
        <v>44270</v>
      </c>
      <c r="D272" s="6">
        <v>0</v>
      </c>
      <c r="E272" s="3">
        <v>44272</v>
      </c>
      <c r="F272" s="6">
        <v>0</v>
      </c>
      <c r="G272">
        <v>10.91</v>
      </c>
      <c r="H272">
        <v>12.55</v>
      </c>
      <c r="I272">
        <v>1.64</v>
      </c>
      <c r="J272">
        <v>274</v>
      </c>
      <c r="K272">
        <v>298934</v>
      </c>
      <c r="L272">
        <v>44936</v>
      </c>
      <c r="M272">
        <v>453.91</v>
      </c>
      <c r="N272" s="4">
        <f>L272+N271</f>
        <v>11525376</v>
      </c>
      <c r="O272" s="4">
        <f>(N272-MIN(N273:N972))/N272</f>
        <v>0.0133368317007619</v>
      </c>
      <c r="Q272" s="4">
        <f>N272/N271-1</f>
        <v>0.00391413569514754</v>
      </c>
      <c r="T272" t="s">
        <v>19</v>
      </c>
      <c r="U272">
        <f t="shared" si="4"/>
        <v>840</v>
      </c>
      <c r="V272" t="s">
        <v>20</v>
      </c>
      <c r="W272">
        <f>L272+W271-M272</f>
        <v>917969.85</v>
      </c>
      <c r="X272" t="s">
        <v>21</v>
      </c>
    </row>
    <row r="273" spans="1:24">
      <c r="A273" t="s">
        <v>55</v>
      </c>
      <c r="B273" t="s">
        <v>23</v>
      </c>
      <c r="C273" s="5">
        <v>44270</v>
      </c>
      <c r="D273" s="6">
        <v>0</v>
      </c>
      <c r="E273" s="3">
        <v>44273</v>
      </c>
      <c r="F273" s="6">
        <v>0</v>
      </c>
      <c r="G273">
        <v>149.3</v>
      </c>
      <c r="H273">
        <v>157.27</v>
      </c>
      <c r="I273">
        <v>7.97</v>
      </c>
      <c r="J273">
        <v>20</v>
      </c>
      <c r="K273">
        <v>298600</v>
      </c>
      <c r="L273">
        <v>15940</v>
      </c>
      <c r="M273">
        <v>415.19</v>
      </c>
      <c r="N273" s="4">
        <f>L273+N272</f>
        <v>11541316</v>
      </c>
      <c r="O273" s="4">
        <f>(N273-MIN(N274:N973))/N273</f>
        <v>0.014699536863907</v>
      </c>
      <c r="Q273" s="4">
        <f>N273/N272-1</f>
        <v>0.00138303513915727</v>
      </c>
      <c r="T273" t="s">
        <v>19</v>
      </c>
      <c r="U273">
        <f t="shared" si="4"/>
        <v>841</v>
      </c>
      <c r="V273" t="s">
        <v>20</v>
      </c>
      <c r="W273">
        <f>L273+W272-M273</f>
        <v>933494.66</v>
      </c>
      <c r="X273" t="s">
        <v>21</v>
      </c>
    </row>
    <row r="274" spans="1:24">
      <c r="A274" t="s">
        <v>44</v>
      </c>
      <c r="B274" t="s">
        <v>23</v>
      </c>
      <c r="C274" s="5">
        <v>44263</v>
      </c>
      <c r="D274" s="6">
        <v>0</v>
      </c>
      <c r="E274" s="3">
        <v>44273</v>
      </c>
      <c r="F274" s="6">
        <v>0</v>
      </c>
      <c r="G274">
        <v>1960</v>
      </c>
      <c r="H274">
        <v>2069.7</v>
      </c>
      <c r="I274">
        <v>109.7</v>
      </c>
      <c r="J274">
        <v>1</v>
      </c>
      <c r="K274">
        <v>196000</v>
      </c>
      <c r="L274">
        <v>10970</v>
      </c>
      <c r="M274">
        <v>273.2</v>
      </c>
      <c r="N274" s="4">
        <f>L274+N273</f>
        <v>11552286</v>
      </c>
      <c r="O274" s="4">
        <f>(N274-MIN(N275:N974))/N274</f>
        <v>0.0156351738521709</v>
      </c>
      <c r="Q274" s="4">
        <f>N274/N273-1</f>
        <v>0.000950498192753724</v>
      </c>
      <c r="T274" t="s">
        <v>19</v>
      </c>
      <c r="U274">
        <f t="shared" si="4"/>
        <v>841</v>
      </c>
      <c r="V274" t="s">
        <v>20</v>
      </c>
      <c r="W274">
        <f>L274+W273-M274</f>
        <v>944191.460000001</v>
      </c>
      <c r="X274" t="s">
        <v>21</v>
      </c>
    </row>
    <row r="275" spans="1:24">
      <c r="A275" t="s">
        <v>25</v>
      </c>
      <c r="B275" t="s">
        <v>23</v>
      </c>
      <c r="C275" s="5">
        <v>44263</v>
      </c>
      <c r="D275" s="6">
        <v>0</v>
      </c>
      <c r="E275" s="3">
        <v>44277</v>
      </c>
      <c r="F275" s="6">
        <v>0</v>
      </c>
      <c r="G275">
        <v>10.12</v>
      </c>
      <c r="H275">
        <v>10.38</v>
      </c>
      <c r="I275">
        <v>0.26</v>
      </c>
      <c r="J275">
        <v>296</v>
      </c>
      <c r="K275">
        <v>299552</v>
      </c>
      <c r="L275">
        <v>7696</v>
      </c>
      <c r="M275">
        <v>405.57</v>
      </c>
      <c r="N275" s="4">
        <f>L275+N274</f>
        <v>11559982</v>
      </c>
      <c r="O275" s="4">
        <f>(N275-MIN(N276:N975))/N275</f>
        <v>0.0162905097949114</v>
      </c>
      <c r="Q275" s="4">
        <f>N275/N274-1</f>
        <v>0.000666188492909559</v>
      </c>
      <c r="T275" t="s">
        <v>19</v>
      </c>
      <c r="U275">
        <f t="shared" si="4"/>
        <v>845</v>
      </c>
      <c r="V275" t="s">
        <v>20</v>
      </c>
      <c r="W275">
        <f>L275+W274-M275</f>
        <v>951481.890000001</v>
      </c>
      <c r="X275" t="s">
        <v>21</v>
      </c>
    </row>
    <row r="276" spans="1:24">
      <c r="A276" t="s">
        <v>22</v>
      </c>
      <c r="B276" t="s">
        <v>18</v>
      </c>
      <c r="C276" s="5">
        <v>44263</v>
      </c>
      <c r="D276" s="6">
        <v>0</v>
      </c>
      <c r="E276" s="3">
        <v>44277</v>
      </c>
      <c r="F276" s="6">
        <v>0</v>
      </c>
      <c r="G276">
        <v>39.71</v>
      </c>
      <c r="H276">
        <v>36.81</v>
      </c>
      <c r="I276">
        <v>-2.9</v>
      </c>
      <c r="J276">
        <v>75</v>
      </c>
      <c r="K276">
        <v>297825</v>
      </c>
      <c r="L276">
        <v>-21750</v>
      </c>
      <c r="M276">
        <v>364.42</v>
      </c>
      <c r="N276" s="4">
        <f>L276+N275</f>
        <v>11538232</v>
      </c>
      <c r="O276" s="4">
        <f>(N276-MIN(N277:N976))/N276</f>
        <v>0.0144361805170844</v>
      </c>
      <c r="Q276" s="4">
        <f>N276/N275-1</f>
        <v>-0.0018814908189303</v>
      </c>
      <c r="T276" t="s">
        <v>19</v>
      </c>
      <c r="U276">
        <f t="shared" si="4"/>
        <v>845</v>
      </c>
      <c r="V276" t="s">
        <v>20</v>
      </c>
      <c r="W276">
        <f>L276+W275-M276</f>
        <v>929367.470000001</v>
      </c>
      <c r="X276" t="s">
        <v>21</v>
      </c>
    </row>
    <row r="277" spans="1:24">
      <c r="A277" t="s">
        <v>26</v>
      </c>
      <c r="B277" t="s">
        <v>18</v>
      </c>
      <c r="C277" s="5">
        <v>44264</v>
      </c>
      <c r="D277" s="6">
        <v>0</v>
      </c>
      <c r="E277" s="3">
        <v>44278</v>
      </c>
      <c r="F277" s="6">
        <v>0</v>
      </c>
      <c r="G277">
        <v>27.53</v>
      </c>
      <c r="H277">
        <v>27.15</v>
      </c>
      <c r="I277">
        <v>-0.38</v>
      </c>
      <c r="J277">
        <v>108</v>
      </c>
      <c r="K277">
        <v>297324</v>
      </c>
      <c r="L277">
        <v>-4104</v>
      </c>
      <c r="M277">
        <v>387.05</v>
      </c>
      <c r="N277" s="4">
        <f>L277+N276</f>
        <v>11534128</v>
      </c>
      <c r="O277" s="4">
        <f>(N277-MIN(N278:N977))/N277</f>
        <v>0.0140855034728243</v>
      </c>
      <c r="Q277" s="4">
        <f>N277/N276-1</f>
        <v>-0.000355687075801581</v>
      </c>
      <c r="T277" t="s">
        <v>19</v>
      </c>
      <c r="U277">
        <f t="shared" si="4"/>
        <v>846</v>
      </c>
      <c r="V277" t="s">
        <v>20</v>
      </c>
      <c r="W277">
        <f>L277+W276-M277</f>
        <v>924876.420000001</v>
      </c>
      <c r="X277" t="s">
        <v>21</v>
      </c>
    </row>
    <row r="278" spans="1:24">
      <c r="A278" t="s">
        <v>27</v>
      </c>
      <c r="B278" t="s">
        <v>18</v>
      </c>
      <c r="C278" s="5">
        <v>44264</v>
      </c>
      <c r="D278" s="6">
        <v>0</v>
      </c>
      <c r="E278" s="3">
        <v>44278</v>
      </c>
      <c r="F278" s="6">
        <v>0</v>
      </c>
      <c r="G278">
        <v>44.5</v>
      </c>
      <c r="H278">
        <v>34.35</v>
      </c>
      <c r="I278">
        <v>-10.15</v>
      </c>
      <c r="J278">
        <v>67</v>
      </c>
      <c r="K278">
        <v>298150</v>
      </c>
      <c r="L278">
        <v>-68005</v>
      </c>
      <c r="M278">
        <v>303.79</v>
      </c>
      <c r="N278" s="4">
        <f>L278+N277</f>
        <v>11466123</v>
      </c>
      <c r="O278" s="4">
        <f>(N278-MIN(N279:N978))/N278</f>
        <v>0.00823809407940243</v>
      </c>
      <c r="Q278" s="4">
        <f>N278/N277-1</f>
        <v>-0.00589598103991906</v>
      </c>
      <c r="T278" t="s">
        <v>19</v>
      </c>
      <c r="U278">
        <f t="shared" si="4"/>
        <v>846</v>
      </c>
      <c r="V278" t="s">
        <v>20</v>
      </c>
      <c r="W278">
        <f>L278+W277-M278</f>
        <v>856567.63</v>
      </c>
      <c r="X278" t="s">
        <v>21</v>
      </c>
    </row>
    <row r="279" spans="1:24">
      <c r="A279" t="s">
        <v>24</v>
      </c>
      <c r="B279" t="s">
        <v>18</v>
      </c>
      <c r="C279" s="5">
        <v>44265</v>
      </c>
      <c r="D279" s="6">
        <v>0</v>
      </c>
      <c r="E279" s="3">
        <v>44279</v>
      </c>
      <c r="F279" s="6">
        <v>0</v>
      </c>
      <c r="G279">
        <v>17.33</v>
      </c>
      <c r="H279">
        <v>17.13</v>
      </c>
      <c r="I279">
        <v>-0.2</v>
      </c>
      <c r="J279">
        <v>173</v>
      </c>
      <c r="K279">
        <v>299809</v>
      </c>
      <c r="L279">
        <v>-3460</v>
      </c>
      <c r="M279">
        <v>391.18</v>
      </c>
      <c r="N279" s="4">
        <f>L279+N278</f>
        <v>11462663</v>
      </c>
      <c r="O279" s="4">
        <f>(N279-MIN(N280:N979))/N279</f>
        <v>0.00793873116569858</v>
      </c>
      <c r="Q279" s="4">
        <f>N279/N278-1</f>
        <v>-0.000301758493258752</v>
      </c>
      <c r="T279" t="s">
        <v>19</v>
      </c>
      <c r="U279">
        <f t="shared" si="4"/>
        <v>847</v>
      </c>
      <c r="V279" t="s">
        <v>20</v>
      </c>
      <c r="W279">
        <f>L279+W278-M279</f>
        <v>852716.45</v>
      </c>
      <c r="X279" t="s">
        <v>21</v>
      </c>
    </row>
    <row r="280" spans="1:24">
      <c r="A280" t="s">
        <v>35</v>
      </c>
      <c r="B280" t="s">
        <v>23</v>
      </c>
      <c r="C280" s="5">
        <v>44265</v>
      </c>
      <c r="D280" s="6">
        <v>0</v>
      </c>
      <c r="E280" s="3">
        <v>44279</v>
      </c>
      <c r="F280" s="6">
        <v>0</v>
      </c>
      <c r="G280">
        <v>38.42</v>
      </c>
      <c r="H280">
        <v>39.1</v>
      </c>
      <c r="I280">
        <v>0.68</v>
      </c>
      <c r="J280">
        <v>78</v>
      </c>
      <c r="K280">
        <v>299676</v>
      </c>
      <c r="L280">
        <v>5304</v>
      </c>
      <c r="M280">
        <v>402.57</v>
      </c>
      <c r="N280" s="4">
        <f>L280+N279</f>
        <v>11467967</v>
      </c>
      <c r="O280" s="4">
        <f>(N280-MIN(N281:N980))/N280</f>
        <v>0.00839756514820805</v>
      </c>
      <c r="Q280" s="4">
        <f>N280/N279-1</f>
        <v>0.000462719701346925</v>
      </c>
      <c r="T280" t="s">
        <v>19</v>
      </c>
      <c r="U280">
        <f t="shared" si="4"/>
        <v>847</v>
      </c>
      <c r="V280" t="s">
        <v>20</v>
      </c>
      <c r="W280">
        <f>L280+W279-M280</f>
        <v>857617.88</v>
      </c>
      <c r="X280" t="s">
        <v>21</v>
      </c>
    </row>
    <row r="281" spans="1:24">
      <c r="A281" t="s">
        <v>33</v>
      </c>
      <c r="B281" t="s">
        <v>18</v>
      </c>
      <c r="C281" s="5">
        <v>44266</v>
      </c>
      <c r="D281" s="6">
        <v>0</v>
      </c>
      <c r="E281" s="3">
        <v>44280</v>
      </c>
      <c r="F281" s="6">
        <v>0</v>
      </c>
      <c r="G281">
        <v>117.48</v>
      </c>
      <c r="H281">
        <v>112.6</v>
      </c>
      <c r="I281">
        <v>-4.88</v>
      </c>
      <c r="J281">
        <v>25</v>
      </c>
      <c r="K281">
        <v>293700</v>
      </c>
      <c r="L281">
        <v>-12200</v>
      </c>
      <c r="M281">
        <v>371.58</v>
      </c>
      <c r="N281" s="4">
        <f>L281+N280</f>
        <v>11455767</v>
      </c>
      <c r="O281" s="4">
        <f>(N281-MIN(N282:N981))/N281</f>
        <v>0.00734154247376016</v>
      </c>
      <c r="Q281" s="4">
        <f>N281/N280-1</f>
        <v>-0.0010638328484901</v>
      </c>
      <c r="T281" t="s">
        <v>19</v>
      </c>
      <c r="U281">
        <f t="shared" si="4"/>
        <v>848</v>
      </c>
      <c r="V281" t="s">
        <v>20</v>
      </c>
      <c r="W281">
        <f>L281+W280-M281</f>
        <v>845046.300000001</v>
      </c>
      <c r="X281" t="s">
        <v>21</v>
      </c>
    </row>
    <row r="282" spans="1:24">
      <c r="A282" t="s">
        <v>38</v>
      </c>
      <c r="B282" t="s">
        <v>18</v>
      </c>
      <c r="C282" s="5">
        <v>44266</v>
      </c>
      <c r="D282" s="6">
        <v>0</v>
      </c>
      <c r="E282" s="3">
        <v>44280</v>
      </c>
      <c r="F282" s="6">
        <v>0</v>
      </c>
      <c r="G282">
        <v>182.97</v>
      </c>
      <c r="H282">
        <v>161.2</v>
      </c>
      <c r="I282">
        <v>-21.77</v>
      </c>
      <c r="J282">
        <v>16</v>
      </c>
      <c r="K282">
        <v>292752</v>
      </c>
      <c r="L282">
        <v>-34832</v>
      </c>
      <c r="M282">
        <v>340.45</v>
      </c>
      <c r="N282" s="4">
        <f>L282+N281</f>
        <v>11420935</v>
      </c>
      <c r="O282" s="4">
        <f>(N282-MIN(N283:N982))/N282</f>
        <v>0.00431409512443596</v>
      </c>
      <c r="Q282" s="4">
        <f>N282/N281-1</f>
        <v>-0.00304056463438895</v>
      </c>
      <c r="T282" t="s">
        <v>19</v>
      </c>
      <c r="U282">
        <f t="shared" si="4"/>
        <v>848</v>
      </c>
      <c r="V282" t="s">
        <v>20</v>
      </c>
      <c r="W282">
        <f>L282+W281-M282</f>
        <v>809873.850000001</v>
      </c>
      <c r="X282" t="s">
        <v>21</v>
      </c>
    </row>
    <row r="283" spans="1:24">
      <c r="A283" t="s">
        <v>27</v>
      </c>
      <c r="B283" t="s">
        <v>23</v>
      </c>
      <c r="C283" s="5">
        <v>44279</v>
      </c>
      <c r="D283" s="6">
        <v>0</v>
      </c>
      <c r="E283" s="3">
        <v>44281</v>
      </c>
      <c r="F283" s="6">
        <v>0</v>
      </c>
      <c r="G283">
        <v>32.4</v>
      </c>
      <c r="H283">
        <v>34.92</v>
      </c>
      <c r="I283">
        <v>2.52</v>
      </c>
      <c r="J283">
        <v>92</v>
      </c>
      <c r="K283">
        <v>298080</v>
      </c>
      <c r="L283">
        <v>23184</v>
      </c>
      <c r="M283">
        <v>424.07</v>
      </c>
      <c r="N283" s="4">
        <f>L283+N282</f>
        <v>11444119</v>
      </c>
      <c r="O283" s="4">
        <f>(N283-MIN(N284:N983))/N283</f>
        <v>0.00633119945711854</v>
      </c>
      <c r="Q283" s="4">
        <f>N283/N282-1</f>
        <v>0.00202995639148629</v>
      </c>
      <c r="T283" t="s">
        <v>19</v>
      </c>
      <c r="U283">
        <f t="shared" si="4"/>
        <v>849</v>
      </c>
      <c r="V283" t="s">
        <v>20</v>
      </c>
      <c r="W283">
        <f>L283+W282-M283</f>
        <v>832633.780000001</v>
      </c>
      <c r="X283" t="s">
        <v>21</v>
      </c>
    </row>
    <row r="284" spans="1:24">
      <c r="A284" t="s">
        <v>29</v>
      </c>
      <c r="B284" t="s">
        <v>23</v>
      </c>
      <c r="C284" s="5">
        <v>44267</v>
      </c>
      <c r="D284" s="6">
        <v>0</v>
      </c>
      <c r="E284" s="3">
        <v>44281</v>
      </c>
      <c r="F284" s="6">
        <v>0</v>
      </c>
      <c r="G284">
        <v>6.07</v>
      </c>
      <c r="H284">
        <v>6.34</v>
      </c>
      <c r="I284">
        <v>0.27</v>
      </c>
      <c r="J284">
        <v>494</v>
      </c>
      <c r="K284">
        <v>299858</v>
      </c>
      <c r="L284">
        <v>13338</v>
      </c>
      <c r="M284">
        <v>413.42</v>
      </c>
      <c r="N284" s="4">
        <f>L284+N283</f>
        <v>11457457</v>
      </c>
      <c r="O284" s="4">
        <f>(N284-MIN(N285:N984))/N284</f>
        <v>0.00748796177022528</v>
      </c>
      <c r="Q284" s="4">
        <f>N284/N283-1</f>
        <v>0.00116548945357864</v>
      </c>
      <c r="T284" t="s">
        <v>19</v>
      </c>
      <c r="U284">
        <f t="shared" si="4"/>
        <v>849</v>
      </c>
      <c r="V284" t="s">
        <v>20</v>
      </c>
      <c r="W284">
        <f>L284+W283-M284</f>
        <v>845558.360000001</v>
      </c>
      <c r="X284" t="s">
        <v>21</v>
      </c>
    </row>
    <row r="285" spans="1:24">
      <c r="A285" t="s">
        <v>43</v>
      </c>
      <c r="B285" t="s">
        <v>18</v>
      </c>
      <c r="C285" s="5">
        <v>44270</v>
      </c>
      <c r="D285" s="6">
        <v>0</v>
      </c>
      <c r="E285" s="3">
        <v>44284</v>
      </c>
      <c r="F285" s="6">
        <v>0</v>
      </c>
      <c r="G285">
        <v>11.12</v>
      </c>
      <c r="H285">
        <v>10.48</v>
      </c>
      <c r="I285">
        <v>-0.64</v>
      </c>
      <c r="J285">
        <v>269</v>
      </c>
      <c r="K285">
        <v>299128</v>
      </c>
      <c r="L285">
        <v>-17216</v>
      </c>
      <c r="M285">
        <v>372.12</v>
      </c>
      <c r="N285" s="4">
        <f>L285+N284</f>
        <v>11440241</v>
      </c>
      <c r="O285" s="4">
        <f>(N285-MIN(N286:N985))/N285</f>
        <v>0.00599436672706458</v>
      </c>
      <c r="Q285" s="4">
        <f>N285/N284-1</f>
        <v>-0.00150260219174292</v>
      </c>
      <c r="T285" t="s">
        <v>19</v>
      </c>
      <c r="U285">
        <f t="shared" si="4"/>
        <v>852</v>
      </c>
      <c r="V285" t="s">
        <v>20</v>
      </c>
      <c r="W285">
        <f>L285+W284-M285</f>
        <v>827970.240000001</v>
      </c>
      <c r="X285" t="s">
        <v>21</v>
      </c>
    </row>
    <row r="286" spans="1:24">
      <c r="A286" t="s">
        <v>55</v>
      </c>
      <c r="B286" t="s">
        <v>23</v>
      </c>
      <c r="C286" s="5">
        <v>44278</v>
      </c>
      <c r="D286" s="6">
        <v>0</v>
      </c>
      <c r="E286" s="3">
        <v>44285</v>
      </c>
      <c r="F286" s="6">
        <v>0</v>
      </c>
      <c r="G286">
        <v>148.5</v>
      </c>
      <c r="H286">
        <v>157.58</v>
      </c>
      <c r="I286">
        <v>9.08</v>
      </c>
      <c r="J286">
        <v>20</v>
      </c>
      <c r="K286">
        <v>297000</v>
      </c>
      <c r="L286">
        <v>18160</v>
      </c>
      <c r="M286">
        <v>416.01</v>
      </c>
      <c r="N286" s="4">
        <f>L286+N285</f>
        <v>11458401</v>
      </c>
      <c r="O286" s="4">
        <f>(N286-MIN(N287:N986))/N286</f>
        <v>0.00756972984275904</v>
      </c>
      <c r="Q286" s="4">
        <f>N286/N285-1</f>
        <v>0.00158737914699514</v>
      </c>
      <c r="T286" t="s">
        <v>19</v>
      </c>
      <c r="U286">
        <f t="shared" si="4"/>
        <v>853</v>
      </c>
      <c r="V286" t="s">
        <v>20</v>
      </c>
      <c r="W286">
        <f>L286+W285-M286</f>
        <v>845714.230000001</v>
      </c>
      <c r="X286" t="s">
        <v>21</v>
      </c>
    </row>
    <row r="287" spans="1:24">
      <c r="A287" t="s">
        <v>36</v>
      </c>
      <c r="B287" t="s">
        <v>23</v>
      </c>
      <c r="C287" s="5">
        <v>44272</v>
      </c>
      <c r="D287" s="6">
        <v>0</v>
      </c>
      <c r="E287" s="3">
        <v>44286</v>
      </c>
      <c r="F287" s="6">
        <v>0</v>
      </c>
      <c r="G287">
        <v>15.58</v>
      </c>
      <c r="H287">
        <v>15.67</v>
      </c>
      <c r="I287">
        <v>0.09</v>
      </c>
      <c r="J287">
        <v>192</v>
      </c>
      <c r="K287">
        <v>299136</v>
      </c>
      <c r="L287">
        <v>1728</v>
      </c>
      <c r="M287">
        <v>397.14</v>
      </c>
      <c r="N287" s="4">
        <f>L287+N286</f>
        <v>11460129</v>
      </c>
      <c r="O287" s="4">
        <f>(N287-MIN(N288:N987))/N287</f>
        <v>0.00771937209432808</v>
      </c>
      <c r="Q287" s="4">
        <f>N287/N286-1</f>
        <v>0.000150806382146929</v>
      </c>
      <c r="T287" t="s">
        <v>19</v>
      </c>
      <c r="U287">
        <f t="shared" si="4"/>
        <v>854</v>
      </c>
      <c r="V287" t="s">
        <v>20</v>
      </c>
      <c r="W287">
        <f>L287+W286-M287</f>
        <v>847045.090000001</v>
      </c>
      <c r="X287" t="s">
        <v>21</v>
      </c>
    </row>
    <row r="288" spans="1:24">
      <c r="A288" t="s">
        <v>37</v>
      </c>
      <c r="B288" t="s">
        <v>23</v>
      </c>
      <c r="C288" s="5">
        <v>44273</v>
      </c>
      <c r="D288" s="6">
        <v>0</v>
      </c>
      <c r="E288" s="3">
        <v>44287</v>
      </c>
      <c r="F288" s="6">
        <v>0</v>
      </c>
      <c r="G288">
        <v>270.39</v>
      </c>
      <c r="H288">
        <v>273.08</v>
      </c>
      <c r="I288">
        <v>2.69</v>
      </c>
      <c r="J288">
        <v>11</v>
      </c>
      <c r="K288">
        <v>297429</v>
      </c>
      <c r="L288">
        <v>2959</v>
      </c>
      <c r="M288">
        <v>396.51</v>
      </c>
      <c r="N288" s="4">
        <f>L288+N287</f>
        <v>11463088</v>
      </c>
      <c r="O288" s="4">
        <f>(N288-MIN(N289:N988))/N288</f>
        <v>0.00797551235757764</v>
      </c>
      <c r="Q288" s="4">
        <f>N288/N287-1</f>
        <v>0.000258199536846471</v>
      </c>
      <c r="T288" t="s">
        <v>19</v>
      </c>
      <c r="U288">
        <f t="shared" si="4"/>
        <v>855</v>
      </c>
      <c r="V288" t="s">
        <v>20</v>
      </c>
      <c r="W288">
        <f>L288+W287-M288</f>
        <v>849607.580000001</v>
      </c>
      <c r="X288" t="s">
        <v>21</v>
      </c>
    </row>
    <row r="289" spans="1:24">
      <c r="A289" t="s">
        <v>30</v>
      </c>
      <c r="B289" t="s">
        <v>23</v>
      </c>
      <c r="C289" s="5">
        <v>44273</v>
      </c>
      <c r="D289" s="6">
        <v>0</v>
      </c>
      <c r="E289" s="3">
        <v>44287</v>
      </c>
      <c r="F289" s="6">
        <v>0</v>
      </c>
      <c r="G289">
        <v>219</v>
      </c>
      <c r="H289">
        <v>232.64</v>
      </c>
      <c r="I289">
        <v>13.64</v>
      </c>
      <c r="J289">
        <v>13</v>
      </c>
      <c r="K289">
        <v>284700</v>
      </c>
      <c r="L289">
        <v>17732</v>
      </c>
      <c r="M289">
        <v>399.21</v>
      </c>
      <c r="N289" s="4">
        <f>L289+N288</f>
        <v>11480820</v>
      </c>
      <c r="O289" s="4">
        <f>(N289-MIN(N290:N989))/N289</f>
        <v>0.0095076832491059</v>
      </c>
      <c r="Q289" s="4">
        <f>N289/N288-1</f>
        <v>0.0015468781187058</v>
      </c>
      <c r="T289" t="s">
        <v>19</v>
      </c>
      <c r="U289">
        <f t="shared" si="4"/>
        <v>855</v>
      </c>
      <c r="V289" t="s">
        <v>20</v>
      </c>
      <c r="W289">
        <f>L289+W288-M289</f>
        <v>866940.370000001</v>
      </c>
      <c r="X289" t="s">
        <v>21</v>
      </c>
    </row>
    <row r="290" spans="1:24">
      <c r="A290" t="s">
        <v>46</v>
      </c>
      <c r="B290" t="s">
        <v>23</v>
      </c>
      <c r="C290" s="5">
        <v>44273</v>
      </c>
      <c r="D290" s="6">
        <v>0</v>
      </c>
      <c r="E290" s="3">
        <v>44287</v>
      </c>
      <c r="F290" s="6">
        <v>0</v>
      </c>
      <c r="G290">
        <v>12.96</v>
      </c>
      <c r="H290">
        <v>14.08</v>
      </c>
      <c r="I290">
        <v>1.12</v>
      </c>
      <c r="J290">
        <v>231</v>
      </c>
      <c r="K290">
        <v>299376</v>
      </c>
      <c r="L290">
        <v>25872</v>
      </c>
      <c r="M290">
        <v>429.33</v>
      </c>
      <c r="N290" s="4">
        <f>L290+N289</f>
        <v>11506692</v>
      </c>
      <c r="O290" s="4">
        <f>(N290-MIN(N291:N990))/N290</f>
        <v>0.0117347366210897</v>
      </c>
      <c r="Q290" s="4">
        <f>N290/N289-1</f>
        <v>0.00225349757247306</v>
      </c>
      <c r="T290" t="s">
        <v>19</v>
      </c>
      <c r="U290">
        <f t="shared" si="4"/>
        <v>855</v>
      </c>
      <c r="V290" t="s">
        <v>20</v>
      </c>
      <c r="W290">
        <f>L290+W289-M290</f>
        <v>892383.040000001</v>
      </c>
      <c r="X290" t="s">
        <v>21</v>
      </c>
    </row>
    <row r="291" spans="1:24">
      <c r="A291" t="s">
        <v>27</v>
      </c>
      <c r="B291" t="s">
        <v>23</v>
      </c>
      <c r="C291" s="5">
        <v>44284</v>
      </c>
      <c r="D291" s="6">
        <v>0</v>
      </c>
      <c r="E291" s="3">
        <v>44288</v>
      </c>
      <c r="F291" s="6">
        <v>0</v>
      </c>
      <c r="G291">
        <v>33.75</v>
      </c>
      <c r="H291">
        <v>35.73</v>
      </c>
      <c r="I291">
        <v>1.98</v>
      </c>
      <c r="J291">
        <v>88</v>
      </c>
      <c r="K291">
        <v>297000</v>
      </c>
      <c r="L291">
        <v>17424</v>
      </c>
      <c r="M291">
        <v>415.04</v>
      </c>
      <c r="N291" s="4">
        <f>L291+N290</f>
        <v>11524116</v>
      </c>
      <c r="O291" s="4">
        <f>(N291-MIN(N292:N991))/N291</f>
        <v>0.0132289539605467</v>
      </c>
      <c r="Q291" s="4">
        <f>N291/N290-1</f>
        <v>0.00151424927337929</v>
      </c>
      <c r="T291" t="s">
        <v>19</v>
      </c>
      <c r="U291">
        <f t="shared" si="4"/>
        <v>856</v>
      </c>
      <c r="V291" t="s">
        <v>20</v>
      </c>
      <c r="W291">
        <f>L291+W290-M291</f>
        <v>909392.000000001</v>
      </c>
      <c r="X291" t="s">
        <v>21</v>
      </c>
    </row>
    <row r="292" spans="1:24">
      <c r="A292" t="s">
        <v>25</v>
      </c>
      <c r="B292" t="s">
        <v>18</v>
      </c>
      <c r="C292" s="5">
        <v>44278</v>
      </c>
      <c r="D292" s="6">
        <v>0</v>
      </c>
      <c r="E292" s="3">
        <v>44293</v>
      </c>
      <c r="F292" s="6">
        <v>0</v>
      </c>
      <c r="G292">
        <v>10.15</v>
      </c>
      <c r="H292">
        <v>9.48</v>
      </c>
      <c r="I292">
        <v>-0.67</v>
      </c>
      <c r="J292">
        <v>295</v>
      </c>
      <c r="K292">
        <v>299425</v>
      </c>
      <c r="L292">
        <v>-19765</v>
      </c>
      <c r="M292">
        <v>369.15</v>
      </c>
      <c r="N292" s="4">
        <f>L292+N291</f>
        <v>11504351</v>
      </c>
      <c r="O292" s="4">
        <f>(N292-MIN(N293:N992))/N292</f>
        <v>0.0115336362737889</v>
      </c>
      <c r="Q292" s="4">
        <f>N292/N291-1</f>
        <v>-0.00171509901497002</v>
      </c>
      <c r="T292" t="s">
        <v>19</v>
      </c>
      <c r="U292">
        <f t="shared" si="4"/>
        <v>861</v>
      </c>
      <c r="V292" t="s">
        <v>20</v>
      </c>
      <c r="W292">
        <f>L292+W291-M292</f>
        <v>889257.850000001</v>
      </c>
      <c r="X292" t="s">
        <v>21</v>
      </c>
    </row>
    <row r="293" spans="1:24">
      <c r="A293" t="s">
        <v>22</v>
      </c>
      <c r="B293" t="s">
        <v>18</v>
      </c>
      <c r="C293" s="5">
        <v>44278</v>
      </c>
      <c r="D293" s="6">
        <v>0</v>
      </c>
      <c r="E293" s="3">
        <v>44293</v>
      </c>
      <c r="F293" s="6">
        <v>0</v>
      </c>
      <c r="G293">
        <v>35.78</v>
      </c>
      <c r="H293">
        <v>34.94</v>
      </c>
      <c r="I293">
        <v>-0.84</v>
      </c>
      <c r="J293">
        <v>83</v>
      </c>
      <c r="K293">
        <v>296974</v>
      </c>
      <c r="L293">
        <v>-6972</v>
      </c>
      <c r="M293">
        <v>382.8</v>
      </c>
      <c r="N293" s="4">
        <f>L293+N292</f>
        <v>11497379</v>
      </c>
      <c r="O293" s="4">
        <f>(N293-MIN(N294:N993))/N293</f>
        <v>0.0109342311843421</v>
      </c>
      <c r="Q293" s="4">
        <f>N293/N292-1</f>
        <v>-0.000606031578834876</v>
      </c>
      <c r="T293" t="s">
        <v>19</v>
      </c>
      <c r="U293">
        <f t="shared" si="4"/>
        <v>861</v>
      </c>
      <c r="V293" t="s">
        <v>20</v>
      </c>
      <c r="W293">
        <f>L293+W292-M293</f>
        <v>881903.050000001</v>
      </c>
      <c r="X293" t="s">
        <v>21</v>
      </c>
    </row>
    <row r="294" spans="1:24">
      <c r="A294" t="s">
        <v>27</v>
      </c>
      <c r="B294" t="s">
        <v>23</v>
      </c>
      <c r="C294" s="5">
        <v>44295</v>
      </c>
      <c r="D294" s="6">
        <v>0</v>
      </c>
      <c r="E294" s="3">
        <v>44305</v>
      </c>
      <c r="F294" s="6">
        <v>0</v>
      </c>
      <c r="G294">
        <v>33.45</v>
      </c>
      <c r="H294">
        <v>36.56</v>
      </c>
      <c r="I294">
        <v>3.11</v>
      </c>
      <c r="J294">
        <v>89</v>
      </c>
      <c r="K294">
        <v>297705</v>
      </c>
      <c r="L294">
        <v>27679</v>
      </c>
      <c r="M294">
        <v>429.51</v>
      </c>
      <c r="N294" s="4">
        <f>L294+N293</f>
        <v>11525058</v>
      </c>
      <c r="O294" s="4">
        <f>(N294-MIN(N295:N994))/N294</f>
        <v>0.0133096076392848</v>
      </c>
      <c r="Q294" s="4">
        <f>N294/N293-1</f>
        <v>0.00240741824723711</v>
      </c>
      <c r="T294" t="s">
        <v>19</v>
      </c>
      <c r="U294">
        <f t="shared" si="4"/>
        <v>873</v>
      </c>
      <c r="V294" t="s">
        <v>20</v>
      </c>
      <c r="W294">
        <f>L294+W293-M294</f>
        <v>909152.54</v>
      </c>
      <c r="X294" t="s">
        <v>21</v>
      </c>
    </row>
    <row r="295" spans="1:24">
      <c r="A295" t="s">
        <v>30</v>
      </c>
      <c r="B295" t="s">
        <v>18</v>
      </c>
      <c r="C295" s="5">
        <v>44288</v>
      </c>
      <c r="D295" s="6">
        <v>0</v>
      </c>
      <c r="E295" s="3">
        <v>44305</v>
      </c>
      <c r="F295" s="6">
        <v>0</v>
      </c>
      <c r="G295">
        <v>247.9</v>
      </c>
      <c r="H295">
        <v>239.14</v>
      </c>
      <c r="I295">
        <v>-8.76</v>
      </c>
      <c r="J295">
        <v>12</v>
      </c>
      <c r="K295">
        <v>297480</v>
      </c>
      <c r="L295">
        <v>-10512</v>
      </c>
      <c r="M295">
        <v>378.8</v>
      </c>
      <c r="N295" s="4">
        <f>L295+N294</f>
        <v>11514546</v>
      </c>
      <c r="O295" s="4">
        <f>(N295-MIN(N296:N995))/N295</f>
        <v>0.0124088261925394</v>
      </c>
      <c r="Q295" s="4">
        <f>N295/N294-1</f>
        <v>-0.000912099531299559</v>
      </c>
      <c r="T295" t="s">
        <v>19</v>
      </c>
      <c r="U295">
        <f t="shared" si="4"/>
        <v>873</v>
      </c>
      <c r="V295" t="s">
        <v>20</v>
      </c>
      <c r="W295">
        <f>L295+W294-M295</f>
        <v>898261.74</v>
      </c>
      <c r="X295" t="s">
        <v>21</v>
      </c>
    </row>
    <row r="296" spans="1:24">
      <c r="A296" t="s">
        <v>22</v>
      </c>
      <c r="B296" t="s">
        <v>23</v>
      </c>
      <c r="C296" s="5">
        <v>44298</v>
      </c>
      <c r="D296" s="6">
        <v>0</v>
      </c>
      <c r="E296" s="3">
        <v>44305</v>
      </c>
      <c r="F296" s="6">
        <v>0</v>
      </c>
      <c r="G296">
        <v>31.21</v>
      </c>
      <c r="H296">
        <v>32.9</v>
      </c>
      <c r="I296">
        <v>1.69</v>
      </c>
      <c r="J296">
        <v>96</v>
      </c>
      <c r="K296">
        <v>299616</v>
      </c>
      <c r="L296">
        <v>16224</v>
      </c>
      <c r="M296">
        <v>416.91</v>
      </c>
      <c r="N296" s="4">
        <f>L296+N295</f>
        <v>11530770</v>
      </c>
      <c r="O296" s="4">
        <f>(N296-MIN(N297:N996))/N296</f>
        <v>0.0137983846698876</v>
      </c>
      <c r="Q296" s="4">
        <f>N296/N295-1</f>
        <v>0.00140900040696357</v>
      </c>
      <c r="T296" t="s">
        <v>19</v>
      </c>
      <c r="U296">
        <f t="shared" si="4"/>
        <v>873</v>
      </c>
      <c r="V296" t="s">
        <v>20</v>
      </c>
      <c r="W296">
        <f>L296+W295-M296</f>
        <v>914068.83</v>
      </c>
      <c r="X296" t="s">
        <v>21</v>
      </c>
    </row>
    <row r="297" spans="1:24">
      <c r="A297" t="s">
        <v>31</v>
      </c>
      <c r="B297" t="s">
        <v>23</v>
      </c>
      <c r="C297" s="5">
        <v>44301</v>
      </c>
      <c r="D297" s="6">
        <v>0</v>
      </c>
      <c r="E297" s="3">
        <v>44306</v>
      </c>
      <c r="F297" s="6">
        <v>0</v>
      </c>
      <c r="G297">
        <v>20.36</v>
      </c>
      <c r="H297">
        <v>21.69</v>
      </c>
      <c r="I297">
        <v>1.33</v>
      </c>
      <c r="J297">
        <v>147</v>
      </c>
      <c r="K297">
        <v>299292</v>
      </c>
      <c r="L297">
        <v>19551</v>
      </c>
      <c r="M297">
        <v>420.87</v>
      </c>
      <c r="N297" s="4">
        <f>L297+N296</f>
        <v>11550321</v>
      </c>
      <c r="O297" s="4">
        <f>(N297-MIN(N298:N997))/N297</f>
        <v>0.0154677086463658</v>
      </c>
      <c r="Q297" s="4">
        <f>N297/N296-1</f>
        <v>0.00169555025379919</v>
      </c>
      <c r="T297" t="s">
        <v>19</v>
      </c>
      <c r="U297">
        <f t="shared" si="4"/>
        <v>874</v>
      </c>
      <c r="V297" t="s">
        <v>20</v>
      </c>
      <c r="W297">
        <f>L297+W296-M297</f>
        <v>933198.96</v>
      </c>
      <c r="X297" t="s">
        <v>21</v>
      </c>
    </row>
    <row r="298" spans="1:24">
      <c r="A298" t="s">
        <v>24</v>
      </c>
      <c r="B298" t="s">
        <v>18</v>
      </c>
      <c r="C298" s="5">
        <v>44294</v>
      </c>
      <c r="D298" s="6">
        <v>0</v>
      </c>
      <c r="E298" s="3">
        <v>44308</v>
      </c>
      <c r="F298" s="6">
        <v>0</v>
      </c>
      <c r="G298">
        <v>16.44</v>
      </c>
      <c r="H298">
        <v>15.16</v>
      </c>
      <c r="I298">
        <v>-1.28</v>
      </c>
      <c r="J298">
        <v>182</v>
      </c>
      <c r="K298">
        <v>299208</v>
      </c>
      <c r="L298">
        <v>-23296</v>
      </c>
      <c r="M298">
        <v>364.2</v>
      </c>
      <c r="N298" s="4">
        <f>L298+N297</f>
        <v>11527025</v>
      </c>
      <c r="O298" s="4">
        <f>(N298-MIN(N299:N998))/N298</f>
        <v>0.013477978923443</v>
      </c>
      <c r="Q298" s="4">
        <f>N298/N297-1</f>
        <v>-0.00201691364248668</v>
      </c>
      <c r="T298" t="s">
        <v>19</v>
      </c>
      <c r="U298">
        <f t="shared" si="4"/>
        <v>876</v>
      </c>
      <c r="V298" t="s">
        <v>20</v>
      </c>
      <c r="W298">
        <f>L298+W297-M298</f>
        <v>909538.76</v>
      </c>
      <c r="X298" t="s">
        <v>21</v>
      </c>
    </row>
    <row r="299" spans="1:24">
      <c r="A299" t="s">
        <v>27</v>
      </c>
      <c r="B299" t="s">
        <v>23</v>
      </c>
      <c r="C299" s="5">
        <v>44306</v>
      </c>
      <c r="D299" s="6">
        <v>0</v>
      </c>
      <c r="E299" s="3">
        <v>44308</v>
      </c>
      <c r="F299" s="6">
        <v>0</v>
      </c>
      <c r="G299">
        <v>35.26</v>
      </c>
      <c r="H299">
        <v>37.37</v>
      </c>
      <c r="I299">
        <v>2.11</v>
      </c>
      <c r="J299">
        <v>85</v>
      </c>
      <c r="K299">
        <v>299710</v>
      </c>
      <c r="L299">
        <v>17935</v>
      </c>
      <c r="M299">
        <v>419.29</v>
      </c>
      <c r="N299" s="4">
        <f>L299+N298</f>
        <v>11544960</v>
      </c>
      <c r="O299" s="4">
        <f>(N299-MIN(N300:N999))/N299</f>
        <v>0.0150105327346305</v>
      </c>
      <c r="Q299" s="4">
        <f>N299/N298-1</f>
        <v>0.00155590883163703</v>
      </c>
      <c r="T299" t="s">
        <v>19</v>
      </c>
      <c r="U299">
        <f t="shared" si="4"/>
        <v>876</v>
      </c>
      <c r="V299" t="s">
        <v>20</v>
      </c>
      <c r="W299">
        <f>L299+W298-M299</f>
        <v>927054.47</v>
      </c>
      <c r="X299" t="s">
        <v>21</v>
      </c>
    </row>
    <row r="300" spans="1:24">
      <c r="A300" t="s">
        <v>25</v>
      </c>
      <c r="B300" t="s">
        <v>23</v>
      </c>
      <c r="C300" s="5">
        <v>44294</v>
      </c>
      <c r="D300" s="6">
        <v>0</v>
      </c>
      <c r="E300" s="3">
        <v>44308</v>
      </c>
      <c r="F300" s="6">
        <v>0</v>
      </c>
      <c r="G300">
        <v>9.6</v>
      </c>
      <c r="H300">
        <v>9.99</v>
      </c>
      <c r="I300">
        <v>0.39</v>
      </c>
      <c r="J300">
        <v>312</v>
      </c>
      <c r="K300">
        <v>299520</v>
      </c>
      <c r="L300">
        <v>12168</v>
      </c>
      <c r="M300">
        <v>411.43</v>
      </c>
      <c r="N300" s="4">
        <f>L300+N299</f>
        <v>11557128</v>
      </c>
      <c r="O300" s="4">
        <f>(N300-MIN(N301:N1000))/N300</f>
        <v>0.0160475855247082</v>
      </c>
      <c r="Q300" s="4">
        <f>N300/N299-1</f>
        <v>0.00105396640611999</v>
      </c>
      <c r="T300" t="s">
        <v>19</v>
      </c>
      <c r="U300">
        <f t="shared" si="4"/>
        <v>876</v>
      </c>
      <c r="V300" t="s">
        <v>20</v>
      </c>
      <c r="W300">
        <f>L300+W299-M300</f>
        <v>938811.04</v>
      </c>
      <c r="X300" t="s">
        <v>21</v>
      </c>
    </row>
    <row r="301" spans="1:24">
      <c r="A301" t="s">
        <v>28</v>
      </c>
      <c r="B301" t="s">
        <v>18</v>
      </c>
      <c r="C301" s="5">
        <v>44295</v>
      </c>
      <c r="D301" s="6">
        <v>0</v>
      </c>
      <c r="E301" s="3">
        <v>44309</v>
      </c>
      <c r="F301" s="6">
        <v>0</v>
      </c>
      <c r="G301">
        <v>72.72</v>
      </c>
      <c r="H301">
        <v>65.53</v>
      </c>
      <c r="I301">
        <v>-7.19</v>
      </c>
      <c r="J301">
        <v>41</v>
      </c>
      <c r="K301">
        <v>298152</v>
      </c>
      <c r="L301">
        <v>-29479</v>
      </c>
      <c r="M301">
        <v>354.65</v>
      </c>
      <c r="N301" s="4">
        <f>L301+N300</f>
        <v>11527649</v>
      </c>
      <c r="O301" s="4">
        <f>(N301-MIN(N302:N1001))/N301</f>
        <v>0.0135313800758507</v>
      </c>
      <c r="Q301" s="4">
        <f>N301/N300-1</f>
        <v>-0.00255072021353397</v>
      </c>
      <c r="T301" t="s">
        <v>19</v>
      </c>
      <c r="U301">
        <f t="shared" si="4"/>
        <v>877</v>
      </c>
      <c r="V301" t="s">
        <v>20</v>
      </c>
      <c r="W301">
        <f>L301+W300-M301</f>
        <v>908977.39</v>
      </c>
      <c r="X301" t="s">
        <v>21</v>
      </c>
    </row>
    <row r="302" spans="1:24">
      <c r="A302" t="s">
        <v>55</v>
      </c>
      <c r="B302" t="s">
        <v>18</v>
      </c>
      <c r="C302" s="5">
        <v>44295</v>
      </c>
      <c r="D302" s="6">
        <v>0</v>
      </c>
      <c r="E302" s="3">
        <v>44309</v>
      </c>
      <c r="F302" s="6">
        <v>0</v>
      </c>
      <c r="G302">
        <v>171.79</v>
      </c>
      <c r="H302">
        <v>170.8</v>
      </c>
      <c r="I302">
        <v>-0.99</v>
      </c>
      <c r="J302">
        <v>17</v>
      </c>
      <c r="K302">
        <v>292043</v>
      </c>
      <c r="L302">
        <v>-1683</v>
      </c>
      <c r="M302">
        <v>383.28</v>
      </c>
      <c r="N302" s="4">
        <f>L302+N301</f>
        <v>11525966</v>
      </c>
      <c r="O302" s="4">
        <f>(N302-MIN(N303:N1002))/N302</f>
        <v>0.0133873377728166</v>
      </c>
      <c r="Q302" s="4">
        <f>N302/N301-1</f>
        <v>-0.000145996811665605</v>
      </c>
      <c r="T302" t="s">
        <v>19</v>
      </c>
      <c r="U302">
        <f t="shared" si="4"/>
        <v>877</v>
      </c>
      <c r="V302" t="s">
        <v>20</v>
      </c>
      <c r="W302">
        <f>L302+W301-M302</f>
        <v>906911.11</v>
      </c>
      <c r="X302" t="s">
        <v>21</v>
      </c>
    </row>
    <row r="303" spans="1:24">
      <c r="A303" t="s">
        <v>36</v>
      </c>
      <c r="B303" t="s">
        <v>18</v>
      </c>
      <c r="C303" s="5">
        <v>44299</v>
      </c>
      <c r="D303" s="6">
        <v>0</v>
      </c>
      <c r="E303" s="3">
        <v>44313</v>
      </c>
      <c r="F303" s="6">
        <v>0</v>
      </c>
      <c r="G303">
        <v>14.95</v>
      </c>
      <c r="H303">
        <v>14.67</v>
      </c>
      <c r="I303">
        <v>-0.28</v>
      </c>
      <c r="J303">
        <v>200</v>
      </c>
      <c r="K303">
        <v>299000</v>
      </c>
      <c r="L303">
        <v>-5600</v>
      </c>
      <c r="M303">
        <v>387.29</v>
      </c>
      <c r="N303" s="4">
        <f>L303+N302</f>
        <v>11520366</v>
      </c>
      <c r="O303" s="4">
        <f>(N303-MIN(N304:N1003))/N303</f>
        <v>0.0129077496322599</v>
      </c>
      <c r="Q303" s="4">
        <f>N303/N302-1</f>
        <v>-0.000485859493251972</v>
      </c>
      <c r="T303" t="s">
        <v>19</v>
      </c>
      <c r="U303">
        <f t="shared" si="4"/>
        <v>881</v>
      </c>
      <c r="V303" t="s">
        <v>20</v>
      </c>
      <c r="W303">
        <f>L303+W302-M303</f>
        <v>900923.82</v>
      </c>
      <c r="X303" t="s">
        <v>21</v>
      </c>
    </row>
    <row r="304" spans="1:24">
      <c r="A304" t="s">
        <v>40</v>
      </c>
      <c r="B304" t="s">
        <v>23</v>
      </c>
      <c r="C304" s="5">
        <v>44302</v>
      </c>
      <c r="D304" s="6">
        <v>0</v>
      </c>
      <c r="E304" s="3">
        <v>44313</v>
      </c>
      <c r="F304" s="6">
        <v>0</v>
      </c>
      <c r="G304">
        <v>285.85</v>
      </c>
      <c r="H304">
        <v>306.98</v>
      </c>
      <c r="I304">
        <v>21.13</v>
      </c>
      <c r="J304">
        <v>10</v>
      </c>
      <c r="K304">
        <v>285850</v>
      </c>
      <c r="L304">
        <v>21130</v>
      </c>
      <c r="M304">
        <v>405.21</v>
      </c>
      <c r="N304" s="4">
        <f>L304+N303</f>
        <v>11541496</v>
      </c>
      <c r="O304" s="4">
        <f>(N304-MIN(N305:N1004))/N304</f>
        <v>0.0147149035099089</v>
      </c>
      <c r="Q304" s="4">
        <f>N304/N303-1</f>
        <v>0.00183414311663355</v>
      </c>
      <c r="T304" t="s">
        <v>19</v>
      </c>
      <c r="U304">
        <f t="shared" si="4"/>
        <v>881</v>
      </c>
      <c r="V304" t="s">
        <v>20</v>
      </c>
      <c r="W304">
        <f>L304+W303-M304</f>
        <v>921648.61</v>
      </c>
      <c r="X304" t="s">
        <v>21</v>
      </c>
    </row>
    <row r="305" spans="1:24">
      <c r="A305" t="s">
        <v>42</v>
      </c>
      <c r="B305" t="s">
        <v>18</v>
      </c>
      <c r="C305" s="5">
        <v>44299</v>
      </c>
      <c r="D305" s="6">
        <v>0</v>
      </c>
      <c r="E305" s="3">
        <v>44313</v>
      </c>
      <c r="F305" s="6">
        <v>0</v>
      </c>
      <c r="G305">
        <v>22.58</v>
      </c>
      <c r="H305">
        <v>21.74</v>
      </c>
      <c r="I305">
        <v>-0.84</v>
      </c>
      <c r="J305">
        <v>132</v>
      </c>
      <c r="K305">
        <v>298056</v>
      </c>
      <c r="L305">
        <v>-11088</v>
      </c>
      <c r="M305">
        <v>378.8</v>
      </c>
      <c r="N305" s="4">
        <f>L305+N304</f>
        <v>11530408</v>
      </c>
      <c r="O305" s="4">
        <f>(N305-MIN(N306:N1005))/N305</f>
        <v>0.0137674226271958</v>
      </c>
      <c r="Q305" s="4">
        <f>N305/N304-1</f>
        <v>-0.000960707346777223</v>
      </c>
      <c r="T305" t="s">
        <v>19</v>
      </c>
      <c r="U305">
        <f t="shared" si="4"/>
        <v>881</v>
      </c>
      <c r="V305" t="s">
        <v>20</v>
      </c>
      <c r="W305">
        <f>L305+W304-M305</f>
        <v>910181.81</v>
      </c>
      <c r="X305" t="s">
        <v>21</v>
      </c>
    </row>
    <row r="306" spans="1:24">
      <c r="A306" t="s">
        <v>33</v>
      </c>
      <c r="B306" t="s">
        <v>23</v>
      </c>
      <c r="C306" s="5">
        <v>44306</v>
      </c>
      <c r="D306" s="6">
        <v>0</v>
      </c>
      <c r="E306" s="3">
        <v>44314</v>
      </c>
      <c r="F306" s="6">
        <v>0</v>
      </c>
      <c r="G306">
        <v>124.71</v>
      </c>
      <c r="H306">
        <v>131.3</v>
      </c>
      <c r="I306">
        <v>6.59</v>
      </c>
      <c r="J306">
        <v>24</v>
      </c>
      <c r="K306">
        <v>299304</v>
      </c>
      <c r="L306">
        <v>15816</v>
      </c>
      <c r="M306">
        <v>415.96</v>
      </c>
      <c r="N306" s="4">
        <f>L306+N305</f>
        <v>11546224</v>
      </c>
      <c r="O306" s="4">
        <f>(N306-MIN(N307:N1006))/N306</f>
        <v>0.0151183625053524</v>
      </c>
      <c r="Q306" s="4">
        <f>N306/N305-1</f>
        <v>0.00137167739424315</v>
      </c>
      <c r="T306" t="s">
        <v>19</v>
      </c>
      <c r="U306">
        <f t="shared" si="4"/>
        <v>882</v>
      </c>
      <c r="V306" t="s">
        <v>20</v>
      </c>
      <c r="W306">
        <f>L306+W305-M306</f>
        <v>925581.85</v>
      </c>
      <c r="X306" t="s">
        <v>21</v>
      </c>
    </row>
    <row r="307" spans="1:24">
      <c r="A307" t="s">
        <v>30</v>
      </c>
      <c r="B307" t="s">
        <v>23</v>
      </c>
      <c r="C307" s="5">
        <v>44306</v>
      </c>
      <c r="D307" s="6">
        <v>0</v>
      </c>
      <c r="E307" s="3">
        <v>44314</v>
      </c>
      <c r="F307" s="6">
        <v>0</v>
      </c>
      <c r="G307">
        <v>239.54</v>
      </c>
      <c r="H307">
        <v>261</v>
      </c>
      <c r="I307">
        <v>21.46</v>
      </c>
      <c r="J307">
        <v>12</v>
      </c>
      <c r="K307">
        <v>287448</v>
      </c>
      <c r="L307">
        <v>25752</v>
      </c>
      <c r="M307">
        <v>413.42</v>
      </c>
      <c r="N307" s="4">
        <f>L307+N306</f>
        <v>11571976</v>
      </c>
      <c r="O307" s="4">
        <f>(N307-MIN(N308:N1007))/N307</f>
        <v>0.0173100946631759</v>
      </c>
      <c r="Q307" s="4">
        <f>N307/N306-1</f>
        <v>0.00223033954650464</v>
      </c>
      <c r="T307" t="s">
        <v>19</v>
      </c>
      <c r="U307">
        <f t="shared" si="4"/>
        <v>882</v>
      </c>
      <c r="V307" t="s">
        <v>20</v>
      </c>
      <c r="W307">
        <f>L307+W306-M307</f>
        <v>950920.43</v>
      </c>
      <c r="X307" t="s">
        <v>21</v>
      </c>
    </row>
    <row r="308" spans="1:24">
      <c r="A308" t="s">
        <v>42</v>
      </c>
      <c r="B308" t="s">
        <v>23</v>
      </c>
      <c r="C308" s="5">
        <v>44314</v>
      </c>
      <c r="D308" s="6">
        <v>0</v>
      </c>
      <c r="E308" s="3">
        <v>44323</v>
      </c>
      <c r="F308" s="6">
        <v>0</v>
      </c>
      <c r="G308">
        <v>21.5</v>
      </c>
      <c r="H308">
        <v>22.65</v>
      </c>
      <c r="I308">
        <v>1.15</v>
      </c>
      <c r="J308">
        <v>139</v>
      </c>
      <c r="K308">
        <v>298850</v>
      </c>
      <c r="L308">
        <v>15985</v>
      </c>
      <c r="M308">
        <v>415.58</v>
      </c>
      <c r="N308" s="4">
        <f>L308+N307</f>
        <v>11587961</v>
      </c>
      <c r="O308" s="4">
        <f>(N308-MIN(N309:N1008))/N308</f>
        <v>0.0186656651674958</v>
      </c>
      <c r="Q308" s="4">
        <f>N308/N307-1</f>
        <v>0.00138135440308562</v>
      </c>
      <c r="T308" t="s">
        <v>19</v>
      </c>
      <c r="U308">
        <f t="shared" si="4"/>
        <v>891</v>
      </c>
      <c r="V308" t="s">
        <v>20</v>
      </c>
      <c r="W308">
        <f>L308+W307-M308</f>
        <v>966489.85</v>
      </c>
      <c r="X308" t="s">
        <v>21</v>
      </c>
    </row>
    <row r="309" spans="1:24">
      <c r="A309" t="s">
        <v>22</v>
      </c>
      <c r="B309" t="s">
        <v>18</v>
      </c>
      <c r="C309" s="5">
        <v>44306</v>
      </c>
      <c r="D309" s="6">
        <v>0</v>
      </c>
      <c r="E309" s="3">
        <v>44323</v>
      </c>
      <c r="F309" s="6">
        <v>0</v>
      </c>
      <c r="G309">
        <v>32.33</v>
      </c>
      <c r="H309">
        <v>30.31</v>
      </c>
      <c r="I309">
        <v>-2.02</v>
      </c>
      <c r="J309">
        <v>92</v>
      </c>
      <c r="K309">
        <v>297436</v>
      </c>
      <c r="L309">
        <v>-18584</v>
      </c>
      <c r="M309">
        <v>368.08</v>
      </c>
      <c r="N309" s="4">
        <f>L309+N308</f>
        <v>11569377</v>
      </c>
      <c r="O309" s="4">
        <f>(N309-MIN(N310:N1009))/N309</f>
        <v>0.0170893385184008</v>
      </c>
      <c r="Q309" s="4">
        <f>N309/N308-1</f>
        <v>-0.00160373339192288</v>
      </c>
      <c r="T309" t="s">
        <v>19</v>
      </c>
      <c r="U309">
        <f t="shared" si="4"/>
        <v>891</v>
      </c>
      <c r="V309" t="s">
        <v>20</v>
      </c>
      <c r="W309">
        <f>L309+W308-M309</f>
        <v>947537.77</v>
      </c>
      <c r="X309" t="s">
        <v>21</v>
      </c>
    </row>
    <row r="310" spans="1:24">
      <c r="A310" t="s">
        <v>39</v>
      </c>
      <c r="B310" t="s">
        <v>23</v>
      </c>
      <c r="C310" s="5">
        <v>44307</v>
      </c>
      <c r="D310" s="6">
        <v>0</v>
      </c>
      <c r="E310" s="3">
        <v>44326</v>
      </c>
      <c r="F310" s="6">
        <v>0</v>
      </c>
      <c r="G310">
        <v>5.24</v>
      </c>
      <c r="H310">
        <v>5.37</v>
      </c>
      <c r="I310">
        <v>0.13</v>
      </c>
      <c r="J310">
        <v>572</v>
      </c>
      <c r="K310">
        <v>299728</v>
      </c>
      <c r="L310">
        <v>7436</v>
      </c>
      <c r="M310">
        <v>405.46</v>
      </c>
      <c r="N310" s="4">
        <f>L310+N309</f>
        <v>11576813</v>
      </c>
      <c r="O310" s="4">
        <f>(N310-MIN(N311:N1010))/N310</f>
        <v>0.0177206801215499</v>
      </c>
      <c r="Q310" s="4">
        <f>N310/N309-1</f>
        <v>0.00064273123781855</v>
      </c>
      <c r="T310" t="s">
        <v>19</v>
      </c>
      <c r="U310">
        <f t="shared" si="4"/>
        <v>894</v>
      </c>
      <c r="V310" t="s">
        <v>20</v>
      </c>
      <c r="W310">
        <f>L310+W309-M310</f>
        <v>954568.31</v>
      </c>
      <c r="X310" t="s">
        <v>21</v>
      </c>
    </row>
    <row r="311" spans="1:24">
      <c r="A311" t="s">
        <v>24</v>
      </c>
      <c r="B311" t="s">
        <v>18</v>
      </c>
      <c r="C311" s="5">
        <v>44309</v>
      </c>
      <c r="D311" s="6">
        <v>0</v>
      </c>
      <c r="E311" s="3">
        <v>44328</v>
      </c>
      <c r="F311" s="6">
        <v>0</v>
      </c>
      <c r="G311">
        <v>15.06</v>
      </c>
      <c r="H311">
        <v>13.98</v>
      </c>
      <c r="I311">
        <v>-1.08</v>
      </c>
      <c r="J311">
        <v>199</v>
      </c>
      <c r="K311">
        <v>299694</v>
      </c>
      <c r="L311">
        <v>-21492</v>
      </c>
      <c r="M311">
        <v>367.23</v>
      </c>
      <c r="N311" s="4">
        <f>L311+N310</f>
        <v>11555321</v>
      </c>
      <c r="O311" s="4">
        <f>(N311-MIN(N312:N1011))/N311</f>
        <v>0.0158937168426563</v>
      </c>
      <c r="Q311" s="4">
        <f>N311/N310-1</f>
        <v>-0.00185646947912177</v>
      </c>
      <c r="T311" t="s">
        <v>19</v>
      </c>
      <c r="U311">
        <f t="shared" si="4"/>
        <v>896</v>
      </c>
      <c r="V311" t="s">
        <v>20</v>
      </c>
      <c r="W311">
        <f>L311+W310-M311</f>
        <v>932709.08</v>
      </c>
      <c r="X311" t="s">
        <v>21</v>
      </c>
    </row>
    <row r="312" spans="1:24">
      <c r="A312" t="s">
        <v>27</v>
      </c>
      <c r="B312" t="s">
        <v>18</v>
      </c>
      <c r="C312" s="5">
        <v>44309</v>
      </c>
      <c r="D312" s="6">
        <v>0</v>
      </c>
      <c r="E312" s="3">
        <v>44328</v>
      </c>
      <c r="F312" s="6">
        <v>0</v>
      </c>
      <c r="G312">
        <v>37.39</v>
      </c>
      <c r="H312">
        <v>33.67</v>
      </c>
      <c r="I312">
        <v>-3.72</v>
      </c>
      <c r="J312">
        <v>80</v>
      </c>
      <c r="K312">
        <v>299120</v>
      </c>
      <c r="L312">
        <v>-29760</v>
      </c>
      <c r="M312">
        <v>355.56</v>
      </c>
      <c r="N312" s="4">
        <f>L312+N311</f>
        <v>11525561</v>
      </c>
      <c r="O312" s="4">
        <f>(N312-MIN(N313:N1012))/N312</f>
        <v>0.0133526689069625</v>
      </c>
      <c r="Q312" s="4">
        <f>N312/N311-1</f>
        <v>-0.00257543689180073</v>
      </c>
      <c r="T312" t="s">
        <v>19</v>
      </c>
      <c r="U312">
        <f t="shared" si="4"/>
        <v>896</v>
      </c>
      <c r="V312" t="s">
        <v>20</v>
      </c>
      <c r="W312">
        <f>L312+W311-M312</f>
        <v>902593.52</v>
      </c>
      <c r="X312" t="s">
        <v>21</v>
      </c>
    </row>
    <row r="313" spans="1:24">
      <c r="A313" t="s">
        <v>44</v>
      </c>
      <c r="B313" t="s">
        <v>23</v>
      </c>
      <c r="C313" s="5">
        <v>44326</v>
      </c>
      <c r="D313" s="6">
        <v>0</v>
      </c>
      <c r="E313" s="3">
        <v>44328</v>
      </c>
      <c r="F313" s="6">
        <v>0</v>
      </c>
      <c r="G313">
        <v>1879.03</v>
      </c>
      <c r="H313">
        <v>1984</v>
      </c>
      <c r="I313">
        <v>104.97</v>
      </c>
      <c r="J313">
        <v>1</v>
      </c>
      <c r="K313">
        <v>187903</v>
      </c>
      <c r="L313">
        <v>10497</v>
      </c>
      <c r="M313">
        <v>261.89</v>
      </c>
      <c r="N313" s="4">
        <f>L313+N312</f>
        <v>11536058</v>
      </c>
      <c r="O313" s="4">
        <f>(N313-MIN(N314:N1013))/N313</f>
        <v>0.0142504484634179</v>
      </c>
      <c r="Q313" s="4">
        <f>N313/N312-1</f>
        <v>0.000910758270248113</v>
      </c>
      <c r="T313" t="s">
        <v>19</v>
      </c>
      <c r="U313">
        <f t="shared" si="4"/>
        <v>896</v>
      </c>
      <c r="V313" t="s">
        <v>20</v>
      </c>
      <c r="W313">
        <f>L313+W312-M313</f>
        <v>912828.63</v>
      </c>
      <c r="X313" t="s">
        <v>21</v>
      </c>
    </row>
    <row r="314" spans="1:24">
      <c r="A314" t="s">
        <v>28</v>
      </c>
      <c r="B314" t="s">
        <v>18</v>
      </c>
      <c r="C314" s="5">
        <v>44312</v>
      </c>
      <c r="D314" s="6">
        <v>0</v>
      </c>
      <c r="E314" s="3">
        <v>44329</v>
      </c>
      <c r="F314" s="6">
        <v>0</v>
      </c>
      <c r="G314">
        <v>66.09</v>
      </c>
      <c r="H314">
        <v>63.13</v>
      </c>
      <c r="I314">
        <v>-2.96</v>
      </c>
      <c r="J314">
        <v>45</v>
      </c>
      <c r="K314">
        <v>297405</v>
      </c>
      <c r="L314">
        <v>-13320</v>
      </c>
      <c r="M314">
        <v>374.99</v>
      </c>
      <c r="N314" s="4">
        <f>L314+N313</f>
        <v>11522738</v>
      </c>
      <c r="O314" s="4">
        <f>(N314-MIN(N315:N1014))/N314</f>
        <v>0.0131109463740302</v>
      </c>
      <c r="Q314" s="4">
        <f>N314/N313-1</f>
        <v>-0.0011546405193178</v>
      </c>
      <c r="T314" t="s">
        <v>19</v>
      </c>
      <c r="U314">
        <f t="shared" si="4"/>
        <v>897</v>
      </c>
      <c r="V314" t="s">
        <v>20</v>
      </c>
      <c r="W314">
        <f>L314+W313-M314</f>
        <v>899133.64</v>
      </c>
      <c r="X314" t="s">
        <v>21</v>
      </c>
    </row>
    <row r="315" spans="1:24">
      <c r="A315" t="s">
        <v>38</v>
      </c>
      <c r="B315" t="s">
        <v>23</v>
      </c>
      <c r="C315" s="5">
        <v>44322</v>
      </c>
      <c r="D315" s="6">
        <v>0</v>
      </c>
      <c r="E315" s="3">
        <v>44333</v>
      </c>
      <c r="F315" s="6">
        <v>0</v>
      </c>
      <c r="G315">
        <v>150</v>
      </c>
      <c r="H315">
        <v>159.78</v>
      </c>
      <c r="I315">
        <v>9.78</v>
      </c>
      <c r="J315">
        <v>20</v>
      </c>
      <c r="K315">
        <v>300000</v>
      </c>
      <c r="L315">
        <v>19560</v>
      </c>
      <c r="M315">
        <v>421.82</v>
      </c>
      <c r="N315" s="4">
        <f>L315+N314</f>
        <v>11542298</v>
      </c>
      <c r="O315" s="4">
        <f>(N315-MIN(N316:N1015))/N315</f>
        <v>0.0147833646298164</v>
      </c>
      <c r="Q315" s="4">
        <f>N315/N314-1</f>
        <v>0.00169751321257161</v>
      </c>
      <c r="T315" t="s">
        <v>19</v>
      </c>
      <c r="U315">
        <f t="shared" si="4"/>
        <v>901</v>
      </c>
      <c r="V315" t="s">
        <v>20</v>
      </c>
      <c r="W315">
        <f>L315+W314-M315</f>
        <v>918271.82</v>
      </c>
      <c r="X315" t="s">
        <v>21</v>
      </c>
    </row>
    <row r="316" spans="1:24">
      <c r="A316" t="s">
        <v>27</v>
      </c>
      <c r="B316" t="s">
        <v>23</v>
      </c>
      <c r="C316" s="5">
        <v>44329</v>
      </c>
      <c r="D316" s="6">
        <v>0</v>
      </c>
      <c r="E316" s="3">
        <v>44333</v>
      </c>
      <c r="F316" s="6">
        <v>0</v>
      </c>
      <c r="G316">
        <v>32.96</v>
      </c>
      <c r="H316">
        <v>34.78</v>
      </c>
      <c r="I316">
        <v>1.82</v>
      </c>
      <c r="J316">
        <v>91</v>
      </c>
      <c r="K316">
        <v>299936</v>
      </c>
      <c r="L316">
        <v>16562</v>
      </c>
      <c r="M316">
        <v>417.78</v>
      </c>
      <c r="N316" s="4">
        <f>L316+N315</f>
        <v>11558860</v>
      </c>
      <c r="O316" s="4">
        <f>(N316-MIN(N317:N1016))/N316</f>
        <v>0.0161950226925493</v>
      </c>
      <c r="Q316" s="4">
        <f>N316/N315-1</f>
        <v>0.00143489623989956</v>
      </c>
      <c r="T316" t="s">
        <v>19</v>
      </c>
      <c r="U316">
        <f t="shared" si="4"/>
        <v>901</v>
      </c>
      <c r="V316" t="s">
        <v>20</v>
      </c>
      <c r="W316">
        <f>L316+W315-M316</f>
        <v>934416.04</v>
      </c>
      <c r="X316" t="s">
        <v>21</v>
      </c>
    </row>
    <row r="317" spans="1:24">
      <c r="A317" t="s">
        <v>33</v>
      </c>
      <c r="B317" t="s">
        <v>23</v>
      </c>
      <c r="C317" s="5">
        <v>44315</v>
      </c>
      <c r="D317" s="6">
        <v>0</v>
      </c>
      <c r="E317" s="3">
        <v>44334</v>
      </c>
      <c r="F317" s="6">
        <v>0</v>
      </c>
      <c r="G317">
        <v>130.95</v>
      </c>
      <c r="H317">
        <v>138</v>
      </c>
      <c r="I317">
        <v>7.05</v>
      </c>
      <c r="J317">
        <v>22</v>
      </c>
      <c r="K317">
        <v>288090</v>
      </c>
      <c r="L317">
        <v>15510</v>
      </c>
      <c r="M317">
        <v>400.75</v>
      </c>
      <c r="N317" s="4">
        <f>L317+N316</f>
        <v>11574370</v>
      </c>
      <c r="O317" s="4">
        <f>(N317-MIN(N318:N1017))/N317</f>
        <v>0.0175133506186514</v>
      </c>
      <c r="Q317" s="4">
        <f>N317/N316-1</f>
        <v>0.00134182782731163</v>
      </c>
      <c r="T317" t="s">
        <v>19</v>
      </c>
      <c r="U317">
        <f t="shared" si="4"/>
        <v>902</v>
      </c>
      <c r="V317" t="s">
        <v>20</v>
      </c>
      <c r="W317">
        <f>L317+W316-M317</f>
        <v>949525.29</v>
      </c>
      <c r="X317" t="s">
        <v>21</v>
      </c>
    </row>
    <row r="318" spans="1:24">
      <c r="A318" t="s">
        <v>28</v>
      </c>
      <c r="B318" t="s">
        <v>23</v>
      </c>
      <c r="C318" s="5">
        <v>44330</v>
      </c>
      <c r="D318" s="6">
        <v>0</v>
      </c>
      <c r="E318" s="3">
        <v>44334</v>
      </c>
      <c r="F318" s="6">
        <v>0</v>
      </c>
      <c r="G318">
        <v>62.87</v>
      </c>
      <c r="H318">
        <v>68.9</v>
      </c>
      <c r="I318">
        <v>6.03</v>
      </c>
      <c r="J318">
        <v>47</v>
      </c>
      <c r="K318">
        <v>295489</v>
      </c>
      <c r="L318">
        <v>28341</v>
      </c>
      <c r="M318">
        <v>427.46</v>
      </c>
      <c r="N318" s="4">
        <f>L318+N317</f>
        <v>11602711</v>
      </c>
      <c r="O318" s="4">
        <f>(N318-MIN(N319:N1018))/N318</f>
        <v>0.0199131909775224</v>
      </c>
      <c r="Q318" s="4">
        <f>N318/N317-1</f>
        <v>0.00244859979420053</v>
      </c>
      <c r="T318" t="s">
        <v>19</v>
      </c>
      <c r="U318">
        <f t="shared" si="4"/>
        <v>902</v>
      </c>
      <c r="V318" t="s">
        <v>20</v>
      </c>
      <c r="W318">
        <f>L318+W317-M318</f>
        <v>977438.83</v>
      </c>
      <c r="X318" t="s">
        <v>21</v>
      </c>
    </row>
    <row r="319" spans="1:24">
      <c r="A319" t="s">
        <v>38</v>
      </c>
      <c r="B319" t="s">
        <v>23</v>
      </c>
      <c r="C319" s="5">
        <v>44334</v>
      </c>
      <c r="D319" s="6">
        <v>0</v>
      </c>
      <c r="E319" s="3">
        <v>44335</v>
      </c>
      <c r="F319" s="6">
        <v>0</v>
      </c>
      <c r="G319">
        <v>158.7</v>
      </c>
      <c r="H319">
        <v>172.78</v>
      </c>
      <c r="I319">
        <v>14.08</v>
      </c>
      <c r="J319">
        <v>18</v>
      </c>
      <c r="K319">
        <v>285660</v>
      </c>
      <c r="L319">
        <v>25344</v>
      </c>
      <c r="M319">
        <v>410.53</v>
      </c>
      <c r="N319" s="4">
        <f>L319+N318</f>
        <v>11628055</v>
      </c>
      <c r="O319" s="4">
        <f>(N319-MIN(N320:N1019))/N319</f>
        <v>0.0220493453118342</v>
      </c>
      <c r="Q319" s="4">
        <f>N319/N318-1</f>
        <v>0.00218431709623723</v>
      </c>
      <c r="T319" t="s">
        <v>19</v>
      </c>
      <c r="U319">
        <f t="shared" si="4"/>
        <v>903</v>
      </c>
      <c r="V319" t="s">
        <v>20</v>
      </c>
      <c r="W319">
        <f>L319+W318-M319</f>
        <v>1002372.3</v>
      </c>
      <c r="X319" t="s">
        <v>21</v>
      </c>
    </row>
    <row r="320" spans="1:24">
      <c r="A320" t="s">
        <v>25</v>
      </c>
      <c r="B320" t="s">
        <v>18</v>
      </c>
      <c r="C320" s="5">
        <v>44316</v>
      </c>
      <c r="D320" s="6">
        <v>0</v>
      </c>
      <c r="E320" s="3">
        <v>44335</v>
      </c>
      <c r="F320" s="6">
        <v>0</v>
      </c>
      <c r="G320">
        <v>10.78</v>
      </c>
      <c r="H320">
        <v>10.29</v>
      </c>
      <c r="I320">
        <v>-0.49</v>
      </c>
      <c r="J320">
        <v>278</v>
      </c>
      <c r="K320">
        <v>299684</v>
      </c>
      <c r="L320">
        <v>-13622</v>
      </c>
      <c r="M320">
        <v>377.6</v>
      </c>
      <c r="N320" s="4">
        <f>L320+N319</f>
        <v>11614433</v>
      </c>
      <c r="O320" s="4">
        <f>(N320-MIN(N321:N1020))/N320</f>
        <v>0.0209023548545159</v>
      </c>
      <c r="Q320" s="4">
        <f>N320/N319-1</f>
        <v>-0.00117147708709664</v>
      </c>
      <c r="T320" t="s">
        <v>19</v>
      </c>
      <c r="U320">
        <f t="shared" si="4"/>
        <v>903</v>
      </c>
      <c r="V320" t="s">
        <v>20</v>
      </c>
      <c r="W320">
        <f>L320+W319-M320</f>
        <v>988372.7</v>
      </c>
      <c r="X320" t="s">
        <v>21</v>
      </c>
    </row>
    <row r="321" spans="1:24">
      <c r="A321" t="s">
        <v>36</v>
      </c>
      <c r="B321" t="s">
        <v>23</v>
      </c>
      <c r="C321" s="5">
        <v>44316</v>
      </c>
      <c r="D321" s="6">
        <v>0</v>
      </c>
      <c r="E321" s="3">
        <v>44335</v>
      </c>
      <c r="F321" s="6">
        <v>0</v>
      </c>
      <c r="G321">
        <v>14.85</v>
      </c>
      <c r="H321">
        <v>14.94</v>
      </c>
      <c r="I321">
        <v>0.09</v>
      </c>
      <c r="J321">
        <v>202</v>
      </c>
      <c r="K321">
        <v>299970</v>
      </c>
      <c r="L321">
        <v>1818</v>
      </c>
      <c r="M321">
        <v>398.36</v>
      </c>
      <c r="N321" s="4">
        <f>L321+N320</f>
        <v>11616251</v>
      </c>
      <c r="O321" s="4">
        <f>(N321-MIN(N322:N1021))/N321</f>
        <v>0.021055588416607</v>
      </c>
      <c r="Q321" s="4">
        <f>N321/N320-1</f>
        <v>0.000156529380297865</v>
      </c>
      <c r="T321" t="s">
        <v>19</v>
      </c>
      <c r="U321">
        <f t="shared" si="4"/>
        <v>903</v>
      </c>
      <c r="V321" t="s">
        <v>20</v>
      </c>
      <c r="W321">
        <f>L321+W320-M321</f>
        <v>989792.34</v>
      </c>
      <c r="X321" t="s">
        <v>21</v>
      </c>
    </row>
    <row r="322" spans="1:24">
      <c r="A322" t="s">
        <v>30</v>
      </c>
      <c r="B322" t="s">
        <v>23</v>
      </c>
      <c r="C322" s="5">
        <v>44316</v>
      </c>
      <c r="D322" s="6">
        <v>0</v>
      </c>
      <c r="E322" s="3">
        <v>44335</v>
      </c>
      <c r="F322" s="6">
        <v>0</v>
      </c>
      <c r="G322">
        <v>255.58</v>
      </c>
      <c r="H322">
        <v>258.03</v>
      </c>
      <c r="I322">
        <v>2.45</v>
      </c>
      <c r="J322">
        <v>11</v>
      </c>
      <c r="K322">
        <v>281138</v>
      </c>
      <c r="L322">
        <v>2695</v>
      </c>
      <c r="M322">
        <v>374.66</v>
      </c>
      <c r="N322" s="4">
        <f>L322+N321</f>
        <v>11618946</v>
      </c>
      <c r="O322" s="4">
        <f>(N322-MIN(N323:N1022))/N322</f>
        <v>0.0212826533491076</v>
      </c>
      <c r="Q322" s="4">
        <f>N322/N321-1</f>
        <v>0.000232002562616795</v>
      </c>
      <c r="T322" t="s">
        <v>19</v>
      </c>
      <c r="U322">
        <f t="shared" ref="U322:U385" si="5">DATEDIF(DATE(2018,11,28),E322,"d")</f>
        <v>903</v>
      </c>
      <c r="V322" t="s">
        <v>20</v>
      </c>
      <c r="W322">
        <f>L322+W321-M322</f>
        <v>992112.68</v>
      </c>
      <c r="X322" t="s">
        <v>21</v>
      </c>
    </row>
    <row r="323" spans="1:24">
      <c r="A323" t="s">
        <v>27</v>
      </c>
      <c r="B323" t="s">
        <v>23</v>
      </c>
      <c r="C323" s="5">
        <v>44334</v>
      </c>
      <c r="D323" s="6">
        <v>0</v>
      </c>
      <c r="E323" s="3">
        <v>44340</v>
      </c>
      <c r="F323" s="6">
        <v>0</v>
      </c>
      <c r="G323">
        <v>34.79</v>
      </c>
      <c r="H323">
        <v>36.8</v>
      </c>
      <c r="I323">
        <v>2.01</v>
      </c>
      <c r="J323">
        <v>86</v>
      </c>
      <c r="K323">
        <v>299194</v>
      </c>
      <c r="L323">
        <v>17286</v>
      </c>
      <c r="M323">
        <v>417.75</v>
      </c>
      <c r="N323" s="4">
        <f>L323+N322</f>
        <v>11636232</v>
      </c>
      <c r="O323" s="4">
        <f>(N323-MIN(N324:N1023))/N323</f>
        <v>0.0227365697074448</v>
      </c>
      <c r="Q323" s="4">
        <f>N323/N322-1</f>
        <v>0.00148774251984651</v>
      </c>
      <c r="T323" t="s">
        <v>19</v>
      </c>
      <c r="U323">
        <f t="shared" si="5"/>
        <v>908</v>
      </c>
      <c r="V323" t="s">
        <v>20</v>
      </c>
      <c r="W323">
        <f>L323+W322-M323</f>
        <v>1008980.93</v>
      </c>
      <c r="X323" t="s">
        <v>21</v>
      </c>
    </row>
    <row r="324" spans="1:24">
      <c r="A324" t="s">
        <v>42</v>
      </c>
      <c r="B324" t="s">
        <v>18</v>
      </c>
      <c r="C324" s="5">
        <v>44326</v>
      </c>
      <c r="D324" s="6">
        <v>0</v>
      </c>
      <c r="E324" s="3">
        <v>44340</v>
      </c>
      <c r="F324" s="6">
        <v>0</v>
      </c>
      <c r="G324">
        <v>22</v>
      </c>
      <c r="H324">
        <v>21.65</v>
      </c>
      <c r="I324">
        <v>-0.35</v>
      </c>
      <c r="J324">
        <v>136</v>
      </c>
      <c r="K324">
        <v>299200</v>
      </c>
      <c r="L324">
        <v>-4760</v>
      </c>
      <c r="M324">
        <v>388.66</v>
      </c>
      <c r="N324" s="4">
        <f>L324+N323</f>
        <v>11631472</v>
      </c>
      <c r="O324" s="4">
        <f>(N324-MIN(N325:N1024))/N324</f>
        <v>0.0223366397649412</v>
      </c>
      <c r="Q324" s="4">
        <f>N324/N323-1</f>
        <v>-0.000409067127571827</v>
      </c>
      <c r="T324" t="s">
        <v>19</v>
      </c>
      <c r="U324">
        <f t="shared" si="5"/>
        <v>908</v>
      </c>
      <c r="V324" t="s">
        <v>20</v>
      </c>
      <c r="W324">
        <f>L324+W323-M324</f>
        <v>1003832.27</v>
      </c>
      <c r="X324" t="s">
        <v>21</v>
      </c>
    </row>
    <row r="325" spans="1:24">
      <c r="A325" t="s">
        <v>32</v>
      </c>
      <c r="B325" t="s">
        <v>18</v>
      </c>
      <c r="C325" s="5">
        <v>44326</v>
      </c>
      <c r="D325" s="6">
        <v>0</v>
      </c>
      <c r="E325" s="3">
        <v>44340</v>
      </c>
      <c r="F325" s="6">
        <v>0</v>
      </c>
      <c r="G325">
        <v>13.74</v>
      </c>
      <c r="H325">
        <v>13.08</v>
      </c>
      <c r="I325">
        <v>-0.66</v>
      </c>
      <c r="J325">
        <v>218</v>
      </c>
      <c r="K325">
        <v>299532</v>
      </c>
      <c r="L325">
        <v>-14388</v>
      </c>
      <c r="M325">
        <v>376.39</v>
      </c>
      <c r="N325" s="4">
        <f>L325+N324</f>
        <v>11617084</v>
      </c>
      <c r="O325" s="4">
        <f>(N325-MIN(N326:N1025))/N325</f>
        <v>0.021125783372144</v>
      </c>
      <c r="Q325" s="4">
        <f>N325/N324-1</f>
        <v>-0.00123698874914546</v>
      </c>
      <c r="T325" t="s">
        <v>19</v>
      </c>
      <c r="U325">
        <f t="shared" si="5"/>
        <v>908</v>
      </c>
      <c r="V325" t="s">
        <v>20</v>
      </c>
      <c r="W325">
        <f>L325+W324-M325</f>
        <v>989067.88</v>
      </c>
      <c r="X325" t="s">
        <v>21</v>
      </c>
    </row>
    <row r="326" spans="1:24">
      <c r="A326" t="s">
        <v>22</v>
      </c>
      <c r="B326" t="s">
        <v>23</v>
      </c>
      <c r="C326" s="5">
        <v>44326</v>
      </c>
      <c r="D326" s="6">
        <v>0</v>
      </c>
      <c r="E326" s="3">
        <v>44340</v>
      </c>
      <c r="F326" s="6">
        <v>0</v>
      </c>
      <c r="G326">
        <v>29.69</v>
      </c>
      <c r="H326">
        <v>29.7</v>
      </c>
      <c r="I326">
        <v>0.01</v>
      </c>
      <c r="J326">
        <v>101</v>
      </c>
      <c r="K326">
        <v>299869</v>
      </c>
      <c r="L326">
        <v>101</v>
      </c>
      <c r="M326">
        <v>395.96</v>
      </c>
      <c r="N326" s="4">
        <f>L326+N325</f>
        <v>11617185</v>
      </c>
      <c r="O326" s="4">
        <f>(N326-MIN(N327:N1026))/N326</f>
        <v>0.0211342937208971</v>
      </c>
      <c r="Q326" s="4">
        <f>N326/N325-1</f>
        <v>8.69409225234818e-6</v>
      </c>
      <c r="T326" t="s">
        <v>19</v>
      </c>
      <c r="U326">
        <f t="shared" si="5"/>
        <v>908</v>
      </c>
      <c r="V326" t="s">
        <v>20</v>
      </c>
      <c r="W326">
        <f>L326+W325-M326</f>
        <v>988772.92</v>
      </c>
      <c r="X326" t="s">
        <v>21</v>
      </c>
    </row>
    <row r="327" spans="1:24">
      <c r="A327" t="s">
        <v>37</v>
      </c>
      <c r="B327" t="s">
        <v>23</v>
      </c>
      <c r="C327" s="5">
        <v>44333</v>
      </c>
      <c r="D327" s="6">
        <v>0</v>
      </c>
      <c r="E327" s="3">
        <v>44341</v>
      </c>
      <c r="F327" s="6">
        <v>0</v>
      </c>
      <c r="G327">
        <v>297.19</v>
      </c>
      <c r="H327">
        <v>323.03</v>
      </c>
      <c r="I327">
        <v>25.84</v>
      </c>
      <c r="J327">
        <v>10</v>
      </c>
      <c r="K327">
        <v>297190</v>
      </c>
      <c r="L327">
        <v>25840</v>
      </c>
      <c r="M327">
        <v>426.4</v>
      </c>
      <c r="N327" s="4">
        <f>L327+N326</f>
        <v>11643025</v>
      </c>
      <c r="O327" s="4">
        <f>(N327-MIN(N328:N1027))/N327</f>
        <v>0.0233067437371302</v>
      </c>
      <c r="Q327" s="4">
        <f>N327/N326-1</f>
        <v>0.00222429099648491</v>
      </c>
      <c r="T327" t="s">
        <v>19</v>
      </c>
      <c r="U327">
        <f t="shared" si="5"/>
        <v>909</v>
      </c>
      <c r="V327" t="s">
        <v>20</v>
      </c>
      <c r="W327">
        <f>L327+W326-M327</f>
        <v>1014186.52</v>
      </c>
      <c r="X327" t="s">
        <v>21</v>
      </c>
    </row>
    <row r="328" spans="1:24">
      <c r="A328" t="s">
        <v>30</v>
      </c>
      <c r="B328" t="s">
        <v>23</v>
      </c>
      <c r="C328" s="5">
        <v>44336</v>
      </c>
      <c r="D328" s="6">
        <v>0</v>
      </c>
      <c r="E328" s="3">
        <v>44341</v>
      </c>
      <c r="F328" s="6">
        <v>0</v>
      </c>
      <c r="G328">
        <v>259.5</v>
      </c>
      <c r="H328">
        <v>284.05</v>
      </c>
      <c r="I328">
        <v>24.55</v>
      </c>
      <c r="J328">
        <v>11</v>
      </c>
      <c r="K328">
        <v>285450</v>
      </c>
      <c r="L328">
        <v>27005</v>
      </c>
      <c r="M328">
        <v>412.44</v>
      </c>
      <c r="N328" s="4">
        <f>L328+N327</f>
        <v>11670030</v>
      </c>
      <c r="O328" s="4">
        <f>(N328-MIN(N329:N1028))/N328</f>
        <v>0.0255668580115047</v>
      </c>
      <c r="Q328" s="4">
        <f>N328/N327-1</f>
        <v>0.00231941441335048</v>
      </c>
      <c r="T328" t="s">
        <v>19</v>
      </c>
      <c r="U328">
        <f t="shared" si="5"/>
        <v>909</v>
      </c>
      <c r="V328" t="s">
        <v>20</v>
      </c>
      <c r="W328">
        <f>L328+W327-M328</f>
        <v>1040779.08</v>
      </c>
      <c r="X328" t="s">
        <v>21</v>
      </c>
    </row>
    <row r="329" spans="1:24">
      <c r="A329" t="s">
        <v>51</v>
      </c>
      <c r="B329" t="s">
        <v>23</v>
      </c>
      <c r="C329" s="5">
        <v>44328</v>
      </c>
      <c r="D329" s="6">
        <v>0</v>
      </c>
      <c r="E329" s="3">
        <v>44342</v>
      </c>
      <c r="F329" s="6">
        <v>0</v>
      </c>
      <c r="G329">
        <v>69.93</v>
      </c>
      <c r="H329">
        <v>72.38</v>
      </c>
      <c r="I329">
        <v>2.45</v>
      </c>
      <c r="J329">
        <v>42</v>
      </c>
      <c r="K329">
        <v>293706</v>
      </c>
      <c r="L329">
        <v>10290</v>
      </c>
      <c r="M329">
        <v>401.27</v>
      </c>
      <c r="N329" s="4">
        <f>L329+N328</f>
        <v>11680320</v>
      </c>
      <c r="O329" s="4">
        <f>(N329-MIN(N330:N1029))/N329</f>
        <v>0.0264253034163448</v>
      </c>
      <c r="Q329" s="4">
        <f>N329/N328-1</f>
        <v>0.000881745805280776</v>
      </c>
      <c r="T329" t="s">
        <v>19</v>
      </c>
      <c r="U329">
        <f t="shared" si="5"/>
        <v>910</v>
      </c>
      <c r="V329" t="s">
        <v>20</v>
      </c>
      <c r="W329">
        <f>L329+W328-M329</f>
        <v>1050667.81</v>
      </c>
      <c r="X329" t="s">
        <v>21</v>
      </c>
    </row>
    <row r="330" spans="1:24">
      <c r="A330" t="s">
        <v>24</v>
      </c>
      <c r="B330" t="s">
        <v>23</v>
      </c>
      <c r="C330" s="5">
        <v>44329</v>
      </c>
      <c r="D330" s="6">
        <v>0</v>
      </c>
      <c r="E330" s="3">
        <v>44343</v>
      </c>
      <c r="F330" s="6">
        <v>0</v>
      </c>
      <c r="G330">
        <v>13.78</v>
      </c>
      <c r="H330">
        <v>14.27</v>
      </c>
      <c r="I330">
        <v>0.49</v>
      </c>
      <c r="J330">
        <v>217</v>
      </c>
      <c r="K330">
        <v>299026</v>
      </c>
      <c r="L330">
        <v>10633</v>
      </c>
      <c r="M330">
        <v>408.75</v>
      </c>
      <c r="N330" s="4">
        <f>L330+N329</f>
        <v>11690953</v>
      </c>
      <c r="O330" s="4">
        <f>(N330-MIN(N331:N1030))/N330</f>
        <v>0.0273107761189357</v>
      </c>
      <c r="Q330" s="4">
        <f>N330/N329-1</f>
        <v>0.000910334648365874</v>
      </c>
      <c r="T330" t="s">
        <v>19</v>
      </c>
      <c r="U330">
        <f t="shared" si="5"/>
        <v>911</v>
      </c>
      <c r="V330" t="s">
        <v>20</v>
      </c>
      <c r="W330">
        <f>L330+W329-M330</f>
        <v>1060892.06</v>
      </c>
      <c r="X330" t="s">
        <v>21</v>
      </c>
    </row>
    <row r="331" spans="1:24">
      <c r="A331" t="s">
        <v>36</v>
      </c>
      <c r="B331" t="s">
        <v>23</v>
      </c>
      <c r="C331" s="5">
        <v>44337</v>
      </c>
      <c r="D331" s="6">
        <v>0</v>
      </c>
      <c r="E331" s="3">
        <v>44344</v>
      </c>
      <c r="F331" s="6">
        <v>0</v>
      </c>
      <c r="G331">
        <v>14.98</v>
      </c>
      <c r="H331">
        <v>16.16</v>
      </c>
      <c r="I331">
        <v>1.18</v>
      </c>
      <c r="J331">
        <v>200</v>
      </c>
      <c r="K331">
        <v>299600</v>
      </c>
      <c r="L331">
        <v>23600</v>
      </c>
      <c r="M331">
        <v>426.62</v>
      </c>
      <c r="N331" s="4">
        <f>L331+N330</f>
        <v>11714553</v>
      </c>
      <c r="O331" s="4">
        <f>(N331-MIN(N332:N1031))/N331</f>
        <v>0.0292703443315336</v>
      </c>
      <c r="Q331" s="4">
        <f>N331/N330-1</f>
        <v>0.00201865493771125</v>
      </c>
      <c r="T331" t="s">
        <v>19</v>
      </c>
      <c r="U331">
        <f t="shared" si="5"/>
        <v>912</v>
      </c>
      <c r="V331" t="s">
        <v>20</v>
      </c>
      <c r="W331">
        <f>L331+W330-M331</f>
        <v>1084065.44</v>
      </c>
      <c r="X331" t="s">
        <v>21</v>
      </c>
    </row>
    <row r="332" spans="1:24">
      <c r="A332" t="s">
        <v>55</v>
      </c>
      <c r="B332" t="s">
        <v>23</v>
      </c>
      <c r="C332" s="5">
        <v>44333</v>
      </c>
      <c r="D332" s="6">
        <v>0</v>
      </c>
      <c r="E332" s="3">
        <v>44347</v>
      </c>
      <c r="F332" s="6">
        <v>0</v>
      </c>
      <c r="G332">
        <v>136.45</v>
      </c>
      <c r="H332">
        <v>137.26</v>
      </c>
      <c r="I332">
        <v>0.81</v>
      </c>
      <c r="J332">
        <v>21</v>
      </c>
      <c r="K332">
        <v>286545</v>
      </c>
      <c r="L332">
        <v>1701</v>
      </c>
      <c r="M332">
        <v>380.48</v>
      </c>
      <c r="N332" s="4">
        <f>L332+N331</f>
        <v>11716254</v>
      </c>
      <c r="O332" s="4">
        <f>(N332-MIN(N333:N1032))/N332</f>
        <v>0.0294112777001933</v>
      </c>
      <c r="Q332" s="4">
        <f>N332/N331-1</f>
        <v>0.000145204003942689</v>
      </c>
      <c r="T332" t="s">
        <v>19</v>
      </c>
      <c r="U332">
        <f t="shared" si="5"/>
        <v>915</v>
      </c>
      <c r="V332" t="s">
        <v>20</v>
      </c>
      <c r="W332">
        <f>L332+W331-M332</f>
        <v>1085385.96</v>
      </c>
      <c r="X332" t="s">
        <v>21</v>
      </c>
    </row>
    <row r="333" spans="1:24">
      <c r="A333" t="s">
        <v>22</v>
      </c>
      <c r="B333" t="s">
        <v>23</v>
      </c>
      <c r="C333" s="5">
        <v>44341</v>
      </c>
      <c r="D333" s="6">
        <v>0</v>
      </c>
      <c r="E333" s="3">
        <v>44348</v>
      </c>
      <c r="F333" s="6">
        <v>0</v>
      </c>
      <c r="G333">
        <v>29.8</v>
      </c>
      <c r="H333">
        <v>31.62</v>
      </c>
      <c r="I333">
        <v>1.82</v>
      </c>
      <c r="J333">
        <v>100</v>
      </c>
      <c r="K333">
        <v>298000</v>
      </c>
      <c r="L333">
        <v>18200</v>
      </c>
      <c r="M333">
        <v>417.38</v>
      </c>
      <c r="N333" s="4">
        <f>L333+N332</f>
        <v>11734454</v>
      </c>
      <c r="O333" s="4">
        <f>(N333-MIN(N334:N1033))/N333</f>
        <v>0.0309166493813858</v>
      </c>
      <c r="Q333" s="4">
        <f>N333/N332-1</f>
        <v>0.00155339752791295</v>
      </c>
      <c r="T333" t="s">
        <v>19</v>
      </c>
      <c r="U333">
        <f t="shared" si="5"/>
        <v>916</v>
      </c>
      <c r="V333" t="s">
        <v>20</v>
      </c>
      <c r="W333">
        <f>L333+W332-M333</f>
        <v>1103168.58</v>
      </c>
      <c r="X333" t="s">
        <v>21</v>
      </c>
    </row>
    <row r="334" spans="1:24">
      <c r="A334" t="s">
        <v>28</v>
      </c>
      <c r="B334" t="s">
        <v>23</v>
      </c>
      <c r="C334" s="5">
        <v>44335</v>
      </c>
      <c r="D334" s="6">
        <v>0</v>
      </c>
      <c r="E334" s="3">
        <v>44349</v>
      </c>
      <c r="F334" s="6">
        <v>0</v>
      </c>
      <c r="G334">
        <v>69.5</v>
      </c>
      <c r="H334">
        <v>72.59</v>
      </c>
      <c r="I334">
        <v>3.09</v>
      </c>
      <c r="J334">
        <v>43</v>
      </c>
      <c r="K334">
        <v>298850</v>
      </c>
      <c r="L334">
        <v>13287</v>
      </c>
      <c r="M334">
        <v>412.02</v>
      </c>
      <c r="N334" s="4">
        <f>L334+N333</f>
        <v>11747741</v>
      </c>
      <c r="O334" s="4">
        <f>(N334-MIN(N335:N1034))/N334</f>
        <v>0.0320127078048452</v>
      </c>
      <c r="Q334" s="4">
        <f>N334/N333-1</f>
        <v>0.00113230662457742</v>
      </c>
      <c r="T334" t="s">
        <v>19</v>
      </c>
      <c r="U334">
        <f t="shared" si="5"/>
        <v>917</v>
      </c>
      <c r="V334" t="s">
        <v>20</v>
      </c>
      <c r="W334">
        <f>L334+W333-M334</f>
        <v>1116043.56</v>
      </c>
      <c r="X334" t="s">
        <v>21</v>
      </c>
    </row>
    <row r="335" spans="1:24">
      <c r="A335" t="s">
        <v>39</v>
      </c>
      <c r="B335" t="s">
        <v>18</v>
      </c>
      <c r="C335" s="5">
        <v>44337</v>
      </c>
      <c r="D335" s="6">
        <v>0</v>
      </c>
      <c r="E335" s="3">
        <v>44351</v>
      </c>
      <c r="F335" s="6">
        <v>0</v>
      </c>
      <c r="G335">
        <v>5.25</v>
      </c>
      <c r="H335">
        <v>5.16</v>
      </c>
      <c r="I335">
        <v>-0.09</v>
      </c>
      <c r="J335">
        <v>571</v>
      </c>
      <c r="K335">
        <v>299775</v>
      </c>
      <c r="L335">
        <v>-5139</v>
      </c>
      <c r="M335">
        <v>388.92</v>
      </c>
      <c r="N335" s="4">
        <f>L335+N334</f>
        <v>11742602</v>
      </c>
      <c r="O335" s="4">
        <f>(N335-MIN(N336:N1035))/N335</f>
        <v>0.0315890805121386</v>
      </c>
      <c r="Q335" s="4">
        <f>N335/N334-1</f>
        <v>-0.000437445803410208</v>
      </c>
      <c r="T335" t="s">
        <v>19</v>
      </c>
      <c r="U335">
        <f t="shared" si="5"/>
        <v>919</v>
      </c>
      <c r="V335" t="s">
        <v>20</v>
      </c>
      <c r="W335">
        <f>L335+W334-M335</f>
        <v>1110515.64</v>
      </c>
      <c r="X335" t="s">
        <v>21</v>
      </c>
    </row>
    <row r="336" spans="1:24">
      <c r="A336" t="s">
        <v>24</v>
      </c>
      <c r="B336" t="s">
        <v>23</v>
      </c>
      <c r="C336" s="5">
        <v>44344</v>
      </c>
      <c r="D336" s="6">
        <v>0</v>
      </c>
      <c r="E336" s="3">
        <v>44355</v>
      </c>
      <c r="F336" s="6">
        <v>0</v>
      </c>
      <c r="G336">
        <v>14.07</v>
      </c>
      <c r="H336">
        <v>14.86</v>
      </c>
      <c r="I336">
        <v>0.79</v>
      </c>
      <c r="J336">
        <v>213</v>
      </c>
      <c r="K336">
        <v>299691</v>
      </c>
      <c r="L336">
        <v>16827</v>
      </c>
      <c r="M336">
        <v>417.8</v>
      </c>
      <c r="N336" s="4">
        <f>L336+N335</f>
        <v>11759429</v>
      </c>
      <c r="O336" s="4">
        <f>(N336-MIN(N337:N1036))/N336</f>
        <v>0.032974815358807</v>
      </c>
      <c r="Q336" s="4">
        <f>N336/N335-1</f>
        <v>0.00143298733960329</v>
      </c>
      <c r="T336" t="s">
        <v>19</v>
      </c>
      <c r="U336">
        <f t="shared" si="5"/>
        <v>923</v>
      </c>
      <c r="V336" t="s">
        <v>20</v>
      </c>
      <c r="W336">
        <f>L336+W335-M336</f>
        <v>1126924.84</v>
      </c>
      <c r="X336" t="s">
        <v>21</v>
      </c>
    </row>
    <row r="337" spans="1:24">
      <c r="A337" t="s">
        <v>27</v>
      </c>
      <c r="B337" t="s">
        <v>23</v>
      </c>
      <c r="C337" s="5">
        <v>44341</v>
      </c>
      <c r="D337" s="6">
        <v>0</v>
      </c>
      <c r="E337" s="3">
        <v>44355</v>
      </c>
      <c r="F337" s="6">
        <v>0</v>
      </c>
      <c r="G337">
        <v>39.79</v>
      </c>
      <c r="H337">
        <v>40.25</v>
      </c>
      <c r="I337">
        <v>0.46</v>
      </c>
      <c r="J337">
        <v>75</v>
      </c>
      <c r="K337">
        <v>298425</v>
      </c>
      <c r="L337">
        <v>3450</v>
      </c>
      <c r="M337">
        <v>398.47</v>
      </c>
      <c r="N337" s="4">
        <f>L337+N336</f>
        <v>11762879</v>
      </c>
      <c r="O337" s="4">
        <f>(N337-MIN(N338:N1037))/N337</f>
        <v>0.0332584395367835</v>
      </c>
      <c r="Q337" s="4">
        <f>N337/N336-1</f>
        <v>0.000293381591912389</v>
      </c>
      <c r="T337" t="s">
        <v>19</v>
      </c>
      <c r="U337">
        <f t="shared" si="5"/>
        <v>923</v>
      </c>
      <c r="V337" t="s">
        <v>20</v>
      </c>
      <c r="W337">
        <f>L337+W336-M337</f>
        <v>1129976.37</v>
      </c>
      <c r="X337" t="s">
        <v>21</v>
      </c>
    </row>
    <row r="338" spans="1:24">
      <c r="A338" t="s">
        <v>25</v>
      </c>
      <c r="B338" t="s">
        <v>18</v>
      </c>
      <c r="C338" s="5">
        <v>44341</v>
      </c>
      <c r="D338" s="6">
        <v>0</v>
      </c>
      <c r="E338" s="3">
        <v>44355</v>
      </c>
      <c r="F338" s="6">
        <v>0</v>
      </c>
      <c r="G338">
        <v>10.85</v>
      </c>
      <c r="H338">
        <v>10.01</v>
      </c>
      <c r="I338">
        <v>-0.84</v>
      </c>
      <c r="J338">
        <v>276</v>
      </c>
      <c r="K338">
        <v>299460</v>
      </c>
      <c r="L338">
        <v>-23184</v>
      </c>
      <c r="M338">
        <v>364.68</v>
      </c>
      <c r="N338" s="4">
        <f>L338+N337</f>
        <v>11739695</v>
      </c>
      <c r="O338" s="4">
        <f>(N338-MIN(N339:N1038))/N338</f>
        <v>0.0313492812206791</v>
      </c>
      <c r="Q338" s="4">
        <f>N338/N337-1</f>
        <v>-0.00197094605835868</v>
      </c>
      <c r="T338" t="s">
        <v>19</v>
      </c>
      <c r="U338">
        <f t="shared" si="5"/>
        <v>923</v>
      </c>
      <c r="V338" t="s">
        <v>20</v>
      </c>
      <c r="W338">
        <f>L338+W337-M338</f>
        <v>1106427.69</v>
      </c>
      <c r="X338" t="s">
        <v>21</v>
      </c>
    </row>
    <row r="339" spans="1:24">
      <c r="A339" t="s">
        <v>44</v>
      </c>
      <c r="B339" t="s">
        <v>18</v>
      </c>
      <c r="C339" s="5">
        <v>44341</v>
      </c>
      <c r="D339" s="6">
        <v>0</v>
      </c>
      <c r="E339" s="3">
        <v>44355</v>
      </c>
      <c r="F339" s="6">
        <v>0</v>
      </c>
      <c r="G339">
        <v>2194.5</v>
      </c>
      <c r="H339">
        <v>2191</v>
      </c>
      <c r="I339">
        <v>-3.5</v>
      </c>
      <c r="J339">
        <v>1</v>
      </c>
      <c r="K339">
        <v>219450</v>
      </c>
      <c r="L339">
        <v>-350</v>
      </c>
      <c r="M339">
        <v>289.21</v>
      </c>
      <c r="N339" s="4">
        <f>L339+N338</f>
        <v>11739345</v>
      </c>
      <c r="O339" s="4">
        <f>(N339-MIN(N340:N1039))/N339</f>
        <v>0.0313204016067336</v>
      </c>
      <c r="Q339" s="4">
        <f>N339/N338-1</f>
        <v>-2.98133810120449e-5</v>
      </c>
      <c r="T339" t="s">
        <v>19</v>
      </c>
      <c r="U339">
        <f t="shared" si="5"/>
        <v>923</v>
      </c>
      <c r="V339" t="s">
        <v>20</v>
      </c>
      <c r="W339">
        <f>L339+W338-M339</f>
        <v>1105788.48</v>
      </c>
      <c r="X339" t="s">
        <v>21</v>
      </c>
    </row>
    <row r="340" spans="1:24">
      <c r="A340" t="s">
        <v>32</v>
      </c>
      <c r="B340" t="s">
        <v>18</v>
      </c>
      <c r="C340" s="5">
        <v>44341</v>
      </c>
      <c r="D340" s="6">
        <v>0</v>
      </c>
      <c r="E340" s="3">
        <v>44355</v>
      </c>
      <c r="F340" s="6">
        <v>0</v>
      </c>
      <c r="G340">
        <v>13.47</v>
      </c>
      <c r="H340">
        <v>13.1</v>
      </c>
      <c r="I340">
        <v>-0.37</v>
      </c>
      <c r="J340">
        <v>222</v>
      </c>
      <c r="K340">
        <v>299034</v>
      </c>
      <c r="L340">
        <v>-8214</v>
      </c>
      <c r="M340">
        <v>383.88</v>
      </c>
      <c r="N340" s="4">
        <f>L340+N339</f>
        <v>11731131</v>
      </c>
      <c r="O340" s="4">
        <f>(N340-MIN(N341:N1040))/N340</f>
        <v>0.0306421435409766</v>
      </c>
      <c r="Q340" s="4">
        <f>N340/N339-1</f>
        <v>-0.000699698322180642</v>
      </c>
      <c r="T340" t="s">
        <v>19</v>
      </c>
      <c r="U340">
        <f t="shared" si="5"/>
        <v>923</v>
      </c>
      <c r="V340" t="s">
        <v>20</v>
      </c>
      <c r="W340">
        <f>L340+W339-M340</f>
        <v>1097190.6</v>
      </c>
      <c r="X340" t="s">
        <v>21</v>
      </c>
    </row>
    <row r="341" spans="1:24">
      <c r="A341" t="s">
        <v>26</v>
      </c>
      <c r="B341" t="s">
        <v>18</v>
      </c>
      <c r="C341" s="5">
        <v>44343</v>
      </c>
      <c r="D341" s="6">
        <v>0</v>
      </c>
      <c r="E341" s="3">
        <v>44357</v>
      </c>
      <c r="F341" s="6">
        <v>0</v>
      </c>
      <c r="G341">
        <v>31.42</v>
      </c>
      <c r="H341">
        <v>31.29</v>
      </c>
      <c r="I341">
        <v>-0.13</v>
      </c>
      <c r="J341">
        <v>95</v>
      </c>
      <c r="K341">
        <v>298490</v>
      </c>
      <c r="L341">
        <v>-1235</v>
      </c>
      <c r="M341">
        <v>392.38</v>
      </c>
      <c r="N341" s="4">
        <f>L341+N340</f>
        <v>11729896</v>
      </c>
      <c r="O341" s="4">
        <f>(N341-MIN(N342:N1041))/N341</f>
        <v>0.0305400832198342</v>
      </c>
      <c r="Q341" s="4">
        <f>N341/N340-1</f>
        <v>-0.000105275441898978</v>
      </c>
      <c r="T341" t="s">
        <v>19</v>
      </c>
      <c r="U341">
        <f t="shared" si="5"/>
        <v>925</v>
      </c>
      <c r="V341" t="s">
        <v>20</v>
      </c>
      <c r="W341">
        <f>L341+W340-M341</f>
        <v>1095563.22</v>
      </c>
      <c r="X341" t="s">
        <v>21</v>
      </c>
    </row>
    <row r="342" spans="1:24">
      <c r="A342" t="s">
        <v>38</v>
      </c>
      <c r="B342" t="s">
        <v>23</v>
      </c>
      <c r="C342" s="5">
        <v>44357</v>
      </c>
      <c r="D342" s="6">
        <v>0</v>
      </c>
      <c r="E342" s="3">
        <v>44358</v>
      </c>
      <c r="F342" s="6">
        <v>0</v>
      </c>
      <c r="G342">
        <v>214.11</v>
      </c>
      <c r="H342">
        <v>227.02</v>
      </c>
      <c r="I342">
        <v>12.91</v>
      </c>
      <c r="J342">
        <v>14</v>
      </c>
      <c r="K342">
        <v>299754</v>
      </c>
      <c r="L342">
        <v>18074</v>
      </c>
      <c r="M342">
        <v>419.53</v>
      </c>
      <c r="N342" s="4">
        <f>L342+N341</f>
        <v>11747970</v>
      </c>
      <c r="O342" s="4">
        <f>(N342-MIN(N343:N1042))/N342</f>
        <v>0.0320315765191774</v>
      </c>
      <c r="Q342" s="4">
        <f>N342/N341-1</f>
        <v>0.00154084912602803</v>
      </c>
      <c r="T342" t="s">
        <v>19</v>
      </c>
      <c r="U342">
        <f t="shared" si="5"/>
        <v>926</v>
      </c>
      <c r="V342" t="s">
        <v>20</v>
      </c>
      <c r="W342">
        <f>L342+W341-M342</f>
        <v>1113217.69</v>
      </c>
      <c r="X342" t="s">
        <v>21</v>
      </c>
    </row>
    <row r="343" spans="1:24">
      <c r="A343" t="s">
        <v>38</v>
      </c>
      <c r="B343" t="s">
        <v>23</v>
      </c>
      <c r="C343" s="5">
        <v>44363</v>
      </c>
      <c r="D343" s="6">
        <v>0</v>
      </c>
      <c r="E343" s="3">
        <v>44364</v>
      </c>
      <c r="F343" s="6">
        <v>0</v>
      </c>
      <c r="G343">
        <v>211</v>
      </c>
      <c r="H343">
        <v>232.1</v>
      </c>
      <c r="I343">
        <v>21.1</v>
      </c>
      <c r="J343">
        <v>14</v>
      </c>
      <c r="K343">
        <v>295400</v>
      </c>
      <c r="L343">
        <v>29540</v>
      </c>
      <c r="M343">
        <v>428.92</v>
      </c>
      <c r="N343" s="4">
        <f>L343+N342</f>
        <v>11777510</v>
      </c>
      <c r="O343" s="4">
        <f>(N343-MIN(N344:N1043))/N343</f>
        <v>0.0344594061053652</v>
      </c>
      <c r="Q343" s="4">
        <f>N343/N342-1</f>
        <v>0.00251447696921248</v>
      </c>
      <c r="T343" t="s">
        <v>19</v>
      </c>
      <c r="U343">
        <f t="shared" si="5"/>
        <v>932</v>
      </c>
      <c r="V343" t="s">
        <v>20</v>
      </c>
      <c r="W343">
        <f>L343+W342-M343</f>
        <v>1142328.77</v>
      </c>
      <c r="X343" t="s">
        <v>21</v>
      </c>
    </row>
    <row r="344" spans="1:24">
      <c r="A344" t="s">
        <v>29</v>
      </c>
      <c r="B344" t="s">
        <v>23</v>
      </c>
      <c r="C344" s="5">
        <v>44357</v>
      </c>
      <c r="D344" s="6">
        <v>0</v>
      </c>
      <c r="E344" s="3">
        <v>44365</v>
      </c>
      <c r="F344" s="6">
        <v>0</v>
      </c>
      <c r="G344">
        <v>5.94</v>
      </c>
      <c r="H344">
        <v>6.3</v>
      </c>
      <c r="I344">
        <v>0.36</v>
      </c>
      <c r="J344">
        <v>505</v>
      </c>
      <c r="K344">
        <v>299970</v>
      </c>
      <c r="L344">
        <v>18180</v>
      </c>
      <c r="M344">
        <v>419.96</v>
      </c>
      <c r="N344" s="4">
        <f>L344+N343</f>
        <v>11795690</v>
      </c>
      <c r="O344" s="4">
        <f>(N344-MIN(N345:N1044))/N344</f>
        <v>0.0359475367697863</v>
      </c>
      <c r="Q344" s="4">
        <f>N344/N343-1</f>
        <v>0.00154362000117181</v>
      </c>
      <c r="T344" t="s">
        <v>19</v>
      </c>
      <c r="U344">
        <f t="shared" si="5"/>
        <v>933</v>
      </c>
      <c r="V344" t="s">
        <v>20</v>
      </c>
      <c r="W344">
        <f>L344+W343-M344</f>
        <v>1160088.81</v>
      </c>
      <c r="X344" t="s">
        <v>21</v>
      </c>
    </row>
    <row r="345" spans="1:24">
      <c r="A345" t="s">
        <v>49</v>
      </c>
      <c r="B345" t="s">
        <v>18</v>
      </c>
      <c r="C345" s="5">
        <v>44357</v>
      </c>
      <c r="D345" s="6">
        <v>0</v>
      </c>
      <c r="E345" s="3">
        <v>44372</v>
      </c>
      <c r="F345" s="6">
        <v>0</v>
      </c>
      <c r="G345">
        <v>73</v>
      </c>
      <c r="H345">
        <v>68.06</v>
      </c>
      <c r="I345">
        <v>-4.94</v>
      </c>
      <c r="J345">
        <v>41</v>
      </c>
      <c r="K345">
        <v>299300</v>
      </c>
      <c r="L345">
        <v>-20254</v>
      </c>
      <c r="M345">
        <v>368.34</v>
      </c>
      <c r="N345" s="4">
        <f>L345+N344</f>
        <v>11775436</v>
      </c>
      <c r="O345" s="4">
        <f>(N345-MIN(N346:N1045))/N345</f>
        <v>0.0342893460590334</v>
      </c>
      <c r="Q345" s="4">
        <f>N345/N344-1</f>
        <v>-0.00171706784427195</v>
      </c>
      <c r="T345" t="s">
        <v>19</v>
      </c>
      <c r="U345">
        <f t="shared" si="5"/>
        <v>940</v>
      </c>
      <c r="V345" t="s">
        <v>20</v>
      </c>
      <c r="W345">
        <f>L345+W344-M345</f>
        <v>1139466.47</v>
      </c>
      <c r="X345" t="s">
        <v>21</v>
      </c>
    </row>
    <row r="346" spans="1:24">
      <c r="A346" t="s">
        <v>22</v>
      </c>
      <c r="B346" t="s">
        <v>23</v>
      </c>
      <c r="C346" s="5">
        <v>44363</v>
      </c>
      <c r="D346" s="6">
        <v>0</v>
      </c>
      <c r="E346" s="3">
        <v>44372</v>
      </c>
      <c r="F346" s="6">
        <v>0</v>
      </c>
      <c r="G346">
        <v>26.92</v>
      </c>
      <c r="H346">
        <v>29.11</v>
      </c>
      <c r="I346">
        <v>2.19</v>
      </c>
      <c r="J346">
        <v>111</v>
      </c>
      <c r="K346">
        <v>298812</v>
      </c>
      <c r="L346">
        <v>24309</v>
      </c>
      <c r="M346">
        <v>426.52</v>
      </c>
      <c r="N346" s="4">
        <f>L346+N345</f>
        <v>11799745</v>
      </c>
      <c r="O346" s="4">
        <f>(N346-MIN(N347:N1046))/N346</f>
        <v>0.0362788348392275</v>
      </c>
      <c r="Q346" s="4">
        <f>N346/N345-1</f>
        <v>0.00206438215960758</v>
      </c>
      <c r="T346" t="s">
        <v>19</v>
      </c>
      <c r="U346">
        <f t="shared" si="5"/>
        <v>940</v>
      </c>
      <c r="V346" t="s">
        <v>20</v>
      </c>
      <c r="W346">
        <f>L346+W345-M346</f>
        <v>1163348.95</v>
      </c>
      <c r="X346" t="s">
        <v>21</v>
      </c>
    </row>
    <row r="347" spans="1:24">
      <c r="A347" t="s">
        <v>50</v>
      </c>
      <c r="B347" t="s">
        <v>18</v>
      </c>
      <c r="C347" s="5">
        <v>44358</v>
      </c>
      <c r="D347" s="6">
        <v>0</v>
      </c>
      <c r="E347" s="3">
        <v>44375</v>
      </c>
      <c r="F347" s="6">
        <v>0</v>
      </c>
      <c r="G347">
        <v>25.29</v>
      </c>
      <c r="H347">
        <v>24.08</v>
      </c>
      <c r="I347">
        <v>-1.21</v>
      </c>
      <c r="J347">
        <v>118</v>
      </c>
      <c r="K347">
        <v>298422</v>
      </c>
      <c r="L347">
        <v>-14278</v>
      </c>
      <c r="M347">
        <v>375.07</v>
      </c>
      <c r="N347" s="4">
        <f>L347+N346</f>
        <v>11785467</v>
      </c>
      <c r="O347" s="4">
        <f>(N347-MIN(N348:N1047))/N347</f>
        <v>0.0351112942745502</v>
      </c>
      <c r="Q347" s="4">
        <f>N347/N346-1</f>
        <v>-0.00121002614887011</v>
      </c>
      <c r="T347" t="s">
        <v>19</v>
      </c>
      <c r="U347">
        <f t="shared" si="5"/>
        <v>943</v>
      </c>
      <c r="V347" t="s">
        <v>20</v>
      </c>
      <c r="W347">
        <f>L347+W346-M347</f>
        <v>1148695.88</v>
      </c>
      <c r="X347" t="s">
        <v>21</v>
      </c>
    </row>
    <row r="348" s="2" customFormat="1" spans="1:24">
      <c r="A348" s="2" t="s">
        <v>25</v>
      </c>
      <c r="B348" s="2" t="s">
        <v>23</v>
      </c>
      <c r="C348" s="9">
        <v>44368</v>
      </c>
      <c r="D348" s="10">
        <v>0</v>
      </c>
      <c r="E348" s="11">
        <v>44376</v>
      </c>
      <c r="F348" s="10">
        <v>0</v>
      </c>
      <c r="G348" s="2">
        <v>8.89</v>
      </c>
      <c r="H348" s="2">
        <v>9.43</v>
      </c>
      <c r="I348" s="2">
        <v>0.54</v>
      </c>
      <c r="J348" s="2">
        <v>337</v>
      </c>
      <c r="K348" s="2">
        <v>299593</v>
      </c>
      <c r="L348" s="2">
        <v>18198</v>
      </c>
      <c r="M348" s="2">
        <v>419.48</v>
      </c>
      <c r="N348" s="12">
        <f>L348+N347</f>
        <v>11803665</v>
      </c>
      <c r="O348" s="12">
        <f>(N348-MIN(N349:N1048))/N348</f>
        <v>0.036598886871154</v>
      </c>
      <c r="P348" s="12"/>
      <c r="Q348" s="12">
        <f>N348/N347-1</f>
        <v>0.0015441051254057</v>
      </c>
      <c r="R348" s="12"/>
      <c r="S348" s="12"/>
      <c r="T348" s="2" t="s">
        <v>19</v>
      </c>
      <c r="U348">
        <f t="shared" si="5"/>
        <v>944</v>
      </c>
      <c r="V348" s="2" t="s">
        <v>20</v>
      </c>
      <c r="W348" s="2">
        <f>L348+W347-M348</f>
        <v>1166474.4</v>
      </c>
      <c r="X348" s="2" t="s">
        <v>21</v>
      </c>
    </row>
    <row r="349" spans="1:24">
      <c r="A349" t="s">
        <v>30</v>
      </c>
      <c r="B349" t="s">
        <v>18</v>
      </c>
      <c r="C349" s="5">
        <v>44362</v>
      </c>
      <c r="D349" s="6">
        <v>0</v>
      </c>
      <c r="E349" s="3">
        <v>44376</v>
      </c>
      <c r="F349" s="6">
        <v>0</v>
      </c>
      <c r="G349">
        <v>249.86</v>
      </c>
      <c r="H349">
        <v>228.15</v>
      </c>
      <c r="I349">
        <v>-21.71</v>
      </c>
      <c r="J349">
        <v>12</v>
      </c>
      <c r="K349">
        <v>299832</v>
      </c>
      <c r="L349">
        <v>-26052</v>
      </c>
      <c r="M349">
        <v>361.39</v>
      </c>
      <c r="N349" s="4">
        <f>L349+N348</f>
        <v>11777613</v>
      </c>
      <c r="O349" s="4">
        <f>(N349-MIN(N350:N1049))/N349</f>
        <v>0.034467850149262</v>
      </c>
      <c r="Q349" s="4">
        <f>N349/N348-1</f>
        <v>-0.00220711109642646</v>
      </c>
      <c r="T349" t="s">
        <v>19</v>
      </c>
      <c r="U349">
        <f t="shared" si="5"/>
        <v>944</v>
      </c>
      <c r="V349" t="s">
        <v>20</v>
      </c>
      <c r="W349">
        <f>L349+W348-M349</f>
        <v>1140061.01</v>
      </c>
      <c r="X349" t="s">
        <v>21</v>
      </c>
    </row>
    <row r="350" spans="1:24">
      <c r="A350" t="s">
        <v>51</v>
      </c>
      <c r="B350" t="s">
        <v>18</v>
      </c>
      <c r="C350" s="5">
        <v>44362</v>
      </c>
      <c r="D350" s="6">
        <v>0</v>
      </c>
      <c r="E350" s="3">
        <v>44376</v>
      </c>
      <c r="F350" s="6">
        <v>0</v>
      </c>
      <c r="G350">
        <v>67.07</v>
      </c>
      <c r="H350">
        <v>64.38</v>
      </c>
      <c r="I350">
        <v>-2.69</v>
      </c>
      <c r="J350">
        <v>44</v>
      </c>
      <c r="K350">
        <v>295108</v>
      </c>
      <c r="L350">
        <v>-11836</v>
      </c>
      <c r="M350">
        <v>373.92</v>
      </c>
      <c r="N350" s="4">
        <f>L350+N349</f>
        <v>11765777</v>
      </c>
      <c r="O350" s="4">
        <f>(N350-MIN(N351:N1050))/N350</f>
        <v>0.0334965553061222</v>
      </c>
      <c r="Q350" s="4">
        <f>N350/N349-1</f>
        <v>-0.00100495745615004</v>
      </c>
      <c r="T350" t="s">
        <v>19</v>
      </c>
      <c r="U350">
        <f t="shared" si="5"/>
        <v>944</v>
      </c>
      <c r="V350" t="s">
        <v>20</v>
      </c>
      <c r="W350">
        <f>L350+W349-M350</f>
        <v>1127851.09</v>
      </c>
      <c r="X350" t="s">
        <v>21</v>
      </c>
    </row>
    <row r="351" spans="1:24">
      <c r="A351" t="s">
        <v>32</v>
      </c>
      <c r="B351" t="s">
        <v>18</v>
      </c>
      <c r="C351" s="5">
        <v>44362</v>
      </c>
      <c r="D351" s="6">
        <v>0</v>
      </c>
      <c r="E351" s="3">
        <v>44376</v>
      </c>
      <c r="F351" s="6">
        <v>0</v>
      </c>
      <c r="G351">
        <v>12.68</v>
      </c>
      <c r="H351">
        <v>12</v>
      </c>
      <c r="I351">
        <v>-0.68</v>
      </c>
      <c r="J351">
        <v>236</v>
      </c>
      <c r="K351">
        <v>299248</v>
      </c>
      <c r="L351">
        <v>-16048</v>
      </c>
      <c r="M351">
        <v>373.82</v>
      </c>
      <c r="N351" s="4">
        <f>L351+N350</f>
        <v>11749729</v>
      </c>
      <c r="O351" s="4">
        <f>(N351-MIN(N352:N1051))/N351</f>
        <v>0.0321764867938656</v>
      </c>
      <c r="Q351" s="4">
        <f>N351/N350-1</f>
        <v>-0.00136395581864246</v>
      </c>
      <c r="T351" t="s">
        <v>19</v>
      </c>
      <c r="U351">
        <f t="shared" si="5"/>
        <v>944</v>
      </c>
      <c r="V351" t="s">
        <v>20</v>
      </c>
      <c r="W351">
        <f>L351+W350-M351</f>
        <v>1111429.27</v>
      </c>
      <c r="X351" t="s">
        <v>21</v>
      </c>
    </row>
    <row r="352" spans="1:24">
      <c r="A352" t="s">
        <v>48</v>
      </c>
      <c r="B352" t="s">
        <v>23</v>
      </c>
      <c r="C352" s="5">
        <v>44363</v>
      </c>
      <c r="D352" s="6">
        <v>0</v>
      </c>
      <c r="E352" s="3">
        <v>44377</v>
      </c>
      <c r="F352" s="6">
        <v>0</v>
      </c>
      <c r="G352">
        <v>180</v>
      </c>
      <c r="H352">
        <v>186.73</v>
      </c>
      <c r="I352">
        <v>6.73</v>
      </c>
      <c r="J352">
        <v>16</v>
      </c>
      <c r="K352">
        <v>288000</v>
      </c>
      <c r="L352">
        <v>10768</v>
      </c>
      <c r="M352">
        <v>394.37</v>
      </c>
      <c r="N352" s="4">
        <f>L352+N351</f>
        <v>11760497</v>
      </c>
      <c r="O352" s="4">
        <f>(N352-MIN(N353:N1052))/N352</f>
        <v>0.0330626333223843</v>
      </c>
      <c r="Q352" s="4">
        <f>N352/N351-1</f>
        <v>0.000916446668684845</v>
      </c>
      <c r="T352" t="s">
        <v>19</v>
      </c>
      <c r="U352">
        <f t="shared" si="5"/>
        <v>945</v>
      </c>
      <c r="V352" t="s">
        <v>20</v>
      </c>
      <c r="W352">
        <f>L352+W351-M352</f>
        <v>1121802.9</v>
      </c>
      <c r="X352" t="s">
        <v>21</v>
      </c>
    </row>
    <row r="353" spans="1:24">
      <c r="A353" t="s">
        <v>45</v>
      </c>
      <c r="B353" t="s">
        <v>18</v>
      </c>
      <c r="C353" s="5">
        <v>44363</v>
      </c>
      <c r="D353" s="6">
        <v>0</v>
      </c>
      <c r="E353" s="3">
        <v>44377</v>
      </c>
      <c r="F353" s="6">
        <v>0</v>
      </c>
      <c r="G353">
        <v>47.08</v>
      </c>
      <c r="H353">
        <v>41.05</v>
      </c>
      <c r="I353">
        <v>-6.03</v>
      </c>
      <c r="J353">
        <v>63</v>
      </c>
      <c r="K353">
        <v>296604</v>
      </c>
      <c r="L353">
        <v>-37989</v>
      </c>
      <c r="M353">
        <v>341.37</v>
      </c>
      <c r="N353" s="4">
        <f>L353+N352</f>
        <v>11722508</v>
      </c>
      <c r="O353" s="4">
        <f>(N353-MIN(N354:N1053))/N353</f>
        <v>0.0299290902595247</v>
      </c>
      <c r="Q353" s="4">
        <f>N353/N352-1</f>
        <v>-0.0032302206275806</v>
      </c>
      <c r="T353" t="s">
        <v>19</v>
      </c>
      <c r="U353">
        <f t="shared" si="5"/>
        <v>945</v>
      </c>
      <c r="V353" t="s">
        <v>20</v>
      </c>
      <c r="W353">
        <f>L353+W352-M353</f>
        <v>1083472.53</v>
      </c>
      <c r="X353" t="s">
        <v>21</v>
      </c>
    </row>
    <row r="354" spans="1:24">
      <c r="A354" t="s">
        <v>42</v>
      </c>
      <c r="B354" t="s">
        <v>23</v>
      </c>
      <c r="C354" s="5">
        <v>44368</v>
      </c>
      <c r="D354" s="6">
        <v>0</v>
      </c>
      <c r="E354" s="3">
        <v>44378</v>
      </c>
      <c r="F354" s="6">
        <v>0</v>
      </c>
      <c r="G354">
        <v>19.89</v>
      </c>
      <c r="H354">
        <v>21.31</v>
      </c>
      <c r="I354">
        <v>1.42</v>
      </c>
      <c r="J354">
        <v>150</v>
      </c>
      <c r="K354">
        <v>298350</v>
      </c>
      <c r="L354">
        <v>21300</v>
      </c>
      <c r="M354">
        <v>421.94</v>
      </c>
      <c r="N354" s="4">
        <f>L354+N353</f>
        <v>11743808</v>
      </c>
      <c r="O354" s="4">
        <f>(N354-MIN(N355:N1054))/N354</f>
        <v>0.031688528967776</v>
      </c>
      <c r="Q354" s="4">
        <f>N354/N353-1</f>
        <v>0.00181701731404238</v>
      </c>
      <c r="T354" t="s">
        <v>19</v>
      </c>
      <c r="U354">
        <f t="shared" si="5"/>
        <v>946</v>
      </c>
      <c r="V354" t="s">
        <v>20</v>
      </c>
      <c r="W354">
        <f>L354+W353-M354</f>
        <v>1104350.59</v>
      </c>
      <c r="X354" t="s">
        <v>21</v>
      </c>
    </row>
    <row r="355" spans="1:24">
      <c r="A355" t="s">
        <v>38</v>
      </c>
      <c r="B355" t="s">
        <v>18</v>
      </c>
      <c r="C355" s="5">
        <v>44365</v>
      </c>
      <c r="D355" s="6">
        <v>0</v>
      </c>
      <c r="E355" s="3">
        <v>44379</v>
      </c>
      <c r="F355" s="6">
        <v>0</v>
      </c>
      <c r="G355">
        <v>245</v>
      </c>
      <c r="H355">
        <v>239.04</v>
      </c>
      <c r="I355">
        <v>-5.96</v>
      </c>
      <c r="J355">
        <v>12</v>
      </c>
      <c r="K355">
        <v>294000</v>
      </c>
      <c r="L355">
        <v>-7152</v>
      </c>
      <c r="M355">
        <v>378.64</v>
      </c>
      <c r="N355" s="4">
        <f>L355+N354</f>
        <v>11736656</v>
      </c>
      <c r="O355" s="4">
        <f>(N355-MIN(N356:N1055))/N355</f>
        <v>0.0310984662070695</v>
      </c>
      <c r="Q355" s="4">
        <f>N355/N354-1</f>
        <v>-0.000609001782045482</v>
      </c>
      <c r="T355" t="s">
        <v>19</v>
      </c>
      <c r="U355">
        <f t="shared" si="5"/>
        <v>947</v>
      </c>
      <c r="V355" t="s">
        <v>20</v>
      </c>
      <c r="W355">
        <f>L355+W354-M355</f>
        <v>1096819.95</v>
      </c>
      <c r="X355" t="s">
        <v>21</v>
      </c>
    </row>
    <row r="356" spans="1:24">
      <c r="A356" t="s">
        <v>35</v>
      </c>
      <c r="B356" t="s">
        <v>18</v>
      </c>
      <c r="C356" s="5">
        <v>44371</v>
      </c>
      <c r="D356" s="6">
        <v>0</v>
      </c>
      <c r="E356" s="3">
        <v>44385</v>
      </c>
      <c r="F356" s="6">
        <v>0</v>
      </c>
      <c r="G356">
        <v>37.14</v>
      </c>
      <c r="H356">
        <v>34.21</v>
      </c>
      <c r="I356">
        <v>-2.93</v>
      </c>
      <c r="J356">
        <v>80</v>
      </c>
      <c r="K356">
        <v>297120</v>
      </c>
      <c r="L356">
        <v>-23440</v>
      </c>
      <c r="M356">
        <v>361.26</v>
      </c>
      <c r="N356" s="4">
        <f>L356+N355</f>
        <v>11713216</v>
      </c>
      <c r="O356" s="4">
        <f>(N356-MIN(N357:N1056))/N356</f>
        <v>0.0291595408127025</v>
      </c>
      <c r="Q356" s="4">
        <f>N356/N355-1</f>
        <v>-0.00199716171284225</v>
      </c>
      <c r="T356" t="s">
        <v>19</v>
      </c>
      <c r="U356">
        <f t="shared" si="5"/>
        <v>953</v>
      </c>
      <c r="V356" t="s">
        <v>20</v>
      </c>
      <c r="W356">
        <f>L356+W355-M356</f>
        <v>1073018.69</v>
      </c>
      <c r="X356" t="s">
        <v>21</v>
      </c>
    </row>
    <row r="357" spans="1:24">
      <c r="A357" t="s">
        <v>29</v>
      </c>
      <c r="B357" t="s">
        <v>23</v>
      </c>
      <c r="C357" s="5">
        <v>44379</v>
      </c>
      <c r="D357" s="6">
        <v>0</v>
      </c>
      <c r="E357" s="3">
        <v>44389</v>
      </c>
      <c r="F357" s="6">
        <v>0</v>
      </c>
      <c r="G357">
        <v>6.03</v>
      </c>
      <c r="H357">
        <v>6.36</v>
      </c>
      <c r="I357">
        <v>0.33</v>
      </c>
      <c r="J357">
        <v>497</v>
      </c>
      <c r="K357">
        <v>299691</v>
      </c>
      <c r="L357">
        <v>16401</v>
      </c>
      <c r="M357">
        <v>417.24</v>
      </c>
      <c r="N357" s="4">
        <f>L357+N356</f>
        <v>11729617</v>
      </c>
      <c r="O357" s="4">
        <f>(N357-MIN(N358:N1057))/N357</f>
        <v>0.0305170237016264</v>
      </c>
      <c r="Q357" s="4">
        <f>N357/N356-1</f>
        <v>0.00140021322922768</v>
      </c>
      <c r="T357" t="s">
        <v>19</v>
      </c>
      <c r="U357">
        <f t="shared" si="5"/>
        <v>957</v>
      </c>
      <c r="V357" t="s">
        <v>20</v>
      </c>
      <c r="W357">
        <f>L357+W356-M357</f>
        <v>1089002.45</v>
      </c>
      <c r="X357" t="s">
        <v>21</v>
      </c>
    </row>
    <row r="358" spans="1:24">
      <c r="A358" t="s">
        <v>40</v>
      </c>
      <c r="B358" t="s">
        <v>23</v>
      </c>
      <c r="C358" s="5">
        <v>44385</v>
      </c>
      <c r="D358" s="6">
        <v>0</v>
      </c>
      <c r="E358" s="3">
        <v>44389</v>
      </c>
      <c r="F358" s="6">
        <v>0</v>
      </c>
      <c r="G358">
        <v>269.39</v>
      </c>
      <c r="H358">
        <v>285.7</v>
      </c>
      <c r="I358">
        <v>16.31</v>
      </c>
      <c r="J358">
        <v>11</v>
      </c>
      <c r="K358">
        <v>296329</v>
      </c>
      <c r="L358">
        <v>17941</v>
      </c>
      <c r="M358">
        <v>414.84</v>
      </c>
      <c r="N358" s="4">
        <f>L358+N357</f>
        <v>11747558</v>
      </c>
      <c r="O358" s="4">
        <f>(N358-MIN(N359:N1058))/N358</f>
        <v>0.0319976287837864</v>
      </c>
      <c r="Q358" s="4">
        <f>N358/N357-1</f>
        <v>0.00152954695792706</v>
      </c>
      <c r="T358" t="s">
        <v>19</v>
      </c>
      <c r="U358">
        <f t="shared" si="5"/>
        <v>957</v>
      </c>
      <c r="V358" t="s">
        <v>20</v>
      </c>
      <c r="W358">
        <f>L358+W357-M358</f>
        <v>1106528.61</v>
      </c>
      <c r="X358" t="s">
        <v>21</v>
      </c>
    </row>
    <row r="359" spans="1:24">
      <c r="A359" t="s">
        <v>49</v>
      </c>
      <c r="B359" t="s">
        <v>18</v>
      </c>
      <c r="C359" s="5">
        <v>44375</v>
      </c>
      <c r="D359" s="6">
        <v>0</v>
      </c>
      <c r="E359" s="3">
        <v>44389</v>
      </c>
      <c r="F359" s="6">
        <v>0</v>
      </c>
      <c r="G359">
        <v>68.6</v>
      </c>
      <c r="H359">
        <v>63.12</v>
      </c>
      <c r="I359">
        <v>-5.48</v>
      </c>
      <c r="J359">
        <v>43</v>
      </c>
      <c r="K359">
        <v>294980</v>
      </c>
      <c r="L359">
        <v>-23564</v>
      </c>
      <c r="M359">
        <v>358.27</v>
      </c>
      <c r="N359" s="4">
        <f>L359+N358</f>
        <v>11723994</v>
      </c>
      <c r="O359" s="4">
        <f>(N359-MIN(N360:N1059))/N359</f>
        <v>0.0300520454036397</v>
      </c>
      <c r="Q359" s="4">
        <f>N359/N358-1</f>
        <v>-0.00200586368673383</v>
      </c>
      <c r="T359" t="s">
        <v>19</v>
      </c>
      <c r="U359">
        <f t="shared" si="5"/>
        <v>957</v>
      </c>
      <c r="V359" t="s">
        <v>20</v>
      </c>
      <c r="W359">
        <f>L359+W358-M359</f>
        <v>1082606.34</v>
      </c>
      <c r="X359" t="s">
        <v>21</v>
      </c>
    </row>
    <row r="360" spans="1:24">
      <c r="A360" t="s">
        <v>50</v>
      </c>
      <c r="B360" t="s">
        <v>23</v>
      </c>
      <c r="C360" s="5">
        <v>44376</v>
      </c>
      <c r="D360" s="6">
        <v>0</v>
      </c>
      <c r="E360" s="3">
        <v>44390</v>
      </c>
      <c r="F360" s="6">
        <v>0</v>
      </c>
      <c r="G360">
        <v>23.8</v>
      </c>
      <c r="H360">
        <v>23.84</v>
      </c>
      <c r="I360">
        <v>0.04</v>
      </c>
      <c r="J360">
        <v>126</v>
      </c>
      <c r="K360">
        <v>299880</v>
      </c>
      <c r="L360">
        <v>504</v>
      </c>
      <c r="M360">
        <v>396.51</v>
      </c>
      <c r="N360" s="4">
        <f>L360+N359</f>
        <v>11724498</v>
      </c>
      <c r="O360" s="4">
        <f>(N360-MIN(N361:N1060))/N360</f>
        <v>0.0300937404740058</v>
      </c>
      <c r="Q360" s="4">
        <f>N360/N359-1</f>
        <v>4.2988763044427e-5</v>
      </c>
      <c r="T360" t="s">
        <v>19</v>
      </c>
      <c r="U360">
        <f t="shared" si="5"/>
        <v>958</v>
      </c>
      <c r="V360" t="s">
        <v>20</v>
      </c>
      <c r="W360">
        <f>L360+W359-M360</f>
        <v>1082713.83</v>
      </c>
      <c r="X360" t="s">
        <v>21</v>
      </c>
    </row>
    <row r="361" spans="1:24">
      <c r="A361" t="s">
        <v>48</v>
      </c>
      <c r="B361" t="s">
        <v>23</v>
      </c>
      <c r="C361" s="5">
        <v>44382</v>
      </c>
      <c r="D361" s="6">
        <v>0</v>
      </c>
      <c r="E361" s="3">
        <v>44391</v>
      </c>
      <c r="F361" s="6">
        <v>0</v>
      </c>
      <c r="G361">
        <v>178.4</v>
      </c>
      <c r="H361">
        <v>187.81</v>
      </c>
      <c r="I361">
        <v>9.41</v>
      </c>
      <c r="J361">
        <v>16</v>
      </c>
      <c r="K361">
        <v>285440</v>
      </c>
      <c r="L361">
        <v>15056</v>
      </c>
      <c r="M361">
        <v>396.65</v>
      </c>
      <c r="N361" s="4">
        <f>L361+N360</f>
        <v>11739554</v>
      </c>
      <c r="O361" s="4">
        <f>(N361-MIN(N362:N1061))/N361</f>
        <v>0.0313376470690454</v>
      </c>
      <c r="Q361" s="4">
        <f>N361/N360-1</f>
        <v>0.00128414879681849</v>
      </c>
      <c r="T361" t="s">
        <v>19</v>
      </c>
      <c r="U361">
        <f t="shared" si="5"/>
        <v>959</v>
      </c>
      <c r="V361" t="s">
        <v>20</v>
      </c>
      <c r="W361">
        <f>L361+W360-M361</f>
        <v>1097373.18</v>
      </c>
      <c r="X361" t="s">
        <v>21</v>
      </c>
    </row>
    <row r="362" spans="1:24">
      <c r="A362" t="s">
        <v>51</v>
      </c>
      <c r="B362" t="s">
        <v>18</v>
      </c>
      <c r="C362" s="5">
        <v>44377</v>
      </c>
      <c r="D362" s="6">
        <v>0</v>
      </c>
      <c r="E362" s="3">
        <v>44391</v>
      </c>
      <c r="F362" s="6">
        <v>0</v>
      </c>
      <c r="G362">
        <v>64.28</v>
      </c>
      <c r="H362">
        <v>57.91</v>
      </c>
      <c r="I362">
        <v>-6.37</v>
      </c>
      <c r="J362">
        <v>46</v>
      </c>
      <c r="K362">
        <v>295688</v>
      </c>
      <c r="L362">
        <v>-29302</v>
      </c>
      <c r="M362">
        <v>351.63</v>
      </c>
      <c r="N362" s="4">
        <f>L362+N361</f>
        <v>11710252</v>
      </c>
      <c r="O362" s="4">
        <f>(N362-MIN(N363:N1062))/N362</f>
        <v>0.0289138098821443</v>
      </c>
      <c r="Q362" s="4">
        <f>N362/N361-1</f>
        <v>-0.00249600623669344</v>
      </c>
      <c r="T362" t="s">
        <v>19</v>
      </c>
      <c r="U362">
        <f t="shared" si="5"/>
        <v>959</v>
      </c>
      <c r="V362" t="s">
        <v>20</v>
      </c>
      <c r="W362">
        <f>L362+W361-M362</f>
        <v>1067719.55</v>
      </c>
      <c r="X362" t="s">
        <v>21</v>
      </c>
    </row>
    <row r="363" spans="1:24">
      <c r="A363" t="s">
        <v>32</v>
      </c>
      <c r="B363" t="s">
        <v>18</v>
      </c>
      <c r="C363" s="5">
        <v>44377</v>
      </c>
      <c r="D363" s="6">
        <v>0</v>
      </c>
      <c r="E363" s="3">
        <v>44391</v>
      </c>
      <c r="F363" s="6">
        <v>0</v>
      </c>
      <c r="G363">
        <v>12.04</v>
      </c>
      <c r="H363">
        <v>11.79</v>
      </c>
      <c r="I363">
        <v>-0.25</v>
      </c>
      <c r="J363">
        <v>249</v>
      </c>
      <c r="K363">
        <v>299796</v>
      </c>
      <c r="L363">
        <v>-6225</v>
      </c>
      <c r="M363">
        <v>387.51</v>
      </c>
      <c r="N363" s="4">
        <f>L363+N362</f>
        <v>11704027</v>
      </c>
      <c r="O363" s="4">
        <f>(N363-MIN(N364:N1063))/N363</f>
        <v>0.0283973199993472</v>
      </c>
      <c r="Q363" s="4">
        <f>N363/N362-1</f>
        <v>-0.00053158548594856</v>
      </c>
      <c r="T363" t="s">
        <v>19</v>
      </c>
      <c r="U363">
        <f t="shared" si="5"/>
        <v>959</v>
      </c>
      <c r="V363" t="s">
        <v>20</v>
      </c>
      <c r="W363">
        <f>L363+W362-M363</f>
        <v>1061107.04</v>
      </c>
      <c r="X363" t="s">
        <v>21</v>
      </c>
    </row>
    <row r="364" spans="1:24">
      <c r="A364" t="s">
        <v>45</v>
      </c>
      <c r="B364" t="s">
        <v>18</v>
      </c>
      <c r="C364" s="5">
        <v>44378</v>
      </c>
      <c r="D364" s="6">
        <v>0</v>
      </c>
      <c r="E364" s="3">
        <v>44392</v>
      </c>
      <c r="F364" s="6">
        <v>0</v>
      </c>
      <c r="G364">
        <v>41.64</v>
      </c>
      <c r="H364">
        <v>39.13</v>
      </c>
      <c r="I364">
        <v>-2.51</v>
      </c>
      <c r="J364">
        <v>72</v>
      </c>
      <c r="K364">
        <v>299808</v>
      </c>
      <c r="L364">
        <v>-18072</v>
      </c>
      <c r="M364">
        <v>371.89</v>
      </c>
      <c r="N364" s="4">
        <f>L364+N363</f>
        <v>11685955</v>
      </c>
      <c r="O364" s="4">
        <f>(N364-MIN(N365:N1064))/N364</f>
        <v>0.0268947638425785</v>
      </c>
      <c r="Q364" s="4">
        <f>N364/N363-1</f>
        <v>-0.00154408392940308</v>
      </c>
      <c r="T364" t="s">
        <v>19</v>
      </c>
      <c r="U364">
        <f t="shared" si="5"/>
        <v>960</v>
      </c>
      <c r="V364" t="s">
        <v>20</v>
      </c>
      <c r="W364">
        <f>L364+W363-M364</f>
        <v>1042663.15</v>
      </c>
      <c r="X364" t="s">
        <v>21</v>
      </c>
    </row>
    <row r="365" spans="1:24">
      <c r="A365" t="s">
        <v>25</v>
      </c>
      <c r="B365" t="s">
        <v>18</v>
      </c>
      <c r="C365" s="5">
        <v>44379</v>
      </c>
      <c r="D365" s="6">
        <v>0</v>
      </c>
      <c r="E365" s="3">
        <v>44393</v>
      </c>
      <c r="F365" s="6">
        <v>0</v>
      </c>
      <c r="G365">
        <v>8.89</v>
      </c>
      <c r="H365">
        <v>8.23</v>
      </c>
      <c r="I365">
        <v>-0.66</v>
      </c>
      <c r="J365">
        <v>337</v>
      </c>
      <c r="K365">
        <v>299593</v>
      </c>
      <c r="L365">
        <v>-22242</v>
      </c>
      <c r="M365">
        <v>366.1</v>
      </c>
      <c r="N365" s="4">
        <f>L365+N364</f>
        <v>11663713</v>
      </c>
      <c r="O365" s="4">
        <f>(N365-MIN(N366:N1065))/N365</f>
        <v>0.0250391106159762</v>
      </c>
      <c r="Q365" s="4">
        <f>N365/N364-1</f>
        <v>-0.00190331042691849</v>
      </c>
      <c r="T365" t="s">
        <v>19</v>
      </c>
      <c r="U365">
        <f t="shared" si="5"/>
        <v>961</v>
      </c>
      <c r="V365" t="s">
        <v>20</v>
      </c>
      <c r="W365">
        <f>L365+W364-M365</f>
        <v>1020055.05</v>
      </c>
      <c r="X365" t="s">
        <v>21</v>
      </c>
    </row>
    <row r="366" spans="1:24">
      <c r="A366" t="s">
        <v>55</v>
      </c>
      <c r="B366" t="s">
        <v>18</v>
      </c>
      <c r="C366" s="5">
        <v>44379</v>
      </c>
      <c r="D366" s="6">
        <v>0</v>
      </c>
      <c r="E366" s="3">
        <v>44393</v>
      </c>
      <c r="F366" s="6">
        <v>0</v>
      </c>
      <c r="G366">
        <v>126.24</v>
      </c>
      <c r="H366">
        <v>123.11</v>
      </c>
      <c r="I366">
        <v>-3.13</v>
      </c>
      <c r="J366">
        <v>23</v>
      </c>
      <c r="K366">
        <v>290352</v>
      </c>
      <c r="L366">
        <v>-7199</v>
      </c>
      <c r="M366">
        <v>373.76</v>
      </c>
      <c r="N366" s="4">
        <f>L366+N365</f>
        <v>11656514</v>
      </c>
      <c r="O366" s="4">
        <f>(N366-MIN(N367:N1066))/N366</f>
        <v>0.024436980043948</v>
      </c>
      <c r="Q366" s="4">
        <f>N366/N365-1</f>
        <v>-0.00061721340365628</v>
      </c>
      <c r="T366" t="s">
        <v>19</v>
      </c>
      <c r="U366">
        <f t="shared" si="5"/>
        <v>961</v>
      </c>
      <c r="V366" t="s">
        <v>20</v>
      </c>
      <c r="W366">
        <f>L366+W365-M366</f>
        <v>1012482.29</v>
      </c>
      <c r="X366" t="s">
        <v>21</v>
      </c>
    </row>
    <row r="367" spans="1:24">
      <c r="A367" t="s">
        <v>22</v>
      </c>
      <c r="B367" t="s">
        <v>18</v>
      </c>
      <c r="C367" s="5">
        <v>44379</v>
      </c>
      <c r="D367" s="6">
        <v>0</v>
      </c>
      <c r="E367" s="3">
        <v>44393</v>
      </c>
      <c r="F367" s="6">
        <v>0</v>
      </c>
      <c r="G367">
        <v>27.04</v>
      </c>
      <c r="H367">
        <v>25.04</v>
      </c>
      <c r="I367">
        <v>-2</v>
      </c>
      <c r="J367">
        <v>110</v>
      </c>
      <c r="K367">
        <v>297440</v>
      </c>
      <c r="L367">
        <v>-22000</v>
      </c>
      <c r="M367">
        <v>363.58</v>
      </c>
      <c r="N367" s="4">
        <f>L367+N366</f>
        <v>11634514</v>
      </c>
      <c r="O367" s="4">
        <f>(N367-MIN(N368:N1067))/N367</f>
        <v>0.0225922629858024</v>
      </c>
      <c r="Q367" s="4">
        <f>N367/N366-1</f>
        <v>-0.00188735671745432</v>
      </c>
      <c r="T367" t="s">
        <v>19</v>
      </c>
      <c r="U367">
        <f t="shared" si="5"/>
        <v>961</v>
      </c>
      <c r="V367" t="s">
        <v>20</v>
      </c>
      <c r="W367">
        <f>L367+W366-M367</f>
        <v>990118.710000001</v>
      </c>
      <c r="X367" t="s">
        <v>21</v>
      </c>
    </row>
    <row r="368" spans="1:24">
      <c r="A368" t="s">
        <v>36</v>
      </c>
      <c r="B368" t="s">
        <v>23</v>
      </c>
      <c r="C368" s="5">
        <v>44385</v>
      </c>
      <c r="D368" s="6">
        <v>0</v>
      </c>
      <c r="E368" s="3">
        <v>44399</v>
      </c>
      <c r="F368" s="6">
        <v>0</v>
      </c>
      <c r="G368">
        <v>14.3</v>
      </c>
      <c r="H368">
        <v>14.8</v>
      </c>
      <c r="I368">
        <v>0.5</v>
      </c>
      <c r="J368">
        <v>209</v>
      </c>
      <c r="K368">
        <v>298870</v>
      </c>
      <c r="L368">
        <v>10450</v>
      </c>
      <c r="M368">
        <v>408.3</v>
      </c>
      <c r="N368" s="4">
        <f>L368+N367</f>
        <v>11644964</v>
      </c>
      <c r="O368" s="4">
        <f>(N368-MIN(N369:N1068))/N368</f>
        <v>0.0234693726833333</v>
      </c>
      <c r="Q368" s="4">
        <f>N368/N367-1</f>
        <v>0.00089818964505084</v>
      </c>
      <c r="T368" t="s">
        <v>19</v>
      </c>
      <c r="U368">
        <f t="shared" si="5"/>
        <v>967</v>
      </c>
      <c r="V368" t="s">
        <v>20</v>
      </c>
      <c r="W368">
        <f>L368+W367-M368</f>
        <v>1000160.41</v>
      </c>
      <c r="X368" t="s">
        <v>21</v>
      </c>
    </row>
    <row r="369" spans="1:24">
      <c r="A369" t="s">
        <v>22</v>
      </c>
      <c r="B369" t="s">
        <v>23</v>
      </c>
      <c r="C369" s="5">
        <v>44396</v>
      </c>
      <c r="D369" s="6">
        <v>0</v>
      </c>
      <c r="E369" s="3">
        <v>44399</v>
      </c>
      <c r="F369" s="6">
        <v>0</v>
      </c>
      <c r="G369">
        <v>25.34</v>
      </c>
      <c r="H369">
        <v>27.65</v>
      </c>
      <c r="I369">
        <v>2.31</v>
      </c>
      <c r="J369">
        <v>118</v>
      </c>
      <c r="K369">
        <v>299012</v>
      </c>
      <c r="L369">
        <v>27258</v>
      </c>
      <c r="M369">
        <v>430.68</v>
      </c>
      <c r="N369" s="4">
        <f>L369+N368</f>
        <v>11672222</v>
      </c>
      <c r="O369" s="4">
        <f>(N369-MIN(N370:N1069))/N369</f>
        <v>0.0257498529414536</v>
      </c>
      <c r="Q369" s="4">
        <f>N369/N368-1</f>
        <v>0.00234075433809844</v>
      </c>
      <c r="T369" t="s">
        <v>19</v>
      </c>
      <c r="U369">
        <f t="shared" si="5"/>
        <v>967</v>
      </c>
      <c r="V369" t="s">
        <v>20</v>
      </c>
      <c r="W369">
        <f>L369+W368-M369</f>
        <v>1026987.73</v>
      </c>
      <c r="X369" t="s">
        <v>21</v>
      </c>
    </row>
    <row r="370" spans="1:24">
      <c r="A370" t="s">
        <v>35</v>
      </c>
      <c r="B370" t="s">
        <v>18</v>
      </c>
      <c r="C370" s="5">
        <v>44386</v>
      </c>
      <c r="D370" s="6">
        <v>0</v>
      </c>
      <c r="E370" s="3">
        <v>44400</v>
      </c>
      <c r="F370" s="6">
        <v>0</v>
      </c>
      <c r="G370">
        <v>34.31</v>
      </c>
      <c r="H370">
        <v>34.1</v>
      </c>
      <c r="I370">
        <v>-0.21</v>
      </c>
      <c r="J370">
        <v>87</v>
      </c>
      <c r="K370">
        <v>298497</v>
      </c>
      <c r="L370">
        <v>-1827</v>
      </c>
      <c r="M370">
        <v>391.6</v>
      </c>
      <c r="N370" s="4">
        <f>L370+N369</f>
        <v>11670395</v>
      </c>
      <c r="O370" s="4">
        <f>(N370-MIN(N371:N1070))/N370</f>
        <v>0.0255973341090854</v>
      </c>
      <c r="Q370" s="4">
        <f>N370/N369-1</f>
        <v>-0.000156525467044699</v>
      </c>
      <c r="T370" t="s">
        <v>19</v>
      </c>
      <c r="U370">
        <f t="shared" si="5"/>
        <v>968</v>
      </c>
      <c r="V370" t="s">
        <v>20</v>
      </c>
      <c r="W370">
        <f>L370+W369-M370</f>
        <v>1024769.13</v>
      </c>
      <c r="X370" t="s">
        <v>21</v>
      </c>
    </row>
    <row r="371" spans="1:24">
      <c r="A371" t="s">
        <v>49</v>
      </c>
      <c r="B371" t="s">
        <v>18</v>
      </c>
      <c r="C371" s="5">
        <v>44390</v>
      </c>
      <c r="D371" s="6">
        <v>0</v>
      </c>
      <c r="E371" s="3">
        <v>44404</v>
      </c>
      <c r="F371" s="6">
        <v>0</v>
      </c>
      <c r="G371">
        <v>61.94</v>
      </c>
      <c r="H371">
        <v>54.5</v>
      </c>
      <c r="I371">
        <v>-7.44</v>
      </c>
      <c r="J371">
        <v>48</v>
      </c>
      <c r="K371">
        <v>297312</v>
      </c>
      <c r="L371">
        <v>-35712</v>
      </c>
      <c r="M371">
        <v>345.31</v>
      </c>
      <c r="N371" s="4">
        <f>L371+N370</f>
        <v>11634683</v>
      </c>
      <c r="O371" s="4">
        <f>(N371-MIN(N372:N1071))/N371</f>
        <v>0.0226064603565048</v>
      </c>
      <c r="Q371" s="4">
        <f>N371/N370-1</f>
        <v>-0.00306005066666548</v>
      </c>
      <c r="T371" t="s">
        <v>19</v>
      </c>
      <c r="U371">
        <f t="shared" si="5"/>
        <v>972</v>
      </c>
      <c r="V371" t="s">
        <v>20</v>
      </c>
      <c r="W371">
        <f>L371+W370-M371</f>
        <v>988711.820000001</v>
      </c>
      <c r="X371" t="s">
        <v>21</v>
      </c>
    </row>
    <row r="372" spans="1:24">
      <c r="A372" t="s">
        <v>50</v>
      </c>
      <c r="B372" t="s">
        <v>18</v>
      </c>
      <c r="C372" s="5">
        <v>44391</v>
      </c>
      <c r="D372" s="6">
        <v>0</v>
      </c>
      <c r="E372" s="3">
        <v>44405</v>
      </c>
      <c r="F372" s="6">
        <v>0</v>
      </c>
      <c r="G372">
        <v>23.21</v>
      </c>
      <c r="H372">
        <v>20.49</v>
      </c>
      <c r="I372">
        <v>-2.72</v>
      </c>
      <c r="J372">
        <v>129</v>
      </c>
      <c r="K372">
        <v>299409</v>
      </c>
      <c r="L372">
        <v>-35088</v>
      </c>
      <c r="M372">
        <v>348.9</v>
      </c>
      <c r="N372" s="4">
        <f>L372+N371</f>
        <v>11599595</v>
      </c>
      <c r="O372" s="4">
        <f>(N372-MIN(N373:N1072))/N372</f>
        <v>0.0196499101908299</v>
      </c>
      <c r="Q372" s="4">
        <f>N372/N371-1</f>
        <v>-0.0030158105725786</v>
      </c>
      <c r="T372" t="s">
        <v>19</v>
      </c>
      <c r="U372">
        <f t="shared" si="5"/>
        <v>973</v>
      </c>
      <c r="V372" t="s">
        <v>20</v>
      </c>
      <c r="W372">
        <f>L372+W371-M372</f>
        <v>953274.920000001</v>
      </c>
      <c r="X372" t="s">
        <v>21</v>
      </c>
    </row>
    <row r="373" spans="1:24">
      <c r="A373" t="s">
        <v>39</v>
      </c>
      <c r="B373" t="s">
        <v>18</v>
      </c>
      <c r="C373" s="5">
        <v>44392</v>
      </c>
      <c r="D373" s="6">
        <v>0</v>
      </c>
      <c r="E373" s="3">
        <v>44406</v>
      </c>
      <c r="F373" s="6">
        <v>0</v>
      </c>
      <c r="G373">
        <v>4.91</v>
      </c>
      <c r="H373">
        <v>4.69</v>
      </c>
      <c r="I373">
        <v>-0.22</v>
      </c>
      <c r="J373">
        <v>610</v>
      </c>
      <c r="K373">
        <v>299510</v>
      </c>
      <c r="L373">
        <v>-13420</v>
      </c>
      <c r="M373">
        <v>377.64</v>
      </c>
      <c r="N373" s="4">
        <f>L373+N372</f>
        <v>11586175</v>
      </c>
      <c r="O373" s="4">
        <f>(N373-MIN(N374:N1073))/N373</f>
        <v>0.0185143932315885</v>
      </c>
      <c r="Q373" s="4">
        <f>N373/N372-1</f>
        <v>-0.00115693694478125</v>
      </c>
      <c r="T373" t="s">
        <v>19</v>
      </c>
      <c r="U373">
        <f t="shared" si="5"/>
        <v>974</v>
      </c>
      <c r="V373" t="s">
        <v>20</v>
      </c>
      <c r="W373">
        <f>L373+W372-M373</f>
        <v>939477.280000001</v>
      </c>
      <c r="X373" t="s">
        <v>21</v>
      </c>
    </row>
    <row r="374" spans="1:24">
      <c r="A374" t="s">
        <v>51</v>
      </c>
      <c r="B374" t="s">
        <v>18</v>
      </c>
      <c r="C374" s="5">
        <v>44392</v>
      </c>
      <c r="D374" s="6">
        <v>0</v>
      </c>
      <c r="E374" s="3">
        <v>44406</v>
      </c>
      <c r="F374" s="6">
        <v>0</v>
      </c>
      <c r="G374">
        <v>59.98</v>
      </c>
      <c r="H374">
        <v>53.25</v>
      </c>
      <c r="I374">
        <v>-6.73</v>
      </c>
      <c r="J374">
        <v>50</v>
      </c>
      <c r="K374">
        <v>299900</v>
      </c>
      <c r="L374">
        <v>-33650</v>
      </c>
      <c r="M374">
        <v>351.45</v>
      </c>
      <c r="N374" s="4">
        <f>L374+N373</f>
        <v>11552525</v>
      </c>
      <c r="O374" s="4">
        <f>(N374-MIN(N375:N1074))/N374</f>
        <v>0.0156555385078154</v>
      </c>
      <c r="Q374" s="4">
        <f>N374/N373-1</f>
        <v>-0.00290432347172387</v>
      </c>
      <c r="T374" t="s">
        <v>19</v>
      </c>
      <c r="U374">
        <f t="shared" si="5"/>
        <v>974</v>
      </c>
      <c r="V374" t="s">
        <v>20</v>
      </c>
      <c r="W374">
        <f>L374+W373-M374</f>
        <v>905475.830000001</v>
      </c>
      <c r="X374" t="s">
        <v>21</v>
      </c>
    </row>
    <row r="375" spans="1:24">
      <c r="A375" t="s">
        <v>32</v>
      </c>
      <c r="B375" t="s">
        <v>18</v>
      </c>
      <c r="C375" s="5">
        <v>44392</v>
      </c>
      <c r="D375" s="6">
        <v>0</v>
      </c>
      <c r="E375" s="3">
        <v>44406</v>
      </c>
      <c r="F375" s="6">
        <v>0</v>
      </c>
      <c r="G375">
        <v>11.8</v>
      </c>
      <c r="H375">
        <v>10.02</v>
      </c>
      <c r="I375">
        <v>-1.78</v>
      </c>
      <c r="J375">
        <v>254</v>
      </c>
      <c r="K375">
        <v>299720</v>
      </c>
      <c r="L375">
        <v>-45212</v>
      </c>
      <c r="M375">
        <v>335.95</v>
      </c>
      <c r="N375" s="4">
        <f>L375+N374</f>
        <v>11507313</v>
      </c>
      <c r="O375" s="4">
        <f>(N375-MIN(N376:N1075))/N375</f>
        <v>0.0117880690305374</v>
      </c>
      <c r="Q375" s="4">
        <f>N375/N374-1</f>
        <v>-0.00391360330317403</v>
      </c>
      <c r="T375" t="s">
        <v>19</v>
      </c>
      <c r="U375">
        <f t="shared" si="5"/>
        <v>974</v>
      </c>
      <c r="V375" t="s">
        <v>20</v>
      </c>
      <c r="W375">
        <f>L375+W374-M375</f>
        <v>859927.880000001</v>
      </c>
      <c r="X375" t="s">
        <v>21</v>
      </c>
    </row>
    <row r="376" spans="1:24">
      <c r="A376" t="s">
        <v>45</v>
      </c>
      <c r="B376" t="s">
        <v>18</v>
      </c>
      <c r="C376" s="5">
        <v>44393</v>
      </c>
      <c r="D376" s="6">
        <v>0</v>
      </c>
      <c r="E376" s="3">
        <v>44407</v>
      </c>
      <c r="F376" s="6">
        <v>0</v>
      </c>
      <c r="G376">
        <v>38.65</v>
      </c>
      <c r="H376">
        <v>35.4</v>
      </c>
      <c r="I376">
        <v>-3.25</v>
      </c>
      <c r="J376">
        <v>77</v>
      </c>
      <c r="K376">
        <v>297605</v>
      </c>
      <c r="L376">
        <v>-25025</v>
      </c>
      <c r="M376">
        <v>359.81</v>
      </c>
      <c r="N376" s="4">
        <f>L376+N375</f>
        <v>11482288</v>
      </c>
      <c r="O376" s="4">
        <f>(N376-MIN(N377:N1076))/N376</f>
        <v>0.00963431678425066</v>
      </c>
      <c r="Q376" s="4">
        <f>N376/N375-1</f>
        <v>-0.00217470403386089</v>
      </c>
      <c r="T376" t="s">
        <v>19</v>
      </c>
      <c r="U376">
        <f t="shared" si="5"/>
        <v>975</v>
      </c>
      <c r="V376" t="s">
        <v>20</v>
      </c>
      <c r="W376">
        <f>L376+W375-M376</f>
        <v>834543.070000001</v>
      </c>
      <c r="X376" t="s">
        <v>21</v>
      </c>
    </row>
    <row r="377" spans="1:24">
      <c r="A377" t="s">
        <v>24</v>
      </c>
      <c r="B377" t="s">
        <v>23</v>
      </c>
      <c r="C377" s="5">
        <v>44396</v>
      </c>
      <c r="D377" s="6">
        <v>0</v>
      </c>
      <c r="E377" s="3">
        <v>44410</v>
      </c>
      <c r="F377" s="6">
        <v>0</v>
      </c>
      <c r="G377">
        <v>12.8</v>
      </c>
      <c r="H377">
        <v>13.29</v>
      </c>
      <c r="I377">
        <v>0.49</v>
      </c>
      <c r="J377">
        <v>234</v>
      </c>
      <c r="K377">
        <v>299520</v>
      </c>
      <c r="L377">
        <v>11466</v>
      </c>
      <c r="M377">
        <v>410.5</v>
      </c>
      <c r="N377" s="4">
        <f>L377+N376</f>
        <v>11493754</v>
      </c>
      <c r="O377" s="4">
        <f>(N377-MIN(N378:N1077))/N377</f>
        <v>0.0106222910286752</v>
      </c>
      <c r="Q377" s="4">
        <f>N377/N376-1</f>
        <v>0.000998581467386961</v>
      </c>
      <c r="T377" t="s">
        <v>19</v>
      </c>
      <c r="U377">
        <f t="shared" si="5"/>
        <v>978</v>
      </c>
      <c r="V377" t="s">
        <v>20</v>
      </c>
      <c r="W377">
        <f>L377+W376-M377</f>
        <v>845598.570000001</v>
      </c>
      <c r="X377" t="s">
        <v>21</v>
      </c>
    </row>
    <row r="378" spans="1:24">
      <c r="A378" t="s">
        <v>25</v>
      </c>
      <c r="B378" t="s">
        <v>18</v>
      </c>
      <c r="C378" s="5">
        <v>44396</v>
      </c>
      <c r="D378" s="6">
        <v>0</v>
      </c>
      <c r="E378" s="3">
        <v>44410</v>
      </c>
      <c r="F378" s="6">
        <v>0</v>
      </c>
      <c r="G378">
        <v>8.23</v>
      </c>
      <c r="H378">
        <v>7.77</v>
      </c>
      <c r="I378">
        <v>-0.46</v>
      </c>
      <c r="J378">
        <v>364</v>
      </c>
      <c r="K378">
        <v>299572</v>
      </c>
      <c r="L378">
        <v>-16744</v>
      </c>
      <c r="M378">
        <v>373.33</v>
      </c>
      <c r="N378" s="4">
        <f>L378+N377</f>
        <v>11477010</v>
      </c>
      <c r="O378" s="4">
        <f>(N378-MIN(N379:N1078))/N378</f>
        <v>0.00917887150050405</v>
      </c>
      <c r="Q378" s="4">
        <f>N378/N377-1</f>
        <v>-0.00145679122765285</v>
      </c>
      <c r="T378" t="s">
        <v>19</v>
      </c>
      <c r="U378">
        <f t="shared" si="5"/>
        <v>978</v>
      </c>
      <c r="V378" t="s">
        <v>20</v>
      </c>
      <c r="W378">
        <f>L378+W377-M378</f>
        <v>828481.240000001</v>
      </c>
      <c r="X378" t="s">
        <v>21</v>
      </c>
    </row>
    <row r="379" spans="1:24">
      <c r="A379" t="s">
        <v>55</v>
      </c>
      <c r="B379" t="s">
        <v>18</v>
      </c>
      <c r="C379" s="5">
        <v>44396</v>
      </c>
      <c r="D379" s="6">
        <v>0</v>
      </c>
      <c r="E379" s="3">
        <v>44410</v>
      </c>
      <c r="F379" s="6">
        <v>0</v>
      </c>
      <c r="G379">
        <v>122.58</v>
      </c>
      <c r="H379">
        <v>117.79</v>
      </c>
      <c r="I379">
        <v>-4.79</v>
      </c>
      <c r="J379">
        <v>24</v>
      </c>
      <c r="K379">
        <v>294192</v>
      </c>
      <c r="L379">
        <v>-11496</v>
      </c>
      <c r="M379">
        <v>373.16</v>
      </c>
      <c r="N379" s="4">
        <f>L379+N378</f>
        <v>11465514</v>
      </c>
      <c r="O379" s="4">
        <f>(N379-MIN(N380:N1079))/N379</f>
        <v>0.00818541584790704</v>
      </c>
      <c r="Q379" s="4">
        <f>N379/N378-1</f>
        <v>-0.00100165461213331</v>
      </c>
      <c r="T379" t="s">
        <v>19</v>
      </c>
      <c r="U379">
        <f t="shared" si="5"/>
        <v>978</v>
      </c>
      <c r="V379" t="s">
        <v>20</v>
      </c>
      <c r="W379">
        <f>L379+W378-M379</f>
        <v>816612.080000001</v>
      </c>
      <c r="X379" t="s">
        <v>21</v>
      </c>
    </row>
    <row r="380" spans="1:24">
      <c r="A380" t="s">
        <v>35</v>
      </c>
      <c r="B380" t="s">
        <v>23</v>
      </c>
      <c r="C380" s="5">
        <v>44403</v>
      </c>
      <c r="D380" s="6">
        <v>0</v>
      </c>
      <c r="E380" s="3">
        <v>44411</v>
      </c>
      <c r="F380" s="6">
        <v>0</v>
      </c>
      <c r="G380">
        <v>33.08</v>
      </c>
      <c r="H380">
        <v>35.49</v>
      </c>
      <c r="I380">
        <v>2.41</v>
      </c>
      <c r="J380">
        <v>90</v>
      </c>
      <c r="K380">
        <v>297720</v>
      </c>
      <c r="L380">
        <v>21690</v>
      </c>
      <c r="M380">
        <v>421.62</v>
      </c>
      <c r="N380" s="4">
        <f>L380+N379</f>
        <v>11487204</v>
      </c>
      <c r="O380" s="4">
        <f>(N380-MIN(N381:N1080))/N380</f>
        <v>0.0100581481794874</v>
      </c>
      <c r="Q380" s="4">
        <f>N380/N379-1</f>
        <v>0.00189175993330948</v>
      </c>
      <c r="T380" t="s">
        <v>19</v>
      </c>
      <c r="U380">
        <f t="shared" si="5"/>
        <v>979</v>
      </c>
      <c r="V380" t="s">
        <v>20</v>
      </c>
      <c r="W380">
        <f>L380+W379-M380</f>
        <v>837880.460000001</v>
      </c>
      <c r="X380" t="s">
        <v>21</v>
      </c>
    </row>
    <row r="381" spans="1:24">
      <c r="A381" t="s">
        <v>22</v>
      </c>
      <c r="B381" t="s">
        <v>23</v>
      </c>
      <c r="C381" s="5">
        <v>44400</v>
      </c>
      <c r="D381" s="6">
        <v>0</v>
      </c>
      <c r="E381" s="3">
        <v>44411</v>
      </c>
      <c r="F381" s="6">
        <v>0</v>
      </c>
      <c r="G381">
        <v>27.37</v>
      </c>
      <c r="H381">
        <v>28.76</v>
      </c>
      <c r="I381">
        <v>1.39</v>
      </c>
      <c r="J381">
        <v>109</v>
      </c>
      <c r="K381">
        <v>298333</v>
      </c>
      <c r="L381">
        <v>15151</v>
      </c>
      <c r="M381">
        <v>413.8</v>
      </c>
      <c r="N381" s="4">
        <f>L381+N380</f>
        <v>11502355</v>
      </c>
      <c r="O381" s="4">
        <f>(N381-MIN(N382:N1081))/N381</f>
        <v>0.011362108020488</v>
      </c>
      <c r="Q381" s="4">
        <f>N381/N380-1</f>
        <v>0.00131894584617798</v>
      </c>
      <c r="T381" t="s">
        <v>19</v>
      </c>
      <c r="U381">
        <f t="shared" si="5"/>
        <v>979</v>
      </c>
      <c r="V381" t="s">
        <v>20</v>
      </c>
      <c r="W381">
        <f>L381+W380-M381</f>
        <v>852617.660000001</v>
      </c>
      <c r="X381" t="s">
        <v>21</v>
      </c>
    </row>
    <row r="382" spans="1:24">
      <c r="A382" t="s">
        <v>52</v>
      </c>
      <c r="B382" t="s">
        <v>18</v>
      </c>
      <c r="C382" s="5">
        <v>44398</v>
      </c>
      <c r="D382" s="6">
        <v>0</v>
      </c>
      <c r="E382" s="3">
        <v>44412</v>
      </c>
      <c r="F382" s="6">
        <v>0</v>
      </c>
      <c r="G382">
        <v>4.69</v>
      </c>
      <c r="H382">
        <v>4.55</v>
      </c>
      <c r="I382">
        <v>-0.14</v>
      </c>
      <c r="J382">
        <v>639</v>
      </c>
      <c r="K382">
        <v>299691</v>
      </c>
      <c r="L382">
        <v>-8946</v>
      </c>
      <c r="M382">
        <v>383.78</v>
      </c>
      <c r="N382" s="4">
        <f>L382+N381</f>
        <v>11493409</v>
      </c>
      <c r="O382" s="4">
        <f>(N382-MIN(N383:N1082))/N382</f>
        <v>0.0105925926763765</v>
      </c>
      <c r="Q382" s="4">
        <f>N382/N381-1</f>
        <v>-0.000777753773031686</v>
      </c>
      <c r="T382" t="s">
        <v>19</v>
      </c>
      <c r="U382">
        <f t="shared" si="5"/>
        <v>980</v>
      </c>
      <c r="V382" t="s">
        <v>20</v>
      </c>
      <c r="W382">
        <f>L382+W381-M382</f>
        <v>843287.880000001</v>
      </c>
      <c r="X382" t="s">
        <v>21</v>
      </c>
    </row>
    <row r="383" spans="1:24">
      <c r="A383" t="s">
        <v>42</v>
      </c>
      <c r="B383" t="s">
        <v>18</v>
      </c>
      <c r="C383" s="5">
        <v>44398</v>
      </c>
      <c r="D383" s="6">
        <v>0</v>
      </c>
      <c r="E383" s="3">
        <v>44412</v>
      </c>
      <c r="F383" s="6">
        <v>0</v>
      </c>
      <c r="G383">
        <v>19.73</v>
      </c>
      <c r="H383">
        <v>17.4</v>
      </c>
      <c r="I383">
        <v>-2.33</v>
      </c>
      <c r="J383">
        <v>152</v>
      </c>
      <c r="K383">
        <v>299896</v>
      </c>
      <c r="L383">
        <v>-35416</v>
      </c>
      <c r="M383">
        <v>349.11</v>
      </c>
      <c r="N383" s="4">
        <f>L383+N382</f>
        <v>11457993</v>
      </c>
      <c r="O383" s="4">
        <f>(N383-MIN(N384:N1083))/N383</f>
        <v>0.00753439105784058</v>
      </c>
      <c r="Q383" s="4">
        <f>N383/N382-1</f>
        <v>-0.00308141822848207</v>
      </c>
      <c r="T383" t="s">
        <v>19</v>
      </c>
      <c r="U383">
        <f t="shared" si="5"/>
        <v>980</v>
      </c>
      <c r="V383" t="s">
        <v>20</v>
      </c>
      <c r="W383">
        <f>L383+W382-M383</f>
        <v>807522.770000001</v>
      </c>
      <c r="X383" t="s">
        <v>21</v>
      </c>
    </row>
    <row r="384" spans="1:24">
      <c r="A384" t="s">
        <v>48</v>
      </c>
      <c r="B384" t="s">
        <v>18</v>
      </c>
      <c r="C384" s="5">
        <v>44399</v>
      </c>
      <c r="D384" s="6">
        <v>0</v>
      </c>
      <c r="E384" s="3">
        <v>44413</v>
      </c>
      <c r="F384" s="6">
        <v>0</v>
      </c>
      <c r="G384">
        <v>181.89</v>
      </c>
      <c r="H384">
        <v>177.23</v>
      </c>
      <c r="I384">
        <v>-4.66</v>
      </c>
      <c r="J384">
        <v>16</v>
      </c>
      <c r="K384">
        <v>291024</v>
      </c>
      <c r="L384">
        <v>-7456</v>
      </c>
      <c r="M384">
        <v>374.31</v>
      </c>
      <c r="N384" s="4">
        <f>L384+N383</f>
        <v>11450537</v>
      </c>
      <c r="O384" s="4">
        <f>(N384-MIN(N385:N1084))/N384</f>
        <v>0.00688814856456077</v>
      </c>
      <c r="Q384" s="4">
        <f>N384/N383-1</f>
        <v>-0.000650724782254586</v>
      </c>
      <c r="T384" t="s">
        <v>19</v>
      </c>
      <c r="U384">
        <f t="shared" si="5"/>
        <v>981</v>
      </c>
      <c r="V384" t="s">
        <v>20</v>
      </c>
      <c r="W384">
        <f>L384+W383-M384</f>
        <v>799692.460000001</v>
      </c>
      <c r="X384" t="s">
        <v>21</v>
      </c>
    </row>
    <row r="385" spans="1:24">
      <c r="A385" t="s">
        <v>30</v>
      </c>
      <c r="B385" t="s">
        <v>18</v>
      </c>
      <c r="C385" s="5">
        <v>44399</v>
      </c>
      <c r="D385" s="6">
        <v>0</v>
      </c>
      <c r="E385" s="3">
        <v>44413</v>
      </c>
      <c r="F385" s="6">
        <v>0</v>
      </c>
      <c r="G385">
        <v>216.55</v>
      </c>
      <c r="H385">
        <v>176.62</v>
      </c>
      <c r="I385">
        <v>-39.93</v>
      </c>
      <c r="J385">
        <v>13</v>
      </c>
      <c r="K385">
        <v>281515</v>
      </c>
      <c r="L385">
        <v>-51909</v>
      </c>
      <c r="M385">
        <v>303.08</v>
      </c>
      <c r="N385" s="4">
        <f>L385+N384</f>
        <v>11398628</v>
      </c>
      <c r="O385" s="4">
        <f>(N385-MIN(N386:N1085))/N385</f>
        <v>0.00236554785365397</v>
      </c>
      <c r="Q385" s="4">
        <f>N385/N384-1</f>
        <v>-0.0045333245069642</v>
      </c>
      <c r="T385" t="s">
        <v>19</v>
      </c>
      <c r="U385">
        <f t="shared" si="5"/>
        <v>981</v>
      </c>
      <c r="V385" t="s">
        <v>20</v>
      </c>
      <c r="W385">
        <f>L385+W384-M385</f>
        <v>747480.380000001</v>
      </c>
      <c r="X385" t="s">
        <v>21</v>
      </c>
    </row>
    <row r="386" spans="1:24">
      <c r="A386" t="s">
        <v>29</v>
      </c>
      <c r="B386" t="s">
        <v>18</v>
      </c>
      <c r="C386" s="5">
        <v>44400</v>
      </c>
      <c r="D386" s="6">
        <v>0</v>
      </c>
      <c r="E386" s="3">
        <v>44414</v>
      </c>
      <c r="F386" s="6">
        <v>0</v>
      </c>
      <c r="G386">
        <v>6.07</v>
      </c>
      <c r="H386">
        <v>5.77</v>
      </c>
      <c r="I386">
        <v>-0.3</v>
      </c>
      <c r="J386">
        <v>494</v>
      </c>
      <c r="K386">
        <v>299858</v>
      </c>
      <c r="L386">
        <v>-14820</v>
      </c>
      <c r="M386">
        <v>376.25</v>
      </c>
      <c r="N386" s="4">
        <f>L386+N385</f>
        <v>11383808</v>
      </c>
      <c r="O386" s="4">
        <f>(N386-MIN(N387:N1086))/N386</f>
        <v>0.00106677835747054</v>
      </c>
      <c r="Q386" s="4">
        <f>N386/N385-1</f>
        <v>-0.00130015647497228</v>
      </c>
      <c r="T386" t="s">
        <v>19</v>
      </c>
      <c r="U386">
        <f t="shared" ref="U386:U449" si="6">DATEDIF(DATE(2018,11,28),E386,"d")</f>
        <v>982</v>
      </c>
      <c r="V386" t="s">
        <v>20</v>
      </c>
      <c r="W386">
        <f>L386+W385-M386</f>
        <v>732284.130000001</v>
      </c>
      <c r="X386" t="s">
        <v>21</v>
      </c>
    </row>
    <row r="387" spans="1:24">
      <c r="A387" t="s">
        <v>47</v>
      </c>
      <c r="B387" t="s">
        <v>18</v>
      </c>
      <c r="C387" s="5">
        <v>44400</v>
      </c>
      <c r="D387" s="6">
        <v>0</v>
      </c>
      <c r="E387" s="3">
        <v>44414</v>
      </c>
      <c r="F387" s="6">
        <v>0</v>
      </c>
      <c r="G387">
        <v>5.92</v>
      </c>
      <c r="H387">
        <v>5.68</v>
      </c>
      <c r="I387">
        <v>-0.24</v>
      </c>
      <c r="J387">
        <v>506</v>
      </c>
      <c r="K387">
        <v>299552</v>
      </c>
      <c r="L387">
        <v>-12144</v>
      </c>
      <c r="M387">
        <v>379.38</v>
      </c>
      <c r="N387" s="4">
        <f>L387+N386</f>
        <v>11371664</v>
      </c>
      <c r="O387" s="4">
        <f>(N387-MIN(N388:N1087))/N387</f>
        <v>-0.000793815223524015</v>
      </c>
      <c r="Q387" s="4">
        <f>N387/N386-1</f>
        <v>-0.00106677835747049</v>
      </c>
      <c r="T387" t="s">
        <v>19</v>
      </c>
      <c r="U387">
        <f t="shared" si="6"/>
        <v>982</v>
      </c>
      <c r="V387" t="s">
        <v>20</v>
      </c>
      <c r="W387">
        <f>L387+W386-M387</f>
        <v>719760.750000001</v>
      </c>
      <c r="X387" t="s">
        <v>21</v>
      </c>
    </row>
    <row r="388" spans="1:24">
      <c r="A388" t="s">
        <v>46</v>
      </c>
      <c r="B388" t="s">
        <v>23</v>
      </c>
      <c r="C388" s="5">
        <v>44400</v>
      </c>
      <c r="D388" s="6">
        <v>0</v>
      </c>
      <c r="E388" s="3">
        <v>44414</v>
      </c>
      <c r="F388" s="6">
        <v>0</v>
      </c>
      <c r="G388">
        <v>19.59</v>
      </c>
      <c r="H388">
        <v>20.18</v>
      </c>
      <c r="I388">
        <v>0.59</v>
      </c>
      <c r="J388">
        <v>153</v>
      </c>
      <c r="K388">
        <v>299727</v>
      </c>
      <c r="L388">
        <v>9027</v>
      </c>
      <c r="M388">
        <v>407.56</v>
      </c>
      <c r="N388" s="4">
        <f>L388+N387</f>
        <v>11380691</v>
      </c>
      <c r="O388" s="4">
        <f>(N388-MIN(N389:N1088))/N388</f>
        <v>-0.00194417017384973</v>
      </c>
      <c r="Q388" s="4">
        <f>N388/N387-1</f>
        <v>0.000793815223524064</v>
      </c>
      <c r="T388" t="s">
        <v>19</v>
      </c>
      <c r="U388">
        <f t="shared" si="6"/>
        <v>982</v>
      </c>
      <c r="V388" t="s">
        <v>20</v>
      </c>
      <c r="W388">
        <f>L388+W387-M388</f>
        <v>728380.190000001</v>
      </c>
      <c r="X388" t="s">
        <v>21</v>
      </c>
    </row>
    <row r="389" spans="1:24">
      <c r="A389" t="s">
        <v>32</v>
      </c>
      <c r="B389" t="s">
        <v>23</v>
      </c>
      <c r="C389" s="5">
        <v>44407</v>
      </c>
      <c r="D389" s="6">
        <v>0</v>
      </c>
      <c r="E389" s="3">
        <v>44414</v>
      </c>
      <c r="F389" s="6">
        <v>0</v>
      </c>
      <c r="G389">
        <v>10.01</v>
      </c>
      <c r="H389">
        <v>10.75</v>
      </c>
      <c r="I389">
        <v>0.74</v>
      </c>
      <c r="J389">
        <v>299</v>
      </c>
      <c r="K389">
        <v>299299</v>
      </c>
      <c r="L389">
        <v>22126</v>
      </c>
      <c r="M389">
        <v>424.28</v>
      </c>
      <c r="N389" s="4">
        <f>L389+N388</f>
        <v>11402817</v>
      </c>
      <c r="O389" s="4">
        <f>(N389-MIN(N390:N1089))/N389</f>
        <v>-0.000767354242377125</v>
      </c>
      <c r="Q389" s="4">
        <f>N389/N388-1</f>
        <v>0.00194417017384962</v>
      </c>
      <c r="T389" t="s">
        <v>19</v>
      </c>
      <c r="U389">
        <f t="shared" si="6"/>
        <v>982</v>
      </c>
      <c r="V389" t="s">
        <v>20</v>
      </c>
      <c r="W389">
        <f>L389+W388-M389</f>
        <v>750081.910000001</v>
      </c>
      <c r="X389" t="s">
        <v>21</v>
      </c>
    </row>
    <row r="390" spans="1:24">
      <c r="A390" t="s">
        <v>28</v>
      </c>
      <c r="B390" t="s">
        <v>23</v>
      </c>
      <c r="C390" s="5">
        <v>44403</v>
      </c>
      <c r="D390" s="6">
        <v>0</v>
      </c>
      <c r="E390" s="3">
        <v>44417</v>
      </c>
      <c r="F390" s="6">
        <v>0</v>
      </c>
      <c r="G390">
        <v>59.7</v>
      </c>
      <c r="H390">
        <v>61.45</v>
      </c>
      <c r="I390">
        <v>1.75</v>
      </c>
      <c r="J390">
        <v>50</v>
      </c>
      <c r="K390">
        <v>298500</v>
      </c>
      <c r="L390">
        <v>8750</v>
      </c>
      <c r="M390">
        <v>405.57</v>
      </c>
      <c r="N390" s="4">
        <f>L390+N389</f>
        <v>11411567</v>
      </c>
      <c r="O390" s="4">
        <f>(N390-MIN(N391:N1090))/N390</f>
        <v>-0.00213467615797199</v>
      </c>
      <c r="Q390" s="4">
        <f>N390/N389-1</f>
        <v>0.000767354242377172</v>
      </c>
      <c r="T390" t="s">
        <v>19</v>
      </c>
      <c r="U390">
        <f t="shared" si="6"/>
        <v>985</v>
      </c>
      <c r="V390" t="s">
        <v>20</v>
      </c>
      <c r="W390">
        <f>L390+W389-M390</f>
        <v>758426.340000001</v>
      </c>
      <c r="X390" t="s">
        <v>21</v>
      </c>
    </row>
    <row r="391" spans="1:24">
      <c r="A391" t="s">
        <v>50</v>
      </c>
      <c r="B391" t="s">
        <v>23</v>
      </c>
      <c r="C391" s="5">
        <v>44406</v>
      </c>
      <c r="D391" s="6">
        <v>0</v>
      </c>
      <c r="E391" s="3">
        <v>44417</v>
      </c>
      <c r="F391" s="6">
        <v>0</v>
      </c>
      <c r="G391">
        <v>20.6</v>
      </c>
      <c r="H391">
        <v>22.28</v>
      </c>
      <c r="I391">
        <v>1.68</v>
      </c>
      <c r="J391">
        <v>145</v>
      </c>
      <c r="K391">
        <v>298700</v>
      </c>
      <c r="L391">
        <v>24360</v>
      </c>
      <c r="M391">
        <v>426.44</v>
      </c>
      <c r="N391" s="4">
        <f>L391+N390</f>
        <v>11435927</v>
      </c>
      <c r="O391" s="4">
        <f>(N391-MIN(N392:N1091))/N391</f>
        <v>-3.50649317716002e-5</v>
      </c>
      <c r="Q391" s="4">
        <f>N391/N390-1</f>
        <v>0.00213467615797192</v>
      </c>
      <c r="T391" t="s">
        <v>19</v>
      </c>
      <c r="U391">
        <f t="shared" si="6"/>
        <v>985</v>
      </c>
      <c r="V391" t="s">
        <v>20</v>
      </c>
      <c r="W391">
        <f>L391+W390-M391</f>
        <v>782359.900000001</v>
      </c>
      <c r="X391" t="s">
        <v>21</v>
      </c>
    </row>
    <row r="392" spans="1:24">
      <c r="A392" t="s">
        <v>31</v>
      </c>
      <c r="B392" t="s">
        <v>23</v>
      </c>
      <c r="C392" s="5">
        <v>44403</v>
      </c>
      <c r="D392" s="6">
        <v>0</v>
      </c>
      <c r="E392" s="3">
        <v>44417</v>
      </c>
      <c r="F392" s="6">
        <v>0</v>
      </c>
      <c r="G392">
        <v>18.8</v>
      </c>
      <c r="H392">
        <v>19.06</v>
      </c>
      <c r="I392">
        <v>0.26</v>
      </c>
      <c r="J392">
        <v>159</v>
      </c>
      <c r="K392">
        <v>298920</v>
      </c>
      <c r="L392">
        <v>4134</v>
      </c>
      <c r="M392">
        <v>400.03</v>
      </c>
      <c r="N392" s="4">
        <f>L392+N391</f>
        <v>11440061</v>
      </c>
      <c r="O392" s="4">
        <f>(N392-MIN(N393:N1092))/N392</f>
        <v>0.000326309448874442</v>
      </c>
      <c r="Q392" s="4">
        <f>N392/N391-1</f>
        <v>0.000361492339012059</v>
      </c>
      <c r="T392" t="s">
        <v>19</v>
      </c>
      <c r="U392">
        <f t="shared" si="6"/>
        <v>985</v>
      </c>
      <c r="V392" t="s">
        <v>20</v>
      </c>
      <c r="W392">
        <f>L392+W391-M392</f>
        <v>786093.870000001</v>
      </c>
      <c r="X392" t="s">
        <v>21</v>
      </c>
    </row>
    <row r="393" spans="1:24">
      <c r="A393" t="s">
        <v>40</v>
      </c>
      <c r="B393" t="s">
        <v>18</v>
      </c>
      <c r="C393" s="5">
        <v>44403</v>
      </c>
      <c r="D393" s="6">
        <v>0</v>
      </c>
      <c r="E393" s="3">
        <v>44417</v>
      </c>
      <c r="F393" s="6">
        <v>0</v>
      </c>
      <c r="G393">
        <v>262.98</v>
      </c>
      <c r="H393">
        <v>260.4</v>
      </c>
      <c r="I393">
        <v>-2.58</v>
      </c>
      <c r="J393">
        <v>11</v>
      </c>
      <c r="K393">
        <v>289278</v>
      </c>
      <c r="L393">
        <v>-2838</v>
      </c>
      <c r="M393">
        <v>378.1</v>
      </c>
      <c r="N393" s="4">
        <f>L393+N392</f>
        <v>11437223</v>
      </c>
      <c r="O393" s="4">
        <f>(N393-MIN(N394:N1093))/N393</f>
        <v>7.82532613030278e-5</v>
      </c>
      <c r="Q393" s="4">
        <f>N393/N392-1</f>
        <v>-0.00024807560029616</v>
      </c>
      <c r="T393" t="s">
        <v>19</v>
      </c>
      <c r="U393">
        <f t="shared" si="6"/>
        <v>985</v>
      </c>
      <c r="V393" t="s">
        <v>20</v>
      </c>
      <c r="W393">
        <f>L393+W392-M393</f>
        <v>782877.770000001</v>
      </c>
      <c r="X393" t="s">
        <v>21</v>
      </c>
    </row>
    <row r="394" spans="1:24">
      <c r="A394" t="s">
        <v>45</v>
      </c>
      <c r="B394" t="s">
        <v>23</v>
      </c>
      <c r="C394" s="5">
        <v>44410</v>
      </c>
      <c r="D394" s="6">
        <v>0</v>
      </c>
      <c r="E394" s="3">
        <v>44417</v>
      </c>
      <c r="F394" s="6">
        <v>0</v>
      </c>
      <c r="G394">
        <v>38.86</v>
      </c>
      <c r="H394">
        <v>41.42</v>
      </c>
      <c r="I394">
        <v>2.56</v>
      </c>
      <c r="J394">
        <v>77</v>
      </c>
      <c r="K394">
        <v>299222</v>
      </c>
      <c r="L394">
        <v>19712</v>
      </c>
      <c r="M394">
        <v>420.99</v>
      </c>
      <c r="N394" s="4">
        <f>L394+N393</f>
        <v>11456935</v>
      </c>
      <c r="O394" s="4">
        <f>(N394-MIN(N395:N1094))/N394</f>
        <v>0.00179864859144265</v>
      </c>
      <c r="Q394" s="4">
        <f>N394/N393-1</f>
        <v>0.00172349529251981</v>
      </c>
      <c r="T394" t="s">
        <v>19</v>
      </c>
      <c r="U394">
        <f t="shared" si="6"/>
        <v>985</v>
      </c>
      <c r="V394" t="s">
        <v>20</v>
      </c>
      <c r="W394">
        <f>L394+W393-M394</f>
        <v>802168.780000001</v>
      </c>
      <c r="X394" t="s">
        <v>21</v>
      </c>
    </row>
    <row r="395" spans="1:24">
      <c r="A395" t="s">
        <v>44</v>
      </c>
      <c r="B395" t="s">
        <v>18</v>
      </c>
      <c r="C395" s="5">
        <v>44403</v>
      </c>
      <c r="D395" s="6">
        <v>0</v>
      </c>
      <c r="E395" s="3">
        <v>44417</v>
      </c>
      <c r="F395" s="6">
        <v>0</v>
      </c>
      <c r="G395">
        <v>1804.11</v>
      </c>
      <c r="H395">
        <v>1693.8</v>
      </c>
      <c r="I395">
        <v>-110.31</v>
      </c>
      <c r="J395">
        <v>1</v>
      </c>
      <c r="K395">
        <v>180411</v>
      </c>
      <c r="L395">
        <v>-11031</v>
      </c>
      <c r="M395">
        <v>223.58</v>
      </c>
      <c r="N395" s="4">
        <f>L395+N394</f>
        <v>11445904</v>
      </c>
      <c r="O395" s="4">
        <f>(N395-MIN(N396:N1095))/N395</f>
        <v>0.000836631165174896</v>
      </c>
      <c r="Q395" s="4">
        <f>N395/N394-1</f>
        <v>-0.000962822953957554</v>
      </c>
      <c r="T395" t="s">
        <v>19</v>
      </c>
      <c r="U395">
        <f t="shared" si="6"/>
        <v>985</v>
      </c>
      <c r="V395" t="s">
        <v>20</v>
      </c>
      <c r="W395">
        <f>L395+W394-M395</f>
        <v>790914.200000001</v>
      </c>
      <c r="X395" t="s">
        <v>21</v>
      </c>
    </row>
    <row r="396" spans="1:24">
      <c r="A396" t="s">
        <v>53</v>
      </c>
      <c r="B396" t="s">
        <v>23</v>
      </c>
      <c r="C396" s="5">
        <v>44403</v>
      </c>
      <c r="D396" s="6">
        <v>0</v>
      </c>
      <c r="E396" s="3">
        <v>44417</v>
      </c>
      <c r="F396" s="6">
        <v>0</v>
      </c>
      <c r="G396">
        <v>47.7</v>
      </c>
      <c r="H396">
        <v>49.06</v>
      </c>
      <c r="I396">
        <v>1.36</v>
      </c>
      <c r="J396">
        <v>62</v>
      </c>
      <c r="K396">
        <v>295740</v>
      </c>
      <c r="L396">
        <v>8432</v>
      </c>
      <c r="M396">
        <v>401.51</v>
      </c>
      <c r="N396" s="4">
        <f>L396+N395</f>
        <v>11454336</v>
      </c>
      <c r="O396" s="4">
        <f>(N396-MIN(N397:N1096))/N396</f>
        <v>0.00157215573211751</v>
      </c>
      <c r="Q396" s="4">
        <f>N396/N395-1</f>
        <v>0.000736682746945938</v>
      </c>
      <c r="T396" t="s">
        <v>19</v>
      </c>
      <c r="U396">
        <f t="shared" si="6"/>
        <v>985</v>
      </c>
      <c r="V396" t="s">
        <v>20</v>
      </c>
      <c r="W396">
        <f>L396+W395-M396</f>
        <v>798944.690000001</v>
      </c>
      <c r="X396" t="s">
        <v>21</v>
      </c>
    </row>
    <row r="397" spans="1:24">
      <c r="A397" t="s">
        <v>37</v>
      </c>
      <c r="B397" t="s">
        <v>23</v>
      </c>
      <c r="C397" s="5">
        <v>44404</v>
      </c>
      <c r="D397" s="6">
        <v>0</v>
      </c>
      <c r="E397" s="3">
        <v>44418</v>
      </c>
      <c r="F397" s="6">
        <v>0</v>
      </c>
      <c r="G397">
        <v>231.15</v>
      </c>
      <c r="H397">
        <v>248.9</v>
      </c>
      <c r="I397">
        <v>17.75</v>
      </c>
      <c r="J397">
        <v>12</v>
      </c>
      <c r="K397">
        <v>277380</v>
      </c>
      <c r="L397">
        <v>21300</v>
      </c>
      <c r="M397">
        <v>394.26</v>
      </c>
      <c r="N397" s="4">
        <f>L397+N396</f>
        <v>11475636</v>
      </c>
      <c r="O397" s="4">
        <f>(N397-MIN(N398:N1097))/N397</f>
        <v>0.00342534391993612</v>
      </c>
      <c r="Q397" s="4">
        <f>N397/N396-1</f>
        <v>0.00185955781286662</v>
      </c>
      <c r="T397" t="s">
        <v>19</v>
      </c>
      <c r="U397">
        <f t="shared" si="6"/>
        <v>986</v>
      </c>
      <c r="V397" t="s">
        <v>20</v>
      </c>
      <c r="W397">
        <f>L397+W396-M397</f>
        <v>819850.430000001</v>
      </c>
      <c r="X397" t="s">
        <v>21</v>
      </c>
    </row>
    <row r="398" spans="1:24">
      <c r="A398" t="s">
        <v>49</v>
      </c>
      <c r="B398" t="s">
        <v>23</v>
      </c>
      <c r="C398" s="5">
        <v>44405</v>
      </c>
      <c r="D398" s="6">
        <v>0</v>
      </c>
      <c r="E398" s="3">
        <v>44419</v>
      </c>
      <c r="F398" s="6">
        <v>0</v>
      </c>
      <c r="G398">
        <v>55.91</v>
      </c>
      <c r="H398">
        <v>56.89</v>
      </c>
      <c r="I398">
        <v>0.98</v>
      </c>
      <c r="J398">
        <v>53</v>
      </c>
      <c r="K398">
        <v>296323</v>
      </c>
      <c r="L398">
        <v>5194</v>
      </c>
      <c r="M398">
        <v>398</v>
      </c>
      <c r="N398" s="4">
        <f>L398+N397</f>
        <v>11480830</v>
      </c>
      <c r="O398" s="4">
        <f>(N398-MIN(N399:N1098))/N398</f>
        <v>0.00387620058828499</v>
      </c>
      <c r="Q398" s="4">
        <f>N398/N397-1</f>
        <v>0.000452611079682308</v>
      </c>
      <c r="T398" t="s">
        <v>19</v>
      </c>
      <c r="U398">
        <f t="shared" si="6"/>
        <v>987</v>
      </c>
      <c r="V398" t="s">
        <v>20</v>
      </c>
      <c r="W398">
        <f>L398+W397-M398</f>
        <v>824646.430000001</v>
      </c>
      <c r="X398" t="s">
        <v>21</v>
      </c>
    </row>
    <row r="399" spans="1:24">
      <c r="A399" t="s">
        <v>51</v>
      </c>
      <c r="B399" t="s">
        <v>23</v>
      </c>
      <c r="C399" s="5">
        <v>44407</v>
      </c>
      <c r="D399" s="6">
        <v>0</v>
      </c>
      <c r="E399" s="3">
        <v>44421</v>
      </c>
      <c r="F399" s="6">
        <v>0</v>
      </c>
      <c r="G399">
        <v>53.67</v>
      </c>
      <c r="H399">
        <v>54.31</v>
      </c>
      <c r="I399">
        <v>0.64</v>
      </c>
      <c r="J399">
        <v>55</v>
      </c>
      <c r="K399">
        <v>295185</v>
      </c>
      <c r="L399">
        <v>3520</v>
      </c>
      <c r="M399">
        <v>394.29</v>
      </c>
      <c r="N399" s="4">
        <f>L399+N398</f>
        <v>11484350</v>
      </c>
      <c r="O399" s="4">
        <f>(N399-MIN(N400:N1099))/N399</f>
        <v>0.00418151658561434</v>
      </c>
      <c r="Q399" s="4">
        <f>N399/N398-1</f>
        <v>0.000306598042127515</v>
      </c>
      <c r="T399" t="s">
        <v>19</v>
      </c>
      <c r="U399">
        <f t="shared" si="6"/>
        <v>989</v>
      </c>
      <c r="V399" t="s">
        <v>20</v>
      </c>
      <c r="W399">
        <f>L399+W398-M399</f>
        <v>827772.140000001</v>
      </c>
      <c r="X399" t="s">
        <v>21</v>
      </c>
    </row>
    <row r="400" spans="1:24">
      <c r="A400" t="s">
        <v>43</v>
      </c>
      <c r="B400" t="s">
        <v>23</v>
      </c>
      <c r="C400" s="5">
        <v>44407</v>
      </c>
      <c r="D400" s="6">
        <v>0</v>
      </c>
      <c r="E400" s="3">
        <v>44421</v>
      </c>
      <c r="F400" s="6">
        <v>0</v>
      </c>
      <c r="G400">
        <v>9.03</v>
      </c>
      <c r="H400">
        <v>9.18</v>
      </c>
      <c r="I400">
        <v>0.15</v>
      </c>
      <c r="J400">
        <v>332</v>
      </c>
      <c r="K400">
        <v>299796</v>
      </c>
      <c r="L400">
        <v>4980</v>
      </c>
      <c r="M400">
        <v>402.3</v>
      </c>
      <c r="N400" s="4">
        <f>L400+N399</f>
        <v>11489330</v>
      </c>
      <c r="O400" s="4">
        <f>(N400-MIN(N401:N1100))/N400</f>
        <v>0.00461314976591324</v>
      </c>
      <c r="Q400" s="4">
        <f>N400/N399-1</f>
        <v>0.000433633597025418</v>
      </c>
      <c r="T400" t="s">
        <v>19</v>
      </c>
      <c r="U400">
        <f t="shared" si="6"/>
        <v>989</v>
      </c>
      <c r="V400" t="s">
        <v>20</v>
      </c>
      <c r="W400">
        <f>L400+W399-M400</f>
        <v>832349.840000001</v>
      </c>
      <c r="X400" t="s">
        <v>21</v>
      </c>
    </row>
    <row r="401" spans="1:24">
      <c r="A401" t="s">
        <v>39</v>
      </c>
      <c r="B401" t="s">
        <v>23</v>
      </c>
      <c r="C401" s="5">
        <v>44410</v>
      </c>
      <c r="D401" s="6">
        <v>0</v>
      </c>
      <c r="E401" s="3">
        <v>44424</v>
      </c>
      <c r="F401" s="6">
        <v>0</v>
      </c>
      <c r="G401">
        <v>4.91</v>
      </c>
      <c r="H401">
        <v>5.07</v>
      </c>
      <c r="I401">
        <v>0.16</v>
      </c>
      <c r="J401">
        <v>610</v>
      </c>
      <c r="K401">
        <v>299510</v>
      </c>
      <c r="L401">
        <v>9760</v>
      </c>
      <c r="M401">
        <v>408.24</v>
      </c>
      <c r="N401" s="4">
        <f>L401+N400</f>
        <v>11499090</v>
      </c>
      <c r="O401" s="4">
        <f>(N401-MIN(N402:N1101))/N401</f>
        <v>0.00545799711107575</v>
      </c>
      <c r="Q401" s="4">
        <f>N401/N400-1</f>
        <v>0.000849483825427599</v>
      </c>
      <c r="T401" t="s">
        <v>19</v>
      </c>
      <c r="U401">
        <f t="shared" si="6"/>
        <v>992</v>
      </c>
      <c r="V401" t="s">
        <v>20</v>
      </c>
      <c r="W401">
        <f>L401+W400-M401</f>
        <v>841701.600000001</v>
      </c>
      <c r="X401" t="s">
        <v>21</v>
      </c>
    </row>
    <row r="402" spans="1:24">
      <c r="A402" t="s">
        <v>33</v>
      </c>
      <c r="B402" t="s">
        <v>23</v>
      </c>
      <c r="C402" s="5">
        <v>44424</v>
      </c>
      <c r="D402" s="6">
        <v>0</v>
      </c>
      <c r="E402" s="3">
        <v>44427</v>
      </c>
      <c r="F402" s="6">
        <v>0</v>
      </c>
      <c r="G402">
        <v>241.44</v>
      </c>
      <c r="H402">
        <v>258.3</v>
      </c>
      <c r="I402">
        <v>16.86</v>
      </c>
      <c r="J402">
        <v>12</v>
      </c>
      <c r="K402">
        <v>289728</v>
      </c>
      <c r="L402">
        <v>20232</v>
      </c>
      <c r="M402">
        <v>409.15</v>
      </c>
      <c r="N402" s="4">
        <f>L402+N401</f>
        <v>11519322</v>
      </c>
      <c r="O402" s="4">
        <f>(N402-MIN(N403:N1102))/N402</f>
        <v>0.00720476430817716</v>
      </c>
      <c r="Q402" s="4">
        <f>N402/N401-1</f>
        <v>0.001759443573361</v>
      </c>
      <c r="T402" t="s">
        <v>19</v>
      </c>
      <c r="U402">
        <f t="shared" si="6"/>
        <v>995</v>
      </c>
      <c r="V402" t="s">
        <v>20</v>
      </c>
      <c r="W402">
        <f>L402+W401-M402</f>
        <v>861524.450000001</v>
      </c>
      <c r="X402" t="s">
        <v>21</v>
      </c>
    </row>
    <row r="403" spans="1:24">
      <c r="A403" t="s">
        <v>25</v>
      </c>
      <c r="B403" t="s">
        <v>23</v>
      </c>
      <c r="C403" s="5">
        <v>44428</v>
      </c>
      <c r="D403" s="6">
        <v>0</v>
      </c>
      <c r="E403" s="3">
        <v>44431</v>
      </c>
      <c r="F403" s="6">
        <v>0</v>
      </c>
      <c r="G403">
        <v>7.1</v>
      </c>
      <c r="H403">
        <v>7.65</v>
      </c>
      <c r="I403">
        <v>0.55</v>
      </c>
      <c r="J403">
        <v>422</v>
      </c>
      <c r="K403">
        <v>299620</v>
      </c>
      <c r="L403">
        <v>23210</v>
      </c>
      <c r="M403">
        <v>426.14</v>
      </c>
      <c r="N403" s="4">
        <f>L403+N402</f>
        <v>11542532</v>
      </c>
      <c r="O403" s="4">
        <f>(N403-MIN(N404:N1103))/N403</f>
        <v>0.00920110076367993</v>
      </c>
      <c r="Q403" s="4">
        <f>N403/N402-1</f>
        <v>0.00201487552826451</v>
      </c>
      <c r="T403" t="s">
        <v>19</v>
      </c>
      <c r="U403">
        <f t="shared" si="6"/>
        <v>999</v>
      </c>
      <c r="V403" t="s">
        <v>20</v>
      </c>
      <c r="W403">
        <f>L403+W402-M403</f>
        <v>884308.310000001</v>
      </c>
      <c r="X403" t="s">
        <v>21</v>
      </c>
    </row>
    <row r="404" spans="1:24">
      <c r="A404" t="s">
        <v>30</v>
      </c>
      <c r="B404" t="s">
        <v>23</v>
      </c>
      <c r="C404" s="5">
        <v>44428</v>
      </c>
      <c r="D404" s="6">
        <v>0</v>
      </c>
      <c r="E404" s="3">
        <v>44432</v>
      </c>
      <c r="F404" s="6">
        <v>0</v>
      </c>
      <c r="G404">
        <v>161.38</v>
      </c>
      <c r="H404">
        <v>174.1</v>
      </c>
      <c r="I404">
        <v>12.72</v>
      </c>
      <c r="J404">
        <v>18</v>
      </c>
      <c r="K404">
        <v>290484</v>
      </c>
      <c r="L404">
        <v>22896</v>
      </c>
      <c r="M404">
        <v>413.66</v>
      </c>
      <c r="N404" s="4">
        <f>L404+N403</f>
        <v>11565428</v>
      </c>
      <c r="O404" s="4">
        <f>(N404-MIN(N405:N1104))/N404</f>
        <v>0.0111625786784544</v>
      </c>
      <c r="Q404" s="4">
        <f>N404/N403-1</f>
        <v>0.00198362023167875</v>
      </c>
      <c r="T404" t="s">
        <v>19</v>
      </c>
      <c r="U404">
        <f t="shared" si="6"/>
        <v>1000</v>
      </c>
      <c r="V404" t="s">
        <v>20</v>
      </c>
      <c r="W404">
        <f>L404+W403-M404</f>
        <v>906790.650000001</v>
      </c>
      <c r="X404" t="s">
        <v>21</v>
      </c>
    </row>
    <row r="405" spans="1:24">
      <c r="A405" t="s">
        <v>40</v>
      </c>
      <c r="B405" t="s">
        <v>18</v>
      </c>
      <c r="C405" s="5">
        <v>44418</v>
      </c>
      <c r="D405" s="6">
        <v>0</v>
      </c>
      <c r="E405" s="3">
        <v>44432</v>
      </c>
      <c r="F405" s="6">
        <v>0</v>
      </c>
      <c r="G405">
        <v>267.35</v>
      </c>
      <c r="H405">
        <v>240.1</v>
      </c>
      <c r="I405">
        <v>-27.25</v>
      </c>
      <c r="J405">
        <v>11</v>
      </c>
      <c r="K405">
        <v>294085</v>
      </c>
      <c r="L405">
        <v>-29975</v>
      </c>
      <c r="M405">
        <v>348.63</v>
      </c>
      <c r="N405" s="4">
        <f>L405+N404</f>
        <v>11535453</v>
      </c>
      <c r="O405" s="4">
        <f>(N405-MIN(N406:N1105))/N405</f>
        <v>0.00859307389141978</v>
      </c>
      <c r="Q405" s="4">
        <f>N405/N404-1</f>
        <v>-0.00259177611066364</v>
      </c>
      <c r="T405" t="s">
        <v>19</v>
      </c>
      <c r="U405">
        <f t="shared" si="6"/>
        <v>1000</v>
      </c>
      <c r="V405" t="s">
        <v>20</v>
      </c>
      <c r="W405">
        <f>L405+W404-M405</f>
        <v>876467.020000001</v>
      </c>
      <c r="X405" t="s">
        <v>21</v>
      </c>
    </row>
    <row r="406" spans="1:24">
      <c r="A406" t="s">
        <v>44</v>
      </c>
      <c r="B406" t="s">
        <v>23</v>
      </c>
      <c r="C406" s="5">
        <v>44428</v>
      </c>
      <c r="D406" s="6">
        <v>0</v>
      </c>
      <c r="E406" s="3">
        <v>44433</v>
      </c>
      <c r="F406" s="6">
        <v>0</v>
      </c>
      <c r="G406">
        <v>1548</v>
      </c>
      <c r="H406">
        <v>1665.02</v>
      </c>
      <c r="I406">
        <v>117.02</v>
      </c>
      <c r="J406">
        <v>1</v>
      </c>
      <c r="K406">
        <v>154800</v>
      </c>
      <c r="L406">
        <v>11702</v>
      </c>
      <c r="M406">
        <v>219.78</v>
      </c>
      <c r="N406" s="4">
        <f>L406+N405</f>
        <v>11547155</v>
      </c>
      <c r="O406" s="4">
        <f>(N406-MIN(N407:N1106))/N406</f>
        <v>0.00959777538276744</v>
      </c>
      <c r="Q406" s="4">
        <f>N406/N405-1</f>
        <v>0.00101443783785515</v>
      </c>
      <c r="T406" t="s">
        <v>19</v>
      </c>
      <c r="U406">
        <f t="shared" si="6"/>
        <v>1001</v>
      </c>
      <c r="V406" t="s">
        <v>20</v>
      </c>
      <c r="W406">
        <f>L406+W405-M406</f>
        <v>887949.240000001</v>
      </c>
      <c r="X406" t="s">
        <v>21</v>
      </c>
    </row>
    <row r="407" spans="1:24">
      <c r="A407" t="s">
        <v>55</v>
      </c>
      <c r="B407" t="s">
        <v>18</v>
      </c>
      <c r="C407" s="5">
        <v>44425</v>
      </c>
      <c r="D407" s="6">
        <v>0</v>
      </c>
      <c r="E407" s="3">
        <v>44439</v>
      </c>
      <c r="F407" s="6">
        <v>0</v>
      </c>
      <c r="G407">
        <v>111.9</v>
      </c>
      <c r="H407">
        <v>94.98</v>
      </c>
      <c r="I407">
        <v>-16.92</v>
      </c>
      <c r="J407">
        <v>26</v>
      </c>
      <c r="K407">
        <v>290940</v>
      </c>
      <c r="L407">
        <v>-43992</v>
      </c>
      <c r="M407">
        <v>325.97</v>
      </c>
      <c r="N407" s="4">
        <f>L407+N406</f>
        <v>11503163</v>
      </c>
      <c r="O407" s="4">
        <f>(N407-MIN(N408:N1107))/N407</f>
        <v>0.00581014108902047</v>
      </c>
      <c r="Q407" s="4">
        <f>N407/N406-1</f>
        <v>-0.0038097695925966</v>
      </c>
      <c r="T407" t="s">
        <v>19</v>
      </c>
      <c r="U407">
        <f t="shared" si="6"/>
        <v>1007</v>
      </c>
      <c r="V407" t="s">
        <v>20</v>
      </c>
      <c r="W407">
        <f>L407+W406-M407</f>
        <v>843631.270000001</v>
      </c>
      <c r="X407" t="s">
        <v>21</v>
      </c>
    </row>
    <row r="408" spans="1:24">
      <c r="A408" t="s">
        <v>49</v>
      </c>
      <c r="B408" t="s">
        <v>18</v>
      </c>
      <c r="C408" s="5">
        <v>44425</v>
      </c>
      <c r="D408" s="6">
        <v>0</v>
      </c>
      <c r="E408" s="3">
        <v>44439</v>
      </c>
      <c r="F408" s="6">
        <v>0</v>
      </c>
      <c r="G408">
        <v>54.75</v>
      </c>
      <c r="H408">
        <v>45.2</v>
      </c>
      <c r="I408">
        <v>-9.55</v>
      </c>
      <c r="J408">
        <v>54</v>
      </c>
      <c r="K408">
        <v>295650</v>
      </c>
      <c r="L408">
        <v>-51570</v>
      </c>
      <c r="M408">
        <v>322.19</v>
      </c>
      <c r="N408" s="4">
        <f>L408+N407</f>
        <v>11451593</v>
      </c>
      <c r="O408" s="4">
        <f>(N408-MIN(N409:N1108))/N408</f>
        <v>0.00133300231679558</v>
      </c>
      <c r="Q408" s="4">
        <f>N408/N407-1</f>
        <v>-0.00448311477460595</v>
      </c>
      <c r="T408" t="s">
        <v>19</v>
      </c>
      <c r="U408">
        <f t="shared" si="6"/>
        <v>1007</v>
      </c>
      <c r="V408" t="s">
        <v>20</v>
      </c>
      <c r="W408">
        <f>L408+W407-M408</f>
        <v>791739.080000001</v>
      </c>
      <c r="X408" t="s">
        <v>21</v>
      </c>
    </row>
    <row r="409" spans="1:24">
      <c r="A409" t="s">
        <v>28</v>
      </c>
      <c r="B409" t="s">
        <v>23</v>
      </c>
      <c r="C409" s="5">
        <v>44426</v>
      </c>
      <c r="D409" s="6">
        <v>0</v>
      </c>
      <c r="E409" s="3">
        <v>44440</v>
      </c>
      <c r="F409" s="6">
        <v>0</v>
      </c>
      <c r="G409">
        <v>57.75</v>
      </c>
      <c r="H409">
        <v>58.6</v>
      </c>
      <c r="I409">
        <v>0.85</v>
      </c>
      <c r="J409">
        <v>51</v>
      </c>
      <c r="K409">
        <v>294525</v>
      </c>
      <c r="L409">
        <v>4335</v>
      </c>
      <c r="M409">
        <v>394.5</v>
      </c>
      <c r="N409" s="4">
        <f>L409+N408</f>
        <v>11455928</v>
      </c>
      <c r="O409" s="4">
        <f>(N409-MIN(N410:N1109))/N409</f>
        <v>0.00171090460764069</v>
      </c>
      <c r="Q409" s="4">
        <f>N409/N408-1</f>
        <v>0.000378549953705232</v>
      </c>
      <c r="T409" t="s">
        <v>19</v>
      </c>
      <c r="U409">
        <f t="shared" si="6"/>
        <v>1008</v>
      </c>
      <c r="V409" t="s">
        <v>20</v>
      </c>
      <c r="W409">
        <f>L409+W408-M409</f>
        <v>795679.580000001</v>
      </c>
      <c r="X409" t="s">
        <v>21</v>
      </c>
    </row>
    <row r="410" spans="1:24">
      <c r="A410" t="s">
        <v>50</v>
      </c>
      <c r="B410" t="s">
        <v>23</v>
      </c>
      <c r="C410" s="5">
        <v>44438</v>
      </c>
      <c r="D410" s="6">
        <v>0</v>
      </c>
      <c r="E410" s="3">
        <v>44440</v>
      </c>
      <c r="F410" s="6">
        <v>0</v>
      </c>
      <c r="G410">
        <v>19.43</v>
      </c>
      <c r="H410">
        <v>20.82</v>
      </c>
      <c r="I410">
        <v>1.39</v>
      </c>
      <c r="J410">
        <v>154</v>
      </c>
      <c r="K410">
        <v>299222</v>
      </c>
      <c r="L410">
        <v>21406</v>
      </c>
      <c r="M410">
        <v>423.23</v>
      </c>
      <c r="N410" s="4">
        <f>L410+N409</f>
        <v>11477334</v>
      </c>
      <c r="O410" s="4">
        <f>(N410-MIN(N411:N1110))/N410</f>
        <v>0.00357278092630222</v>
      </c>
      <c r="Q410" s="4">
        <f>N410/N409-1</f>
        <v>0.00186855224648763</v>
      </c>
      <c r="T410" t="s">
        <v>19</v>
      </c>
      <c r="U410">
        <f t="shared" si="6"/>
        <v>1008</v>
      </c>
      <c r="V410" t="s">
        <v>20</v>
      </c>
      <c r="W410">
        <f>L410+W409-M410</f>
        <v>816662.350000001</v>
      </c>
      <c r="X410" t="s">
        <v>21</v>
      </c>
    </row>
    <row r="411" spans="1:24">
      <c r="A411" t="s">
        <v>53</v>
      </c>
      <c r="B411" t="s">
        <v>18</v>
      </c>
      <c r="C411" s="5">
        <v>44426</v>
      </c>
      <c r="D411" s="6">
        <v>0</v>
      </c>
      <c r="E411" s="3">
        <v>44440</v>
      </c>
      <c r="F411" s="6">
        <v>0</v>
      </c>
      <c r="G411">
        <v>53.14</v>
      </c>
      <c r="H411">
        <v>50.79</v>
      </c>
      <c r="I411">
        <v>-2.35</v>
      </c>
      <c r="J411">
        <v>56</v>
      </c>
      <c r="K411">
        <v>297584</v>
      </c>
      <c r="L411">
        <v>-13160</v>
      </c>
      <c r="M411">
        <v>375.44</v>
      </c>
      <c r="N411" s="4">
        <f>L411+N410</f>
        <v>11464174</v>
      </c>
      <c r="O411" s="4">
        <f>(N411-MIN(N412:N1111))/N411</f>
        <v>0.00242895824854019</v>
      </c>
      <c r="Q411" s="4">
        <f>N411/N410-1</f>
        <v>-0.00114660774009012</v>
      </c>
      <c r="T411" t="s">
        <v>19</v>
      </c>
      <c r="U411">
        <f t="shared" si="6"/>
        <v>1008</v>
      </c>
      <c r="V411" t="s">
        <v>20</v>
      </c>
      <c r="W411">
        <f>L411+W410-M411</f>
        <v>803126.910000001</v>
      </c>
      <c r="X411" t="s">
        <v>21</v>
      </c>
    </row>
    <row r="412" spans="1:24">
      <c r="A412" t="s">
        <v>37</v>
      </c>
      <c r="B412" t="s">
        <v>18</v>
      </c>
      <c r="C412" s="5">
        <v>44427</v>
      </c>
      <c r="D412" s="6">
        <v>0</v>
      </c>
      <c r="E412" s="3">
        <v>44441</v>
      </c>
      <c r="F412" s="6">
        <v>0</v>
      </c>
      <c r="G412">
        <v>222.65</v>
      </c>
      <c r="H412">
        <v>201.23</v>
      </c>
      <c r="I412">
        <v>-21.42</v>
      </c>
      <c r="J412">
        <v>13</v>
      </c>
      <c r="K412">
        <v>289445</v>
      </c>
      <c r="L412">
        <v>-27846</v>
      </c>
      <c r="M412">
        <v>345.31</v>
      </c>
      <c r="N412" s="4">
        <f>L412+N411</f>
        <v>11436328</v>
      </c>
      <c r="O412" s="4">
        <f>(N412-MIN(N413:N1112))/N412</f>
        <v>-0.00225937905943236</v>
      </c>
      <c r="Q412" s="4">
        <f>N412/N411-1</f>
        <v>-0.00242895824854017</v>
      </c>
      <c r="T412" t="s">
        <v>19</v>
      </c>
      <c r="U412">
        <f t="shared" si="6"/>
        <v>1009</v>
      </c>
      <c r="V412" t="s">
        <v>20</v>
      </c>
      <c r="W412">
        <f>L412+W411-M412</f>
        <v>774935.600000001</v>
      </c>
      <c r="X412" t="s">
        <v>21</v>
      </c>
    </row>
    <row r="413" spans="1:24">
      <c r="A413" t="s">
        <v>38</v>
      </c>
      <c r="B413" t="s">
        <v>23</v>
      </c>
      <c r="C413" s="5">
        <v>44442</v>
      </c>
      <c r="D413" s="6">
        <v>0</v>
      </c>
      <c r="E413" s="3">
        <v>44445</v>
      </c>
      <c r="F413" s="6">
        <v>0</v>
      </c>
      <c r="G413">
        <v>254.11</v>
      </c>
      <c r="H413">
        <v>277.6</v>
      </c>
      <c r="I413">
        <v>23.49</v>
      </c>
      <c r="J413">
        <v>11</v>
      </c>
      <c r="K413">
        <v>279521</v>
      </c>
      <c r="L413">
        <v>25839</v>
      </c>
      <c r="M413">
        <v>403.08</v>
      </c>
      <c r="N413" s="4">
        <f>L413+N412</f>
        <v>11462167</v>
      </c>
      <c r="O413" s="4">
        <f>(N413-MIN(N414:N1113))/N413</f>
        <v>-0.000790339208982036</v>
      </c>
      <c r="Q413" s="4">
        <f>N413/N412-1</f>
        <v>0.0022593790594323</v>
      </c>
      <c r="T413" t="s">
        <v>19</v>
      </c>
      <c r="U413">
        <f t="shared" si="6"/>
        <v>1013</v>
      </c>
      <c r="V413" t="s">
        <v>20</v>
      </c>
      <c r="W413">
        <f>L413+W412-M413</f>
        <v>800371.520000001</v>
      </c>
      <c r="X413" t="s">
        <v>21</v>
      </c>
    </row>
    <row r="414" spans="1:24">
      <c r="A414" t="s">
        <v>28</v>
      </c>
      <c r="B414" t="s">
        <v>23</v>
      </c>
      <c r="C414" s="5">
        <v>44441</v>
      </c>
      <c r="D414" s="6">
        <v>0</v>
      </c>
      <c r="E414" s="3">
        <v>44445</v>
      </c>
      <c r="F414" s="6">
        <v>0</v>
      </c>
      <c r="G414">
        <v>56.86</v>
      </c>
      <c r="H414">
        <v>60.34</v>
      </c>
      <c r="I414">
        <v>3.48</v>
      </c>
      <c r="J414">
        <v>52</v>
      </c>
      <c r="K414">
        <v>295672</v>
      </c>
      <c r="L414">
        <v>18096</v>
      </c>
      <c r="M414">
        <v>414.17</v>
      </c>
      <c r="N414" s="4">
        <f>L414+N413</f>
        <v>11480263</v>
      </c>
      <c r="O414" s="4">
        <f>(N414-MIN(N415:N1114))/N414</f>
        <v>0.000787177088190401</v>
      </c>
      <c r="Q414" s="4">
        <f>N414/N413-1</f>
        <v>0.00157875906013238</v>
      </c>
      <c r="T414" t="s">
        <v>19</v>
      </c>
      <c r="U414">
        <f t="shared" si="6"/>
        <v>1013</v>
      </c>
      <c r="V414" t="s">
        <v>20</v>
      </c>
      <c r="W414">
        <f>L414+W413-M414</f>
        <v>818053.350000001</v>
      </c>
      <c r="X414" t="s">
        <v>21</v>
      </c>
    </row>
    <row r="415" spans="1:24">
      <c r="A415" t="s">
        <v>40</v>
      </c>
      <c r="B415" t="s">
        <v>23</v>
      </c>
      <c r="C415" s="5">
        <v>44439</v>
      </c>
      <c r="D415" s="6">
        <v>0</v>
      </c>
      <c r="E415" s="3">
        <v>44445</v>
      </c>
      <c r="F415" s="6">
        <v>0</v>
      </c>
      <c r="G415">
        <v>228.29</v>
      </c>
      <c r="H415">
        <v>243</v>
      </c>
      <c r="I415">
        <v>14.71</v>
      </c>
      <c r="J415">
        <v>13</v>
      </c>
      <c r="K415">
        <v>296777</v>
      </c>
      <c r="L415">
        <v>19123</v>
      </c>
      <c r="M415">
        <v>416.99</v>
      </c>
      <c r="N415" s="4">
        <f>L415+N414</f>
        <v>11499386</v>
      </c>
      <c r="O415" s="4">
        <f>(N415-MIN(N416:N1115))/N415</f>
        <v>0.00244882639820943</v>
      </c>
      <c r="Q415" s="4">
        <f>N415/N414-1</f>
        <v>0.00166572838967194</v>
      </c>
      <c r="T415" t="s">
        <v>19</v>
      </c>
      <c r="U415">
        <f t="shared" si="6"/>
        <v>1013</v>
      </c>
      <c r="V415" t="s">
        <v>20</v>
      </c>
      <c r="W415">
        <f>L415+W414-M415</f>
        <v>836759.360000001</v>
      </c>
      <c r="X415" t="s">
        <v>21</v>
      </c>
    </row>
    <row r="416" spans="1:24">
      <c r="A416" t="s">
        <v>51</v>
      </c>
      <c r="B416" t="s">
        <v>23</v>
      </c>
      <c r="C416" s="5">
        <v>44433</v>
      </c>
      <c r="D416" s="6">
        <v>0</v>
      </c>
      <c r="E416" s="3">
        <v>44447</v>
      </c>
      <c r="F416" s="6">
        <v>0</v>
      </c>
      <c r="G416">
        <v>51.58</v>
      </c>
      <c r="H416">
        <v>51.95</v>
      </c>
      <c r="I416">
        <v>0.37</v>
      </c>
      <c r="J416">
        <v>58</v>
      </c>
      <c r="K416">
        <v>299164</v>
      </c>
      <c r="L416">
        <v>2146</v>
      </c>
      <c r="M416">
        <v>397.73</v>
      </c>
      <c r="N416" s="4">
        <f>L416+N415</f>
        <v>11501532</v>
      </c>
      <c r="O416" s="4">
        <f>(N416-MIN(N417:N1116))/N416</f>
        <v>0.00263495332621776</v>
      </c>
      <c r="Q416" s="4">
        <f>N416/N415-1</f>
        <v>0.000186618659465898</v>
      </c>
      <c r="T416" t="s">
        <v>19</v>
      </c>
      <c r="U416">
        <f t="shared" si="6"/>
        <v>1015</v>
      </c>
      <c r="V416" t="s">
        <v>20</v>
      </c>
      <c r="W416">
        <f>L416+W415-M416</f>
        <v>838507.630000001</v>
      </c>
      <c r="X416" t="s">
        <v>21</v>
      </c>
    </row>
    <row r="417" spans="1:24">
      <c r="A417" t="s">
        <v>28</v>
      </c>
      <c r="B417" t="s">
        <v>23</v>
      </c>
      <c r="C417" s="5">
        <v>44446</v>
      </c>
      <c r="D417" s="6">
        <v>0</v>
      </c>
      <c r="E417" s="3">
        <v>44448</v>
      </c>
      <c r="F417" s="6">
        <v>0</v>
      </c>
      <c r="G417">
        <v>58.88</v>
      </c>
      <c r="H417">
        <v>63.62</v>
      </c>
      <c r="I417">
        <v>4.74</v>
      </c>
      <c r="J417">
        <v>50</v>
      </c>
      <c r="K417">
        <v>294400</v>
      </c>
      <c r="L417">
        <v>23700</v>
      </c>
      <c r="M417">
        <v>419.89</v>
      </c>
      <c r="N417" s="4">
        <f>L417+N416</f>
        <v>11525232</v>
      </c>
      <c r="O417" s="4">
        <f>(N417-MIN(N418:N1117))/N417</f>
        <v>0.00468589265708491</v>
      </c>
      <c r="Q417" s="4">
        <f>N417/N416-1</f>
        <v>0.00206059505811917</v>
      </c>
      <c r="T417" t="s">
        <v>19</v>
      </c>
      <c r="U417">
        <f t="shared" si="6"/>
        <v>1016</v>
      </c>
      <c r="V417" t="s">
        <v>20</v>
      </c>
      <c r="W417">
        <f>L417+W416-M417</f>
        <v>861787.740000001</v>
      </c>
      <c r="X417" t="s">
        <v>21</v>
      </c>
    </row>
    <row r="418" spans="1:24">
      <c r="A418" t="s">
        <v>44</v>
      </c>
      <c r="B418" t="s">
        <v>23</v>
      </c>
      <c r="C418" s="5">
        <v>44434</v>
      </c>
      <c r="D418" s="6">
        <v>0</v>
      </c>
      <c r="E418" s="3">
        <v>44448</v>
      </c>
      <c r="F418" s="6">
        <v>0</v>
      </c>
      <c r="G418">
        <v>1595</v>
      </c>
      <c r="H418">
        <v>1634.08</v>
      </c>
      <c r="I418">
        <v>39.08</v>
      </c>
      <c r="J418">
        <v>1</v>
      </c>
      <c r="K418">
        <v>159500</v>
      </c>
      <c r="L418">
        <v>3908</v>
      </c>
      <c r="M418">
        <v>215.7</v>
      </c>
      <c r="N418" s="4">
        <f>L418+N417</f>
        <v>11529140</v>
      </c>
      <c r="O418" s="4">
        <f>(N418-MIN(N419:N1118))/N418</f>
        <v>0.00502327146690907</v>
      </c>
      <c r="Q418" s="4">
        <f>N418/N417-1</f>
        <v>0.000339082111318945</v>
      </c>
      <c r="T418" t="s">
        <v>19</v>
      </c>
      <c r="U418">
        <f t="shared" si="6"/>
        <v>1016</v>
      </c>
      <c r="V418" t="s">
        <v>20</v>
      </c>
      <c r="W418">
        <f>L418+W417-M418</f>
        <v>865480.040000001</v>
      </c>
      <c r="X418" t="s">
        <v>21</v>
      </c>
    </row>
    <row r="419" spans="1:24">
      <c r="A419" t="s">
        <v>25</v>
      </c>
      <c r="B419" t="s">
        <v>23</v>
      </c>
      <c r="C419" s="5">
        <v>44438</v>
      </c>
      <c r="D419" s="6">
        <v>0</v>
      </c>
      <c r="E419" s="3">
        <v>44452</v>
      </c>
      <c r="F419" s="6">
        <v>0</v>
      </c>
      <c r="G419">
        <v>7.19</v>
      </c>
      <c r="H419">
        <v>7.39</v>
      </c>
      <c r="I419">
        <v>0.2</v>
      </c>
      <c r="J419">
        <v>417</v>
      </c>
      <c r="K419">
        <v>299823</v>
      </c>
      <c r="L419">
        <v>8340</v>
      </c>
      <c r="M419">
        <v>406.78</v>
      </c>
      <c r="N419" s="4">
        <f>L419+N418</f>
        <v>11537480</v>
      </c>
      <c r="O419" s="4">
        <f>(N419-MIN(N420:N1119))/N419</f>
        <v>0.00574250182882224</v>
      </c>
      <c r="Q419" s="4">
        <f>N419/N418-1</f>
        <v>0.000723384398142457</v>
      </c>
      <c r="T419" t="s">
        <v>19</v>
      </c>
      <c r="U419">
        <f t="shared" si="6"/>
        <v>1020</v>
      </c>
      <c r="V419" t="s">
        <v>20</v>
      </c>
      <c r="W419">
        <f>L419+W418-M419</f>
        <v>873413.260000001</v>
      </c>
      <c r="X419" t="s">
        <v>21</v>
      </c>
    </row>
    <row r="420" spans="1:24">
      <c r="A420" t="s">
        <v>55</v>
      </c>
      <c r="B420" t="s">
        <v>18</v>
      </c>
      <c r="C420" s="5">
        <v>44440</v>
      </c>
      <c r="D420" s="6">
        <v>0</v>
      </c>
      <c r="E420" s="3">
        <v>44454</v>
      </c>
      <c r="F420" s="6">
        <v>0</v>
      </c>
      <c r="G420">
        <v>93.05</v>
      </c>
      <c r="H420">
        <v>86.32</v>
      </c>
      <c r="I420">
        <v>-6.73</v>
      </c>
      <c r="J420">
        <v>32</v>
      </c>
      <c r="K420">
        <v>297760</v>
      </c>
      <c r="L420">
        <v>-21536</v>
      </c>
      <c r="M420">
        <v>364.62</v>
      </c>
      <c r="N420" s="4">
        <f>L420+N419</f>
        <v>11515944</v>
      </c>
      <c r="O420" s="4">
        <f>(N420-MIN(N421:N1120))/N420</f>
        <v>0.00388313802151174</v>
      </c>
      <c r="Q420" s="4">
        <f>N420/N419-1</f>
        <v>-0.00186661211980432</v>
      </c>
      <c r="T420" t="s">
        <v>19</v>
      </c>
      <c r="U420">
        <f t="shared" si="6"/>
        <v>1022</v>
      </c>
      <c r="V420" t="s">
        <v>20</v>
      </c>
      <c r="W420">
        <f>L420+W419-M420</f>
        <v>851512.640000001</v>
      </c>
      <c r="X420" t="s">
        <v>21</v>
      </c>
    </row>
    <row r="421" spans="1:24">
      <c r="A421" t="s">
        <v>49</v>
      </c>
      <c r="B421" t="s">
        <v>18</v>
      </c>
      <c r="C421" s="5">
        <v>44440</v>
      </c>
      <c r="D421" s="6">
        <v>0</v>
      </c>
      <c r="E421" s="3">
        <v>44454</v>
      </c>
      <c r="F421" s="6">
        <v>0</v>
      </c>
      <c r="G421">
        <v>46.59</v>
      </c>
      <c r="H421">
        <v>45.72</v>
      </c>
      <c r="I421">
        <v>-0.87</v>
      </c>
      <c r="J421">
        <v>64</v>
      </c>
      <c r="K421">
        <v>298176</v>
      </c>
      <c r="L421">
        <v>-5568</v>
      </c>
      <c r="M421">
        <v>386.24</v>
      </c>
      <c r="N421" s="4">
        <f>L421+N420</f>
        <v>11510376</v>
      </c>
      <c r="O421" s="4">
        <f>(N421-MIN(N422:N1121))/N421</f>
        <v>0.00340127898515218</v>
      </c>
      <c r="Q421" s="4">
        <f>N421/N420-1</f>
        <v>-0.000483503566880872</v>
      </c>
      <c r="T421" t="s">
        <v>19</v>
      </c>
      <c r="U421">
        <f t="shared" si="6"/>
        <v>1022</v>
      </c>
      <c r="V421" t="s">
        <v>20</v>
      </c>
      <c r="W421">
        <f>L421+W420-M421</f>
        <v>845558.400000001</v>
      </c>
      <c r="X421" t="s">
        <v>21</v>
      </c>
    </row>
    <row r="422" spans="1:24">
      <c r="A422" t="s">
        <v>48</v>
      </c>
      <c r="B422" t="s">
        <v>18</v>
      </c>
      <c r="C422" s="5">
        <v>44441</v>
      </c>
      <c r="D422" s="6">
        <v>0</v>
      </c>
      <c r="E422" s="3">
        <v>44455</v>
      </c>
      <c r="F422" s="6">
        <v>0</v>
      </c>
      <c r="G422">
        <v>169.19</v>
      </c>
      <c r="H422">
        <v>149.22</v>
      </c>
      <c r="I422">
        <v>-19.97</v>
      </c>
      <c r="J422">
        <v>17</v>
      </c>
      <c r="K422">
        <v>287623</v>
      </c>
      <c r="L422">
        <v>-33949</v>
      </c>
      <c r="M422">
        <v>334.85</v>
      </c>
      <c r="N422" s="4">
        <f>L422+N421</f>
        <v>11476427</v>
      </c>
      <c r="O422" s="4">
        <f>(N422-MIN(N423:N1122))/N422</f>
        <v>0.000453189829900892</v>
      </c>
      <c r="Q422" s="4">
        <f>N422/N421-1</f>
        <v>-0.00294942580503021</v>
      </c>
      <c r="T422" t="s">
        <v>19</v>
      </c>
      <c r="U422">
        <f t="shared" si="6"/>
        <v>1023</v>
      </c>
      <c r="V422" t="s">
        <v>20</v>
      </c>
      <c r="W422">
        <f>L422+W421-M422</f>
        <v>811274.550000001</v>
      </c>
      <c r="X422" t="s">
        <v>21</v>
      </c>
    </row>
    <row r="423" spans="1:24">
      <c r="A423" t="s">
        <v>54</v>
      </c>
      <c r="B423" t="s">
        <v>23</v>
      </c>
      <c r="C423" s="5">
        <v>44441</v>
      </c>
      <c r="D423" s="6">
        <v>0</v>
      </c>
      <c r="E423" s="3">
        <v>44455</v>
      </c>
      <c r="F423" s="6">
        <v>0</v>
      </c>
      <c r="G423">
        <v>331.57</v>
      </c>
      <c r="H423">
        <v>331.92</v>
      </c>
      <c r="I423">
        <v>0.35</v>
      </c>
      <c r="J423">
        <v>9</v>
      </c>
      <c r="K423">
        <v>298413</v>
      </c>
      <c r="L423">
        <v>315</v>
      </c>
      <c r="M423">
        <v>394.32</v>
      </c>
      <c r="N423" s="4">
        <f>L423+N422</f>
        <v>11476742</v>
      </c>
      <c r="O423" s="4">
        <f>(N423-MIN(N424:N1123))/N423</f>
        <v>0.000480624205022645</v>
      </c>
      <c r="Q423" s="4">
        <f>N423/N422-1</f>
        <v>2.74475670869467e-5</v>
      </c>
      <c r="T423" t="s">
        <v>19</v>
      </c>
      <c r="U423">
        <f t="shared" si="6"/>
        <v>1023</v>
      </c>
      <c r="V423" t="s">
        <v>20</v>
      </c>
      <c r="W423">
        <f>L423+W422-M423</f>
        <v>811195.230000001</v>
      </c>
      <c r="X423" t="s">
        <v>21</v>
      </c>
    </row>
    <row r="424" spans="1:24">
      <c r="A424" t="s">
        <v>37</v>
      </c>
      <c r="B424" t="s">
        <v>18</v>
      </c>
      <c r="C424" s="5">
        <v>44442</v>
      </c>
      <c r="D424" s="6">
        <v>0</v>
      </c>
      <c r="E424" s="3">
        <v>44456</v>
      </c>
      <c r="F424" s="6">
        <v>0</v>
      </c>
      <c r="G424">
        <v>205.89</v>
      </c>
      <c r="H424">
        <v>201.95</v>
      </c>
      <c r="I424">
        <v>-3.94</v>
      </c>
      <c r="J424">
        <v>14</v>
      </c>
      <c r="K424">
        <v>288246</v>
      </c>
      <c r="L424">
        <v>-5516</v>
      </c>
      <c r="M424">
        <v>373.2</v>
      </c>
      <c r="N424" s="4">
        <f>L424+N423</f>
        <v>11471226</v>
      </c>
      <c r="O424" s="4">
        <f>(N424-MIN(N425:N1124))/N424</f>
        <v>-0.0015199770277388</v>
      </c>
      <c r="Q424" s="4">
        <f>N424/N423-1</f>
        <v>-0.000480624205022595</v>
      </c>
      <c r="T424" t="s">
        <v>19</v>
      </c>
      <c r="U424">
        <f t="shared" si="6"/>
        <v>1024</v>
      </c>
      <c r="V424" t="s">
        <v>20</v>
      </c>
      <c r="W424">
        <f>L424+W423-M424</f>
        <v>805306.030000001</v>
      </c>
      <c r="X424" t="s">
        <v>21</v>
      </c>
    </row>
    <row r="425" spans="1:24">
      <c r="A425" t="s">
        <v>40</v>
      </c>
      <c r="B425" t="s">
        <v>23</v>
      </c>
      <c r="C425" s="5">
        <v>44454</v>
      </c>
      <c r="D425" s="6">
        <v>0</v>
      </c>
      <c r="E425" s="3">
        <v>44456</v>
      </c>
      <c r="F425" s="6">
        <v>0</v>
      </c>
      <c r="G425">
        <v>234.97</v>
      </c>
      <c r="H425">
        <v>249.5</v>
      </c>
      <c r="I425">
        <v>14.53</v>
      </c>
      <c r="J425">
        <v>12</v>
      </c>
      <c r="K425">
        <v>281964</v>
      </c>
      <c r="L425">
        <v>17436</v>
      </c>
      <c r="M425">
        <v>395.21</v>
      </c>
      <c r="N425" s="4">
        <f>L425+N424</f>
        <v>11488662</v>
      </c>
      <c r="O425" s="4">
        <f>(N425-MIN(N426:N1125))/N425</f>
        <v>-0.0033549598726118</v>
      </c>
      <c r="Q425" s="4">
        <f>N425/N424-1</f>
        <v>0.00151997702773876</v>
      </c>
      <c r="T425" t="s">
        <v>19</v>
      </c>
      <c r="U425">
        <f t="shared" si="6"/>
        <v>1024</v>
      </c>
      <c r="V425" t="s">
        <v>20</v>
      </c>
      <c r="W425">
        <f>L425+W424-M425</f>
        <v>822346.820000001</v>
      </c>
      <c r="X425" t="s">
        <v>21</v>
      </c>
    </row>
    <row r="426" spans="1:24">
      <c r="A426" t="s">
        <v>55</v>
      </c>
      <c r="B426" t="s">
        <v>23</v>
      </c>
      <c r="C426" s="5">
        <v>44455</v>
      </c>
      <c r="D426" s="6">
        <v>0</v>
      </c>
      <c r="E426" s="3">
        <v>44463</v>
      </c>
      <c r="F426" s="6">
        <v>0</v>
      </c>
      <c r="G426">
        <v>89.06</v>
      </c>
      <c r="H426">
        <v>100.74</v>
      </c>
      <c r="I426">
        <v>11.68</v>
      </c>
      <c r="J426">
        <v>33</v>
      </c>
      <c r="K426">
        <v>293898</v>
      </c>
      <c r="L426">
        <v>38544</v>
      </c>
      <c r="M426">
        <v>438.82</v>
      </c>
      <c r="N426" s="4">
        <f>L426+N425</f>
        <v>11527206</v>
      </c>
      <c r="O426" s="4">
        <f>(N426-MIN(N427:N1126))/N426</f>
        <v>-0.00205817437460561</v>
      </c>
      <c r="Q426" s="4">
        <f>N426/N425-1</f>
        <v>0.0033549598726117</v>
      </c>
      <c r="T426" t="s">
        <v>19</v>
      </c>
      <c r="U426">
        <f t="shared" si="6"/>
        <v>1031</v>
      </c>
      <c r="V426" t="s">
        <v>20</v>
      </c>
      <c r="W426">
        <f>L426+W425-M426</f>
        <v>860452.000000001</v>
      </c>
      <c r="X426" t="s">
        <v>21</v>
      </c>
    </row>
    <row r="427" spans="1:24">
      <c r="A427" t="s">
        <v>49</v>
      </c>
      <c r="B427" t="s">
        <v>23</v>
      </c>
      <c r="C427" s="5">
        <v>44455</v>
      </c>
      <c r="D427" s="6">
        <v>0</v>
      </c>
      <c r="E427" s="3">
        <v>44463</v>
      </c>
      <c r="F427" s="6">
        <v>0</v>
      </c>
      <c r="G427">
        <v>46.15</v>
      </c>
      <c r="H427">
        <v>49.8</v>
      </c>
      <c r="I427">
        <v>3.65</v>
      </c>
      <c r="J427">
        <v>65</v>
      </c>
      <c r="K427">
        <v>299975</v>
      </c>
      <c r="L427">
        <v>23725</v>
      </c>
      <c r="M427">
        <v>427.28</v>
      </c>
      <c r="N427" s="4">
        <f>L427+N426</f>
        <v>11550931</v>
      </c>
      <c r="O427" s="4">
        <f>(N427-MIN(N428:N1127))/N427</f>
        <v>-0.00144403944582476</v>
      </c>
      <c r="Q427" s="4">
        <f>N427/N426-1</f>
        <v>0.00205817437460554</v>
      </c>
      <c r="T427" t="s">
        <v>19</v>
      </c>
      <c r="U427">
        <f t="shared" si="6"/>
        <v>1031</v>
      </c>
      <c r="V427" t="s">
        <v>20</v>
      </c>
      <c r="W427">
        <f>L427+W426-M427</f>
        <v>883749.720000001</v>
      </c>
      <c r="X427" t="s">
        <v>21</v>
      </c>
    </row>
    <row r="428" spans="1:24">
      <c r="A428" t="s">
        <v>25</v>
      </c>
      <c r="B428" t="s">
        <v>23</v>
      </c>
      <c r="C428" s="5">
        <v>44454</v>
      </c>
      <c r="D428" s="6">
        <v>0</v>
      </c>
      <c r="E428" s="3">
        <v>44466</v>
      </c>
      <c r="F428" s="6">
        <v>0</v>
      </c>
      <c r="G428">
        <v>7.19</v>
      </c>
      <c r="H428">
        <v>7.59</v>
      </c>
      <c r="I428">
        <v>0.4</v>
      </c>
      <c r="J428">
        <v>417</v>
      </c>
      <c r="K428">
        <v>299823</v>
      </c>
      <c r="L428">
        <v>16680</v>
      </c>
      <c r="M428">
        <v>417.78</v>
      </c>
      <c r="N428" s="4">
        <f>L428+N427</f>
        <v>11567611</v>
      </c>
      <c r="O428" s="4">
        <f>(N428-MIN(N429:N1128))/N428</f>
        <v>-0.00214080504608946</v>
      </c>
      <c r="Q428" s="4">
        <f>N428/N427-1</f>
        <v>0.00144403944582483</v>
      </c>
      <c r="T428" t="s">
        <v>19</v>
      </c>
      <c r="U428">
        <f t="shared" si="6"/>
        <v>1034</v>
      </c>
      <c r="V428" t="s">
        <v>20</v>
      </c>
      <c r="W428">
        <f>L428+W427-M428</f>
        <v>900011.940000001</v>
      </c>
      <c r="X428" t="s">
        <v>21</v>
      </c>
    </row>
    <row r="429" spans="1:24">
      <c r="A429" t="s">
        <v>37</v>
      </c>
      <c r="B429" t="s">
        <v>23</v>
      </c>
      <c r="C429" s="5">
        <v>44461</v>
      </c>
      <c r="D429" s="6">
        <v>0</v>
      </c>
      <c r="E429" s="3">
        <v>44466</v>
      </c>
      <c r="F429" s="6">
        <v>0</v>
      </c>
      <c r="G429">
        <v>193.93</v>
      </c>
      <c r="H429">
        <v>220.57</v>
      </c>
      <c r="I429">
        <v>26.64</v>
      </c>
      <c r="J429">
        <v>15</v>
      </c>
      <c r="K429">
        <v>290895</v>
      </c>
      <c r="L429">
        <v>39960</v>
      </c>
      <c r="M429">
        <v>436.73</v>
      </c>
      <c r="N429" s="4">
        <f>L429+N428</f>
        <v>11607571</v>
      </c>
      <c r="O429" s="4">
        <f>(N429-MIN(N430:N1129))/N429</f>
        <v>0.00130914555680943</v>
      </c>
      <c r="Q429" s="4">
        <f>N429/N428-1</f>
        <v>0.0034544730108923</v>
      </c>
      <c r="T429" t="s">
        <v>19</v>
      </c>
      <c r="U429">
        <f t="shared" si="6"/>
        <v>1034</v>
      </c>
      <c r="V429" t="s">
        <v>20</v>
      </c>
      <c r="W429">
        <f>L429+W428-M429</f>
        <v>939535.210000001</v>
      </c>
      <c r="X429" t="s">
        <v>21</v>
      </c>
    </row>
    <row r="430" spans="1:24">
      <c r="A430" t="s">
        <v>51</v>
      </c>
      <c r="B430" t="s">
        <v>18</v>
      </c>
      <c r="C430" s="5">
        <v>44448</v>
      </c>
      <c r="D430" s="6">
        <v>0</v>
      </c>
      <c r="E430" s="3">
        <v>44466</v>
      </c>
      <c r="F430" s="6">
        <v>0</v>
      </c>
      <c r="G430">
        <v>51.62</v>
      </c>
      <c r="H430">
        <v>49</v>
      </c>
      <c r="I430">
        <v>-2.62</v>
      </c>
      <c r="J430">
        <v>58</v>
      </c>
      <c r="K430">
        <v>299396</v>
      </c>
      <c r="L430">
        <v>-15196</v>
      </c>
      <c r="M430">
        <v>375.14</v>
      </c>
      <c r="N430" s="4">
        <f>L430+N429</f>
        <v>11592375</v>
      </c>
      <c r="O430" s="4">
        <f>(N430-MIN(N431:N1130))/N430</f>
        <v>-0.00223439976708828</v>
      </c>
      <c r="Q430" s="4">
        <f>N430/N429-1</f>
        <v>-0.00130914555680939</v>
      </c>
      <c r="T430" t="s">
        <v>19</v>
      </c>
      <c r="U430">
        <f t="shared" si="6"/>
        <v>1034</v>
      </c>
      <c r="V430" t="s">
        <v>20</v>
      </c>
      <c r="W430">
        <f>L430+W429-M430</f>
        <v>923964.070000001</v>
      </c>
      <c r="X430" t="s">
        <v>21</v>
      </c>
    </row>
    <row r="431" spans="1:24">
      <c r="A431" t="s">
        <v>54</v>
      </c>
      <c r="B431" t="s">
        <v>23</v>
      </c>
      <c r="C431" s="5">
        <v>44462</v>
      </c>
      <c r="D431" s="6">
        <v>0</v>
      </c>
      <c r="E431" s="3">
        <v>44466</v>
      </c>
      <c r="F431" s="6">
        <v>0</v>
      </c>
      <c r="G431">
        <v>331.97</v>
      </c>
      <c r="H431">
        <v>360.75</v>
      </c>
      <c r="I431">
        <v>28.78</v>
      </c>
      <c r="J431">
        <v>9</v>
      </c>
      <c r="K431">
        <v>298773</v>
      </c>
      <c r="L431">
        <v>25902</v>
      </c>
      <c r="M431">
        <v>428.57</v>
      </c>
      <c r="N431" s="4">
        <f>L431+N430</f>
        <v>11618277</v>
      </c>
      <c r="O431" s="4">
        <f>(N431-MIN(N432:N1131))/N431</f>
        <v>-0.000858130684954404</v>
      </c>
      <c r="Q431" s="4">
        <f>N431/N430-1</f>
        <v>0.00223439976708839</v>
      </c>
      <c r="T431" t="s">
        <v>19</v>
      </c>
      <c r="U431">
        <f t="shared" si="6"/>
        <v>1034</v>
      </c>
      <c r="V431" t="s">
        <v>20</v>
      </c>
      <c r="W431">
        <f>L431+W430-M431</f>
        <v>949437.500000001</v>
      </c>
      <c r="X431" t="s">
        <v>21</v>
      </c>
    </row>
    <row r="432" spans="1:24">
      <c r="A432" t="s">
        <v>50</v>
      </c>
      <c r="B432" t="s">
        <v>23</v>
      </c>
      <c r="C432" s="5">
        <v>44454</v>
      </c>
      <c r="D432" s="6">
        <v>0</v>
      </c>
      <c r="E432" s="3">
        <v>44467</v>
      </c>
      <c r="F432" s="6">
        <v>0</v>
      </c>
      <c r="G432">
        <v>19.58</v>
      </c>
      <c r="H432">
        <v>21.08</v>
      </c>
      <c r="I432">
        <v>1.5</v>
      </c>
      <c r="J432">
        <v>153</v>
      </c>
      <c r="K432">
        <v>299574</v>
      </c>
      <c r="L432">
        <v>22950</v>
      </c>
      <c r="M432">
        <v>425.73</v>
      </c>
      <c r="N432" s="4">
        <f>L432+N431</f>
        <v>11641227</v>
      </c>
      <c r="O432" s="4">
        <f>(N432-MIN(N433:N1132))/N432</f>
        <v>0.00111500273983146</v>
      </c>
      <c r="Q432" s="4">
        <f>N432/N431-1</f>
        <v>0.00197533592975963</v>
      </c>
      <c r="T432" t="s">
        <v>19</v>
      </c>
      <c r="U432">
        <f t="shared" si="6"/>
        <v>1035</v>
      </c>
      <c r="V432" t="s">
        <v>20</v>
      </c>
      <c r="W432">
        <f>L432+W431-M432</f>
        <v>971961.770000001</v>
      </c>
      <c r="X432" t="s">
        <v>21</v>
      </c>
    </row>
    <row r="433" spans="1:24">
      <c r="A433" t="s">
        <v>53</v>
      </c>
      <c r="B433" t="s">
        <v>18</v>
      </c>
      <c r="C433" s="5">
        <v>44452</v>
      </c>
      <c r="D433" s="6">
        <v>0</v>
      </c>
      <c r="E433" s="3">
        <v>44468</v>
      </c>
      <c r="F433" s="6">
        <v>0</v>
      </c>
      <c r="G433">
        <v>53.92</v>
      </c>
      <c r="H433">
        <v>51.56</v>
      </c>
      <c r="I433">
        <v>-2.36</v>
      </c>
      <c r="J433">
        <v>55</v>
      </c>
      <c r="K433">
        <v>296560</v>
      </c>
      <c r="L433">
        <v>-12980</v>
      </c>
      <c r="M433">
        <v>374.33</v>
      </c>
      <c r="N433" s="4">
        <f>L433+N432</f>
        <v>11628247</v>
      </c>
      <c r="O433" s="4">
        <f>(N433-MIN(N434:N1133))/N433</f>
        <v>-0.00061195810512109</v>
      </c>
      <c r="Q433" s="4">
        <f>N433/N432-1</f>
        <v>-0.00111500273983145</v>
      </c>
      <c r="T433" t="s">
        <v>19</v>
      </c>
      <c r="U433">
        <f t="shared" si="6"/>
        <v>1036</v>
      </c>
      <c r="V433" t="s">
        <v>20</v>
      </c>
      <c r="W433">
        <f>L433+W432-M433</f>
        <v>958607.440000001</v>
      </c>
      <c r="X433" t="s">
        <v>21</v>
      </c>
    </row>
    <row r="434" spans="1:24">
      <c r="A434" t="s">
        <v>25</v>
      </c>
      <c r="B434" t="s">
        <v>23</v>
      </c>
      <c r="C434" s="5">
        <v>44468</v>
      </c>
      <c r="D434" s="6">
        <v>0</v>
      </c>
      <c r="E434" s="3">
        <v>44477</v>
      </c>
      <c r="F434" s="6">
        <v>0</v>
      </c>
      <c r="G434">
        <v>7.22</v>
      </c>
      <c r="H434">
        <v>7.63</v>
      </c>
      <c r="I434">
        <v>0.41</v>
      </c>
      <c r="J434">
        <v>415</v>
      </c>
      <c r="K434">
        <v>299630</v>
      </c>
      <c r="L434">
        <v>17015</v>
      </c>
      <c r="M434">
        <v>417.97</v>
      </c>
      <c r="N434" s="4">
        <f>L434+N433</f>
        <v>11645262</v>
      </c>
      <c r="O434" s="4">
        <f>(N434-MIN(N435:N1134))/N434</f>
        <v>0.000850045280217826</v>
      </c>
      <c r="Q434" s="4">
        <f>N434/N433-1</f>
        <v>0.00146324721172508</v>
      </c>
      <c r="T434" t="s">
        <v>19</v>
      </c>
      <c r="U434">
        <f t="shared" si="6"/>
        <v>1045</v>
      </c>
      <c r="V434" t="s">
        <v>20</v>
      </c>
      <c r="W434">
        <f>L434+W433-M434</f>
        <v>975204.470000001</v>
      </c>
      <c r="X434" t="s">
        <v>21</v>
      </c>
    </row>
    <row r="435" spans="1:24">
      <c r="A435" t="s">
        <v>37</v>
      </c>
      <c r="B435" t="s">
        <v>23</v>
      </c>
      <c r="C435" s="5">
        <v>44467</v>
      </c>
      <c r="D435" s="6">
        <v>0</v>
      </c>
      <c r="E435" s="3">
        <v>44477</v>
      </c>
      <c r="F435" s="6">
        <v>0</v>
      </c>
      <c r="G435">
        <v>216.94</v>
      </c>
      <c r="H435">
        <v>228.22</v>
      </c>
      <c r="I435">
        <v>11.28</v>
      </c>
      <c r="J435">
        <v>13</v>
      </c>
      <c r="K435">
        <v>282022</v>
      </c>
      <c r="L435">
        <v>14664</v>
      </c>
      <c r="M435">
        <v>391.63</v>
      </c>
      <c r="N435" s="4">
        <f>L435+N434</f>
        <v>11659926</v>
      </c>
      <c r="O435" s="4">
        <f>(N435-MIN(N436:N1135))/N435</f>
        <v>0.00210661714319628</v>
      </c>
      <c r="Q435" s="4">
        <f>N435/N434-1</f>
        <v>0.00125922456703842</v>
      </c>
      <c r="T435" t="s">
        <v>19</v>
      </c>
      <c r="U435">
        <f t="shared" si="6"/>
        <v>1045</v>
      </c>
      <c r="V435" t="s">
        <v>20</v>
      </c>
      <c r="W435">
        <f>L435+W434-M435</f>
        <v>989476.840000001</v>
      </c>
      <c r="X435" t="s">
        <v>21</v>
      </c>
    </row>
    <row r="436" spans="1:24">
      <c r="A436" t="s">
        <v>55</v>
      </c>
      <c r="B436" t="s">
        <v>23</v>
      </c>
      <c r="C436" s="5">
        <v>44466</v>
      </c>
      <c r="D436" s="6">
        <v>0</v>
      </c>
      <c r="E436" s="3">
        <v>44477</v>
      </c>
      <c r="F436" s="6">
        <v>0</v>
      </c>
      <c r="G436">
        <v>106.63</v>
      </c>
      <c r="H436">
        <v>112</v>
      </c>
      <c r="I436">
        <v>5.37</v>
      </c>
      <c r="J436">
        <v>28</v>
      </c>
      <c r="K436">
        <v>298564</v>
      </c>
      <c r="L436">
        <v>15036</v>
      </c>
      <c r="M436">
        <v>413.95</v>
      </c>
      <c r="N436" s="4">
        <f>L436+N435</f>
        <v>11674962</v>
      </c>
      <c r="O436" s="4">
        <f>(N436-MIN(N437:N1136))/N436</f>
        <v>0.0033917883415809</v>
      </c>
      <c r="Q436" s="4">
        <f>N436/N435-1</f>
        <v>0.00128954506229295</v>
      </c>
      <c r="T436" t="s">
        <v>19</v>
      </c>
      <c r="U436">
        <f t="shared" si="6"/>
        <v>1045</v>
      </c>
      <c r="V436" t="s">
        <v>20</v>
      </c>
      <c r="W436">
        <f>L436+W435-M436</f>
        <v>1004098.89</v>
      </c>
      <c r="X436" t="s">
        <v>21</v>
      </c>
    </row>
    <row r="437" spans="1:24">
      <c r="A437" t="s">
        <v>51</v>
      </c>
      <c r="B437" t="s">
        <v>23</v>
      </c>
      <c r="C437" s="5">
        <v>44467</v>
      </c>
      <c r="D437" s="6">
        <v>0</v>
      </c>
      <c r="E437" s="3">
        <v>44477</v>
      </c>
      <c r="F437" s="6">
        <v>0</v>
      </c>
      <c r="G437">
        <v>49.26</v>
      </c>
      <c r="H437">
        <v>52.1</v>
      </c>
      <c r="I437">
        <v>2.84</v>
      </c>
      <c r="J437">
        <v>60</v>
      </c>
      <c r="K437">
        <v>295560</v>
      </c>
      <c r="L437">
        <v>17040</v>
      </c>
      <c r="M437">
        <v>412.63</v>
      </c>
      <c r="N437" s="4">
        <f>L437+N436</f>
        <v>11692002</v>
      </c>
      <c r="O437" s="4">
        <f>(N437-MIN(N438:N1137))/N437</f>
        <v>0.00484425165168463</v>
      </c>
      <c r="Q437" s="4">
        <f>N437/N436-1</f>
        <v>0.00145953365843932</v>
      </c>
      <c r="T437" t="s">
        <v>19</v>
      </c>
      <c r="U437">
        <f t="shared" si="6"/>
        <v>1045</v>
      </c>
      <c r="V437" t="s">
        <v>20</v>
      </c>
      <c r="W437">
        <f>L437+W436-M437</f>
        <v>1020726.26</v>
      </c>
      <c r="X437" t="s">
        <v>21</v>
      </c>
    </row>
    <row r="438" spans="1:24">
      <c r="A438" t="s">
        <v>49</v>
      </c>
      <c r="B438" t="s">
        <v>23</v>
      </c>
      <c r="C438" s="5">
        <v>44466</v>
      </c>
      <c r="D438" s="6">
        <v>0</v>
      </c>
      <c r="E438" s="3">
        <v>44477</v>
      </c>
      <c r="F438" s="6">
        <v>0</v>
      </c>
      <c r="G438">
        <v>50.75</v>
      </c>
      <c r="H438">
        <v>54.19</v>
      </c>
      <c r="I438">
        <v>3.44</v>
      </c>
      <c r="J438">
        <v>59</v>
      </c>
      <c r="K438">
        <v>299425</v>
      </c>
      <c r="L438">
        <v>20296</v>
      </c>
      <c r="M438">
        <v>422.03</v>
      </c>
      <c r="N438" s="4">
        <f>L438+N437</f>
        <v>11712298</v>
      </c>
      <c r="O438" s="4">
        <f>(N438-MIN(N439:N1138))/N438</f>
        <v>0.00656873655366351</v>
      </c>
      <c r="Q438" s="4">
        <f>N438/N437-1</f>
        <v>0.00173588748958475</v>
      </c>
      <c r="T438" t="s">
        <v>19</v>
      </c>
      <c r="U438">
        <f t="shared" si="6"/>
        <v>1045</v>
      </c>
      <c r="V438" t="s">
        <v>20</v>
      </c>
      <c r="W438">
        <f>L438+W437-M438</f>
        <v>1040600.23</v>
      </c>
      <c r="X438" t="s">
        <v>21</v>
      </c>
    </row>
    <row r="439" spans="1:24">
      <c r="A439" t="s">
        <v>38</v>
      </c>
      <c r="B439" t="s">
        <v>23</v>
      </c>
      <c r="C439" s="5">
        <v>44455</v>
      </c>
      <c r="D439" s="6">
        <v>0</v>
      </c>
      <c r="E439" s="3">
        <v>44480</v>
      </c>
      <c r="F439" s="6">
        <v>0</v>
      </c>
      <c r="G439">
        <v>251</v>
      </c>
      <c r="H439">
        <v>255.75</v>
      </c>
      <c r="I439">
        <v>4.75</v>
      </c>
      <c r="J439">
        <v>11</v>
      </c>
      <c r="K439">
        <v>276100</v>
      </c>
      <c r="L439">
        <v>5225</v>
      </c>
      <c r="M439">
        <v>371.35</v>
      </c>
      <c r="N439" s="4">
        <f>L439+N438</f>
        <v>11717523</v>
      </c>
      <c r="O439" s="4">
        <f>(N439-MIN(N440:N1139))/N439</f>
        <v>0.0070117208218836</v>
      </c>
      <c r="Q439" s="4">
        <f>N439/N438-1</f>
        <v>0.00044611228300373</v>
      </c>
      <c r="T439" t="s">
        <v>19</v>
      </c>
      <c r="U439">
        <f t="shared" si="6"/>
        <v>1048</v>
      </c>
      <c r="V439" t="s">
        <v>20</v>
      </c>
      <c r="W439">
        <f>L439+W438-M439</f>
        <v>1045453.88</v>
      </c>
      <c r="X439" t="s">
        <v>21</v>
      </c>
    </row>
    <row r="440" spans="1:24">
      <c r="A440" t="s">
        <v>37</v>
      </c>
      <c r="B440" t="s">
        <v>23</v>
      </c>
      <c r="C440" s="5">
        <v>44480</v>
      </c>
      <c r="D440" s="6">
        <v>0</v>
      </c>
      <c r="E440" s="3">
        <v>44482</v>
      </c>
      <c r="F440" s="6">
        <v>0</v>
      </c>
      <c r="G440">
        <v>227.8</v>
      </c>
      <c r="H440">
        <v>239.49</v>
      </c>
      <c r="I440">
        <v>11.69</v>
      </c>
      <c r="J440">
        <v>13</v>
      </c>
      <c r="K440">
        <v>296140</v>
      </c>
      <c r="L440">
        <v>15197</v>
      </c>
      <c r="M440">
        <v>410.96</v>
      </c>
      <c r="N440" s="4">
        <f>L440+N439</f>
        <v>11732720</v>
      </c>
      <c r="O440" s="4">
        <f>(N440-MIN(N441:N1140))/N440</f>
        <v>0.00829790534505213</v>
      </c>
      <c r="Q440" s="4">
        <f>N440/N439-1</f>
        <v>0.00129694646214906</v>
      </c>
      <c r="T440" t="s">
        <v>19</v>
      </c>
      <c r="U440">
        <f t="shared" si="6"/>
        <v>1050</v>
      </c>
      <c r="V440" t="s">
        <v>20</v>
      </c>
      <c r="W440">
        <f>L440+W439-M440</f>
        <v>1060239.92</v>
      </c>
      <c r="X440" t="s">
        <v>21</v>
      </c>
    </row>
    <row r="441" spans="1:24">
      <c r="A441" t="s">
        <v>40</v>
      </c>
      <c r="B441" t="s">
        <v>23</v>
      </c>
      <c r="C441" s="5">
        <v>44480</v>
      </c>
      <c r="D441" s="6">
        <v>0</v>
      </c>
      <c r="E441" s="3">
        <v>44482</v>
      </c>
      <c r="F441" s="6">
        <v>0</v>
      </c>
      <c r="G441">
        <v>263.5</v>
      </c>
      <c r="H441">
        <v>278.2</v>
      </c>
      <c r="I441">
        <v>14.7</v>
      </c>
      <c r="J441">
        <v>11</v>
      </c>
      <c r="K441">
        <v>289850</v>
      </c>
      <c r="L441">
        <v>16170</v>
      </c>
      <c r="M441">
        <v>403.95</v>
      </c>
      <c r="N441" s="4">
        <f>L441+N440</f>
        <v>11748890</v>
      </c>
      <c r="O441" s="4">
        <f>(N441-MIN(N442:N1141))/N441</f>
        <v>0.00966278516523689</v>
      </c>
      <c r="Q441" s="4">
        <f>N441/N440-1</f>
        <v>0.00137819704211806</v>
      </c>
      <c r="T441" t="s">
        <v>19</v>
      </c>
      <c r="U441">
        <f t="shared" si="6"/>
        <v>1050</v>
      </c>
      <c r="V441" t="s">
        <v>20</v>
      </c>
      <c r="W441">
        <f>L441+W440-M441</f>
        <v>1076005.97</v>
      </c>
      <c r="X441" t="s">
        <v>21</v>
      </c>
    </row>
    <row r="442" spans="1:24">
      <c r="A442" t="s">
        <v>36</v>
      </c>
      <c r="B442" t="s">
        <v>23</v>
      </c>
      <c r="C442" s="5">
        <v>44484</v>
      </c>
      <c r="D442" s="6">
        <v>0</v>
      </c>
      <c r="E442" s="3">
        <v>44488</v>
      </c>
      <c r="F442" s="6">
        <v>0</v>
      </c>
      <c r="G442">
        <v>19.74</v>
      </c>
      <c r="H442">
        <v>20.85</v>
      </c>
      <c r="I442">
        <v>1.11</v>
      </c>
      <c r="J442">
        <v>151</v>
      </c>
      <c r="K442">
        <v>298074</v>
      </c>
      <c r="L442">
        <v>16761</v>
      </c>
      <c r="M442">
        <v>415.58</v>
      </c>
      <c r="N442" s="4">
        <f>L442+N441</f>
        <v>11765651</v>
      </c>
      <c r="O442" s="4">
        <f>(N442-MIN(N443:N1142))/N442</f>
        <v>0.011073590403115</v>
      </c>
      <c r="Q442" s="4">
        <f>N442/N441-1</f>
        <v>0.00142660285354612</v>
      </c>
      <c r="T442" t="s">
        <v>19</v>
      </c>
      <c r="U442">
        <f t="shared" si="6"/>
        <v>1056</v>
      </c>
      <c r="V442" t="s">
        <v>20</v>
      </c>
      <c r="W442">
        <f>L442+W441-M442</f>
        <v>1092351.39</v>
      </c>
      <c r="X442" t="s">
        <v>21</v>
      </c>
    </row>
    <row r="443" spans="1:24">
      <c r="A443" t="s">
        <v>29</v>
      </c>
      <c r="B443" t="s">
        <v>18</v>
      </c>
      <c r="C443" s="5">
        <v>44467</v>
      </c>
      <c r="D443" s="6">
        <v>0</v>
      </c>
      <c r="E443" s="3">
        <v>44488</v>
      </c>
      <c r="F443" s="6">
        <v>0</v>
      </c>
      <c r="G443">
        <v>5.2</v>
      </c>
      <c r="H443">
        <v>5.1</v>
      </c>
      <c r="I443">
        <v>-0.1</v>
      </c>
      <c r="J443">
        <v>576</v>
      </c>
      <c r="K443">
        <v>299520</v>
      </c>
      <c r="L443">
        <v>-5760</v>
      </c>
      <c r="M443">
        <v>387.76</v>
      </c>
      <c r="N443" s="4">
        <f>L443+N442</f>
        <v>11759891</v>
      </c>
      <c r="O443" s="4">
        <f>(N443-MIN(N444:N1143))/N443</f>
        <v>0.0105892137945836</v>
      </c>
      <c r="Q443" s="4">
        <f>N443/N442-1</f>
        <v>-0.000489560671143474</v>
      </c>
      <c r="T443" t="s">
        <v>19</v>
      </c>
      <c r="U443">
        <f t="shared" si="6"/>
        <v>1056</v>
      </c>
      <c r="V443" t="s">
        <v>20</v>
      </c>
      <c r="W443">
        <f>L443+W442-M443</f>
        <v>1086203.63</v>
      </c>
      <c r="X443" t="s">
        <v>21</v>
      </c>
    </row>
    <row r="444" spans="1:24">
      <c r="A444" t="s">
        <v>55</v>
      </c>
      <c r="B444" t="s">
        <v>23</v>
      </c>
      <c r="C444" s="5">
        <v>44480</v>
      </c>
      <c r="D444" s="6">
        <v>0</v>
      </c>
      <c r="E444" s="3">
        <v>44488</v>
      </c>
      <c r="F444" s="6">
        <v>0</v>
      </c>
      <c r="G444">
        <v>109.92</v>
      </c>
      <c r="H444">
        <v>115.8</v>
      </c>
      <c r="I444">
        <v>5.88</v>
      </c>
      <c r="J444">
        <v>27</v>
      </c>
      <c r="K444">
        <v>296784</v>
      </c>
      <c r="L444">
        <v>15876</v>
      </c>
      <c r="M444">
        <v>412.71</v>
      </c>
      <c r="N444" s="4">
        <f>L444+N443</f>
        <v>11775767</v>
      </c>
      <c r="O444" s="4">
        <f>(N444-MIN(N445:N1144))/N444</f>
        <v>0.0119231299328528</v>
      </c>
      <c r="Q444" s="4">
        <f>N444/N443-1</f>
        <v>0.00135001251287115</v>
      </c>
      <c r="T444" t="s">
        <v>19</v>
      </c>
      <c r="U444">
        <f t="shared" si="6"/>
        <v>1056</v>
      </c>
      <c r="V444" t="s">
        <v>20</v>
      </c>
      <c r="W444">
        <f>L444+W443-M444</f>
        <v>1101666.92</v>
      </c>
      <c r="X444" t="s">
        <v>21</v>
      </c>
    </row>
    <row r="445" spans="1:24">
      <c r="A445" t="s">
        <v>46</v>
      </c>
      <c r="B445" t="s">
        <v>18</v>
      </c>
      <c r="C445" s="5">
        <v>44467</v>
      </c>
      <c r="D445" s="6">
        <v>0</v>
      </c>
      <c r="E445" s="3">
        <v>44488</v>
      </c>
      <c r="F445" s="6">
        <v>0</v>
      </c>
      <c r="G445">
        <v>18.19</v>
      </c>
      <c r="H445">
        <v>16.94</v>
      </c>
      <c r="I445">
        <v>-1.25</v>
      </c>
      <c r="J445">
        <v>164</v>
      </c>
      <c r="K445">
        <v>298316</v>
      </c>
      <c r="L445">
        <v>-20500</v>
      </c>
      <c r="M445">
        <v>366.72</v>
      </c>
      <c r="N445" s="4">
        <f>L445+N444</f>
        <v>11755267</v>
      </c>
      <c r="O445" s="4">
        <f>(N445-MIN(N446:N1145))/N445</f>
        <v>0.0102000235298781</v>
      </c>
      <c r="Q445" s="4">
        <f>N445/N444-1</f>
        <v>-0.00174086324907752</v>
      </c>
      <c r="T445" t="s">
        <v>19</v>
      </c>
      <c r="U445">
        <f t="shared" si="6"/>
        <v>1056</v>
      </c>
      <c r="V445" t="s">
        <v>20</v>
      </c>
      <c r="W445">
        <f>L445+W444-M445</f>
        <v>1080800.2</v>
      </c>
      <c r="X445" t="s">
        <v>21</v>
      </c>
    </row>
    <row r="446" spans="1:24">
      <c r="A446" t="s">
        <v>39</v>
      </c>
      <c r="B446" t="s">
        <v>23</v>
      </c>
      <c r="C446" s="5">
        <v>44482</v>
      </c>
      <c r="D446" s="6">
        <v>0</v>
      </c>
      <c r="E446" s="3">
        <v>44489</v>
      </c>
      <c r="F446" s="6">
        <v>0</v>
      </c>
      <c r="G446">
        <v>6.27</v>
      </c>
      <c r="H446">
        <v>6.63</v>
      </c>
      <c r="I446">
        <v>0.36</v>
      </c>
      <c r="J446">
        <v>478</v>
      </c>
      <c r="K446">
        <v>299706</v>
      </c>
      <c r="L446">
        <v>17208</v>
      </c>
      <c r="M446">
        <v>418.33</v>
      </c>
      <c r="N446" s="4">
        <f>L446+N445</f>
        <v>11772475</v>
      </c>
      <c r="O446" s="4">
        <f>(N446-MIN(N447:N1146))/N446</f>
        <v>0.0116468287254804</v>
      </c>
      <c r="Q446" s="4">
        <f>N446/N445-1</f>
        <v>0.00146385445775077</v>
      </c>
      <c r="T446" t="s">
        <v>19</v>
      </c>
      <c r="U446">
        <f t="shared" si="6"/>
        <v>1057</v>
      </c>
      <c r="V446" t="s">
        <v>20</v>
      </c>
      <c r="W446">
        <f>L446+W445-M446</f>
        <v>1097589.87</v>
      </c>
      <c r="X446" t="s">
        <v>21</v>
      </c>
    </row>
    <row r="447" spans="1:24">
      <c r="A447" t="s">
        <v>32</v>
      </c>
      <c r="B447" t="s">
        <v>23</v>
      </c>
      <c r="C447" s="5">
        <v>44488</v>
      </c>
      <c r="D447" s="6">
        <v>0</v>
      </c>
      <c r="E447" s="3">
        <v>44491</v>
      </c>
      <c r="F447" s="6">
        <v>0</v>
      </c>
      <c r="G447">
        <v>12.89</v>
      </c>
      <c r="H447">
        <v>13.71</v>
      </c>
      <c r="I447">
        <v>0.82</v>
      </c>
      <c r="J447">
        <v>232</v>
      </c>
      <c r="K447">
        <v>299048</v>
      </c>
      <c r="L447">
        <v>19024</v>
      </c>
      <c r="M447">
        <v>419.86</v>
      </c>
      <c r="N447" s="4">
        <f>L447+N446</f>
        <v>11791499</v>
      </c>
      <c r="O447" s="4">
        <f>(N447-MIN(N448:N1147))/N447</f>
        <v>0.0132414038283004</v>
      </c>
      <c r="Q447" s="4">
        <f>N447/N446-1</f>
        <v>0.00161597285192783</v>
      </c>
      <c r="T447" t="s">
        <v>19</v>
      </c>
      <c r="U447">
        <f t="shared" si="6"/>
        <v>1059</v>
      </c>
      <c r="V447" t="s">
        <v>20</v>
      </c>
      <c r="W447">
        <f>L447+W446-M447</f>
        <v>1116194.01</v>
      </c>
      <c r="X447" t="s">
        <v>21</v>
      </c>
    </row>
    <row r="448" spans="1:24">
      <c r="A448" t="s">
        <v>49</v>
      </c>
      <c r="B448" t="s">
        <v>18</v>
      </c>
      <c r="C448" s="5">
        <v>44480</v>
      </c>
      <c r="D448" s="6">
        <v>0</v>
      </c>
      <c r="E448" s="3">
        <v>44494</v>
      </c>
      <c r="F448" s="6">
        <v>0</v>
      </c>
      <c r="G448">
        <v>53.61</v>
      </c>
      <c r="H448">
        <v>51.21</v>
      </c>
      <c r="I448">
        <v>-2.4</v>
      </c>
      <c r="J448">
        <v>55</v>
      </c>
      <c r="K448">
        <v>294855</v>
      </c>
      <c r="L448">
        <v>-13200</v>
      </c>
      <c r="M448">
        <v>371.78</v>
      </c>
      <c r="N448" s="4">
        <f>L448+N447</f>
        <v>11778299</v>
      </c>
      <c r="O448" s="4">
        <f>(N448-MIN(N449:N1148))/N448</f>
        <v>0.0121355384168801</v>
      </c>
      <c r="Q448" s="4">
        <f>N448/N447-1</f>
        <v>-0.00111945054653362</v>
      </c>
      <c r="T448" t="s">
        <v>19</v>
      </c>
      <c r="U448">
        <f t="shared" si="6"/>
        <v>1062</v>
      </c>
      <c r="V448" t="s">
        <v>20</v>
      </c>
      <c r="W448">
        <f>L448+W447-M448</f>
        <v>1102622.23</v>
      </c>
      <c r="X448" t="s">
        <v>21</v>
      </c>
    </row>
    <row r="449" spans="1:24">
      <c r="A449" t="s">
        <v>39</v>
      </c>
      <c r="B449" t="s">
        <v>23</v>
      </c>
      <c r="C449" s="5">
        <v>44490</v>
      </c>
      <c r="D449" s="6">
        <v>0</v>
      </c>
      <c r="E449" s="3">
        <v>44496</v>
      </c>
      <c r="F449" s="6">
        <v>0</v>
      </c>
      <c r="G449">
        <v>6.66</v>
      </c>
      <c r="H449">
        <v>7.1</v>
      </c>
      <c r="I449">
        <v>0.44</v>
      </c>
      <c r="J449">
        <v>450</v>
      </c>
      <c r="K449">
        <v>299700</v>
      </c>
      <c r="L449">
        <v>19800</v>
      </c>
      <c r="M449">
        <v>421.74</v>
      </c>
      <c r="N449" s="4">
        <f>L449+N448</f>
        <v>11798099</v>
      </c>
      <c r="O449" s="4">
        <f>(N449-MIN(N450:N1149))/N449</f>
        <v>0.0137934085821792</v>
      </c>
      <c r="Q449" s="4">
        <f>N449/N448-1</f>
        <v>0.00168105768073978</v>
      </c>
      <c r="T449" t="s">
        <v>19</v>
      </c>
      <c r="U449">
        <f t="shared" si="6"/>
        <v>1064</v>
      </c>
      <c r="V449" t="s">
        <v>20</v>
      </c>
      <c r="W449">
        <f>L449+W448-M449</f>
        <v>1122000.49</v>
      </c>
      <c r="X449" t="s">
        <v>21</v>
      </c>
    </row>
    <row r="450" spans="1:24">
      <c r="A450" t="s">
        <v>48</v>
      </c>
      <c r="B450" t="s">
        <v>23</v>
      </c>
      <c r="C450" s="5">
        <v>44483</v>
      </c>
      <c r="D450" s="6">
        <v>0</v>
      </c>
      <c r="E450" s="3">
        <v>44497</v>
      </c>
      <c r="F450" s="6">
        <v>0</v>
      </c>
      <c r="G450">
        <v>146.47</v>
      </c>
      <c r="H450">
        <v>147.08</v>
      </c>
      <c r="I450">
        <v>0.61</v>
      </c>
      <c r="J450">
        <v>20</v>
      </c>
      <c r="K450">
        <v>292940</v>
      </c>
      <c r="L450">
        <v>1220</v>
      </c>
      <c r="M450">
        <v>388.29</v>
      </c>
      <c r="N450" s="4">
        <f>L450+N449</f>
        <v>11799319</v>
      </c>
      <c r="O450" s="4">
        <f>(N450-MIN(N451:N1150))/N450</f>
        <v>0.013895378199369</v>
      </c>
      <c r="Q450" s="4">
        <f>N450/N449-1</f>
        <v>0.00010340648946916</v>
      </c>
      <c r="T450" t="s">
        <v>19</v>
      </c>
      <c r="U450">
        <f t="shared" ref="U450:U513" si="7">DATEDIF(DATE(2018,11,28),E450,"d")</f>
        <v>1065</v>
      </c>
      <c r="V450" t="s">
        <v>20</v>
      </c>
      <c r="W450">
        <f>L450+W449-M450</f>
        <v>1122832.2</v>
      </c>
      <c r="X450" t="s">
        <v>21</v>
      </c>
    </row>
    <row r="451" spans="1:24">
      <c r="A451" t="s">
        <v>25</v>
      </c>
      <c r="B451" t="s">
        <v>23</v>
      </c>
      <c r="C451" s="5">
        <v>44496</v>
      </c>
      <c r="D451" s="6">
        <v>0</v>
      </c>
      <c r="E451" s="3">
        <v>44502</v>
      </c>
      <c r="F451" s="6">
        <v>0</v>
      </c>
      <c r="G451">
        <v>7.02</v>
      </c>
      <c r="H451">
        <v>7.47</v>
      </c>
      <c r="I451">
        <v>0.45</v>
      </c>
      <c r="J451">
        <v>427</v>
      </c>
      <c r="K451">
        <v>299754</v>
      </c>
      <c r="L451">
        <v>19215</v>
      </c>
      <c r="M451">
        <v>421.04</v>
      </c>
      <c r="N451" s="4">
        <f>L451+N450</f>
        <v>11818534</v>
      </c>
      <c r="O451" s="4">
        <f>(N451-MIN(N452:N1151))/N451</f>
        <v>0.0154986227564265</v>
      </c>
      <c r="Q451" s="4">
        <f>N451/N450-1</f>
        <v>0.00162848381334557</v>
      </c>
      <c r="T451" t="s">
        <v>19</v>
      </c>
      <c r="U451">
        <f t="shared" si="7"/>
        <v>1070</v>
      </c>
      <c r="V451" t="s">
        <v>20</v>
      </c>
      <c r="W451">
        <f>L451+W450-M451</f>
        <v>1141626.16</v>
      </c>
      <c r="X451" t="s">
        <v>21</v>
      </c>
    </row>
    <row r="452" spans="1:24">
      <c r="A452" t="s">
        <v>46</v>
      </c>
      <c r="B452" t="s">
        <v>23</v>
      </c>
      <c r="C452" s="5">
        <v>44489</v>
      </c>
      <c r="D452" s="6">
        <v>0</v>
      </c>
      <c r="E452" s="3">
        <v>44503</v>
      </c>
      <c r="F452" s="6">
        <v>0</v>
      </c>
      <c r="G452">
        <v>16.11</v>
      </c>
      <c r="H452">
        <v>16.37</v>
      </c>
      <c r="I452">
        <v>0.26</v>
      </c>
      <c r="J452">
        <v>186</v>
      </c>
      <c r="K452">
        <v>299646</v>
      </c>
      <c r="L452">
        <v>4836</v>
      </c>
      <c r="M452">
        <v>401.92</v>
      </c>
      <c r="N452" s="4">
        <f>L452+N451</f>
        <v>11823370</v>
      </c>
      <c r="O452" s="4">
        <f>(N452-MIN(N453:N1152))/N452</f>
        <v>0.0159013039429537</v>
      </c>
      <c r="Q452" s="4">
        <f>N452/N451-1</f>
        <v>0.000409187806203359</v>
      </c>
      <c r="T452" t="s">
        <v>19</v>
      </c>
      <c r="U452">
        <f t="shared" si="7"/>
        <v>1071</v>
      </c>
      <c r="V452" t="s">
        <v>20</v>
      </c>
      <c r="W452">
        <f>L452+W451-M452</f>
        <v>1146060.24</v>
      </c>
      <c r="X452" t="s">
        <v>21</v>
      </c>
    </row>
    <row r="453" spans="1:24">
      <c r="A453" t="s">
        <v>22</v>
      </c>
      <c r="B453" t="s">
        <v>18</v>
      </c>
      <c r="C453" s="5">
        <v>44490</v>
      </c>
      <c r="D453" s="6">
        <v>0</v>
      </c>
      <c r="E453" s="3">
        <v>44504</v>
      </c>
      <c r="F453" s="6">
        <v>0</v>
      </c>
      <c r="G453">
        <v>24.56</v>
      </c>
      <c r="H453">
        <v>22.61</v>
      </c>
      <c r="I453">
        <v>-1.95</v>
      </c>
      <c r="J453">
        <v>122</v>
      </c>
      <c r="K453">
        <v>299632</v>
      </c>
      <c r="L453">
        <v>-23790</v>
      </c>
      <c r="M453">
        <v>364.11</v>
      </c>
      <c r="N453" s="4">
        <f>L453+N452</f>
        <v>11799580</v>
      </c>
      <c r="O453" s="4">
        <f>(N453-MIN(N454:N1153))/N453</f>
        <v>0.0139171902728741</v>
      </c>
      <c r="Q453" s="4">
        <f>N453/N452-1</f>
        <v>-0.00201211668077717</v>
      </c>
      <c r="T453" t="s">
        <v>19</v>
      </c>
      <c r="U453">
        <f t="shared" si="7"/>
        <v>1072</v>
      </c>
      <c r="V453" t="s">
        <v>20</v>
      </c>
      <c r="W453">
        <f>L453+W452-M453</f>
        <v>1121906.13</v>
      </c>
      <c r="X453" t="s">
        <v>21</v>
      </c>
    </row>
    <row r="454" spans="1:24">
      <c r="A454" t="s">
        <v>36</v>
      </c>
      <c r="B454" t="s">
        <v>23</v>
      </c>
      <c r="C454" s="5">
        <v>44502</v>
      </c>
      <c r="D454" s="6">
        <v>0</v>
      </c>
      <c r="E454" s="3">
        <v>44508</v>
      </c>
      <c r="F454" s="6">
        <v>0</v>
      </c>
      <c r="G454">
        <v>18.88</v>
      </c>
      <c r="H454">
        <v>19.97</v>
      </c>
      <c r="I454">
        <v>1.09</v>
      </c>
      <c r="J454">
        <v>158</v>
      </c>
      <c r="K454">
        <v>298304</v>
      </c>
      <c r="L454">
        <v>17222</v>
      </c>
      <c r="M454">
        <v>416.49</v>
      </c>
      <c r="N454" s="4">
        <f>L454+N453</f>
        <v>11816802</v>
      </c>
      <c r="O454" s="4">
        <f>(N454-MIN(N455:N1154))/N454</f>
        <v>0.0153543234455481</v>
      </c>
      <c r="Q454" s="4">
        <f>N454/N453-1</f>
        <v>0.00145954347527621</v>
      </c>
      <c r="T454" t="s">
        <v>19</v>
      </c>
      <c r="U454">
        <f t="shared" si="7"/>
        <v>1076</v>
      </c>
      <c r="V454" t="s">
        <v>20</v>
      </c>
      <c r="W454">
        <f>L454+W453-M454</f>
        <v>1138711.64</v>
      </c>
      <c r="X454" t="s">
        <v>21</v>
      </c>
    </row>
    <row r="455" spans="1:24">
      <c r="A455" t="s">
        <v>29</v>
      </c>
      <c r="B455" t="s">
        <v>23</v>
      </c>
      <c r="C455" s="5">
        <v>44496</v>
      </c>
      <c r="D455" s="6">
        <v>0</v>
      </c>
      <c r="E455" s="3">
        <v>44510</v>
      </c>
      <c r="F455" s="6">
        <v>0</v>
      </c>
      <c r="G455">
        <v>4.85</v>
      </c>
      <c r="H455">
        <v>5</v>
      </c>
      <c r="I455">
        <v>0.15</v>
      </c>
      <c r="J455">
        <v>618</v>
      </c>
      <c r="K455">
        <v>299730</v>
      </c>
      <c r="L455">
        <v>9270</v>
      </c>
      <c r="M455">
        <v>407.88</v>
      </c>
      <c r="N455" s="4">
        <f>L455+N454</f>
        <v>11826072</v>
      </c>
      <c r="O455" s="4">
        <f>(N455-MIN(N456:N1155))/N455</f>
        <v>0.0161261490713062</v>
      </c>
      <c r="Q455" s="4">
        <f>N455/N454-1</f>
        <v>0.000784476205998974</v>
      </c>
      <c r="T455" t="s">
        <v>19</v>
      </c>
      <c r="U455">
        <f t="shared" si="7"/>
        <v>1078</v>
      </c>
      <c r="V455" t="s">
        <v>20</v>
      </c>
      <c r="W455">
        <f>L455+W454-M455</f>
        <v>1147573.76</v>
      </c>
      <c r="X455" t="s">
        <v>21</v>
      </c>
    </row>
    <row r="456" spans="1:24">
      <c r="A456" t="s">
        <v>50</v>
      </c>
      <c r="B456" t="s">
        <v>23</v>
      </c>
      <c r="C456" s="5">
        <v>44498</v>
      </c>
      <c r="D456" s="6">
        <v>0</v>
      </c>
      <c r="E456" s="3">
        <v>44511</v>
      </c>
      <c r="F456" s="6">
        <v>0</v>
      </c>
      <c r="G456">
        <v>18.21</v>
      </c>
      <c r="H456">
        <v>20.79</v>
      </c>
      <c r="I456">
        <v>2.58</v>
      </c>
      <c r="J456">
        <v>164</v>
      </c>
      <c r="K456">
        <v>298644</v>
      </c>
      <c r="L456">
        <v>42312</v>
      </c>
      <c r="M456">
        <v>450.06</v>
      </c>
      <c r="N456" s="4">
        <f>L456+N455</f>
        <v>11868384</v>
      </c>
      <c r="O456" s="4">
        <f>(N456-MIN(N457:N1156))/N456</f>
        <v>0.0196337597435337</v>
      </c>
      <c r="Q456" s="4">
        <f>N456/N455-1</f>
        <v>0.00357785746611383</v>
      </c>
      <c r="T456" t="s">
        <v>19</v>
      </c>
      <c r="U456">
        <f t="shared" si="7"/>
        <v>1079</v>
      </c>
      <c r="V456" t="s">
        <v>20</v>
      </c>
      <c r="W456">
        <f>L456+W455-M456</f>
        <v>1189435.7</v>
      </c>
      <c r="X456" t="s">
        <v>21</v>
      </c>
    </row>
    <row r="457" spans="1:24">
      <c r="A457" t="s">
        <v>39</v>
      </c>
      <c r="B457" t="s">
        <v>18</v>
      </c>
      <c r="C457" s="5">
        <v>44498</v>
      </c>
      <c r="D457" s="6">
        <v>0</v>
      </c>
      <c r="E457" s="3">
        <v>44512</v>
      </c>
      <c r="F457" s="6">
        <v>0</v>
      </c>
      <c r="G457">
        <v>6.85</v>
      </c>
      <c r="H457">
        <v>6.48</v>
      </c>
      <c r="I457">
        <v>-0.37</v>
      </c>
      <c r="J457">
        <v>437</v>
      </c>
      <c r="K457">
        <v>299345</v>
      </c>
      <c r="L457">
        <v>-16169</v>
      </c>
      <c r="M457">
        <v>373.79</v>
      </c>
      <c r="N457" s="4">
        <f>L457+N456</f>
        <v>11852215</v>
      </c>
      <c r="O457" s="4">
        <f>(N457-MIN(N458:N1157))/N457</f>
        <v>0.0182963268891089</v>
      </c>
      <c r="Q457" s="4">
        <f>N457/N456-1</f>
        <v>-0.00136235902040249</v>
      </c>
      <c r="T457" t="s">
        <v>19</v>
      </c>
      <c r="U457">
        <f t="shared" si="7"/>
        <v>1080</v>
      </c>
      <c r="V457" t="s">
        <v>20</v>
      </c>
      <c r="W457">
        <f>L457+W456-M457</f>
        <v>1172892.91</v>
      </c>
      <c r="X457" t="s">
        <v>21</v>
      </c>
    </row>
    <row r="458" spans="1:24">
      <c r="A458" t="s">
        <v>37</v>
      </c>
      <c r="B458" t="s">
        <v>18</v>
      </c>
      <c r="C458" s="5">
        <v>44501</v>
      </c>
      <c r="D458" s="6">
        <v>0</v>
      </c>
      <c r="E458" s="3">
        <v>44515</v>
      </c>
      <c r="F458" s="6">
        <v>0</v>
      </c>
      <c r="G458">
        <v>204.94</v>
      </c>
      <c r="H458">
        <v>204.7</v>
      </c>
      <c r="I458">
        <v>-0.24</v>
      </c>
      <c r="J458">
        <v>14</v>
      </c>
      <c r="K458">
        <v>286916</v>
      </c>
      <c r="L458">
        <v>-336</v>
      </c>
      <c r="M458">
        <v>378.29</v>
      </c>
      <c r="N458" s="4">
        <f>L458+N457</f>
        <v>11851879</v>
      </c>
      <c r="O458" s="4">
        <f>(N458-MIN(N459:N1158))/N458</f>
        <v>0.0182684956537271</v>
      </c>
      <c r="Q458" s="4">
        <f>N458/N457-1</f>
        <v>-2.83491313648465e-5</v>
      </c>
      <c r="T458" t="s">
        <v>19</v>
      </c>
      <c r="U458">
        <f t="shared" si="7"/>
        <v>1083</v>
      </c>
      <c r="V458" t="s">
        <v>20</v>
      </c>
      <c r="W458">
        <f>L458+W457-M458</f>
        <v>1172178.62</v>
      </c>
      <c r="X458" t="s">
        <v>21</v>
      </c>
    </row>
    <row r="459" spans="1:24">
      <c r="A459" t="s">
        <v>35</v>
      </c>
      <c r="B459" t="s">
        <v>18</v>
      </c>
      <c r="C459" s="5">
        <v>44501</v>
      </c>
      <c r="D459" s="6">
        <v>0</v>
      </c>
      <c r="E459" s="3">
        <v>44515</v>
      </c>
      <c r="F459" s="6">
        <v>0</v>
      </c>
      <c r="G459">
        <v>42.56</v>
      </c>
      <c r="H459">
        <v>42.28</v>
      </c>
      <c r="I459">
        <v>-0.28</v>
      </c>
      <c r="J459">
        <v>70</v>
      </c>
      <c r="K459">
        <v>297920</v>
      </c>
      <c r="L459">
        <v>-1960</v>
      </c>
      <c r="M459">
        <v>390.67</v>
      </c>
      <c r="N459" s="4">
        <f>L459+N458</f>
        <v>11849919</v>
      </c>
      <c r="O459" s="4">
        <f>(N459-MIN(N460:N1159))/N459</f>
        <v>0.0181061153245014</v>
      </c>
      <c r="Q459" s="4">
        <f>N459/N458-1</f>
        <v>-0.000165374621188707</v>
      </c>
      <c r="T459" t="s">
        <v>19</v>
      </c>
      <c r="U459">
        <f t="shared" si="7"/>
        <v>1083</v>
      </c>
      <c r="V459" t="s">
        <v>20</v>
      </c>
      <c r="W459">
        <f>L459+W458-M459</f>
        <v>1169827.95</v>
      </c>
      <c r="X459" t="s">
        <v>21</v>
      </c>
    </row>
    <row r="460" spans="1:24">
      <c r="A460" t="s">
        <v>48</v>
      </c>
      <c r="B460" t="s">
        <v>23</v>
      </c>
      <c r="C460" s="5">
        <v>44502</v>
      </c>
      <c r="D460" s="6">
        <v>0</v>
      </c>
      <c r="E460" s="3">
        <v>44516</v>
      </c>
      <c r="F460" s="6">
        <v>0</v>
      </c>
      <c r="G460">
        <v>130.89</v>
      </c>
      <c r="H460">
        <v>137</v>
      </c>
      <c r="I460">
        <v>6.11</v>
      </c>
      <c r="J460">
        <v>22</v>
      </c>
      <c r="K460">
        <v>287958</v>
      </c>
      <c r="L460">
        <v>13442</v>
      </c>
      <c r="M460">
        <v>397.85</v>
      </c>
      <c r="N460" s="4">
        <f>L460+N459</f>
        <v>11863361</v>
      </c>
      <c r="O460" s="4">
        <f>(N460-MIN(N461:N1160))/N460</f>
        <v>0.0192186683015041</v>
      </c>
      <c r="Q460" s="4">
        <f>N460/N459-1</f>
        <v>0.00113435374537163</v>
      </c>
      <c r="T460" t="s">
        <v>19</v>
      </c>
      <c r="U460">
        <f t="shared" si="7"/>
        <v>1084</v>
      </c>
      <c r="V460" t="s">
        <v>20</v>
      </c>
      <c r="W460">
        <f>L460+W459-M460</f>
        <v>1182872.1</v>
      </c>
      <c r="X460" t="s">
        <v>21</v>
      </c>
    </row>
    <row r="461" spans="1:24">
      <c r="A461" t="s">
        <v>40</v>
      </c>
      <c r="B461" t="s">
        <v>23</v>
      </c>
      <c r="C461" s="5">
        <v>44502</v>
      </c>
      <c r="D461" s="6">
        <v>0</v>
      </c>
      <c r="E461" s="3">
        <v>44516</v>
      </c>
      <c r="F461" s="6">
        <v>0</v>
      </c>
      <c r="G461">
        <v>222.88</v>
      </c>
      <c r="H461">
        <v>234</v>
      </c>
      <c r="I461">
        <v>11.12</v>
      </c>
      <c r="J461">
        <v>13</v>
      </c>
      <c r="K461">
        <v>289744</v>
      </c>
      <c r="L461">
        <v>14456</v>
      </c>
      <c r="M461">
        <v>401.54</v>
      </c>
      <c r="N461" s="4">
        <f>L461+N460</f>
        <v>11877817</v>
      </c>
      <c r="O461" s="4">
        <f>(N461-MIN(N462:N1161))/N461</f>
        <v>0.0204123367113671</v>
      </c>
      <c r="Q461" s="4">
        <f>N461/N460-1</f>
        <v>0.00121854169320135</v>
      </c>
      <c r="T461" t="s">
        <v>19</v>
      </c>
      <c r="U461">
        <f t="shared" si="7"/>
        <v>1084</v>
      </c>
      <c r="V461" t="s">
        <v>20</v>
      </c>
      <c r="W461">
        <f>L461+W460-M461</f>
        <v>1196926.56</v>
      </c>
      <c r="X461" t="s">
        <v>21</v>
      </c>
    </row>
    <row r="462" spans="1:24">
      <c r="A462" t="s">
        <v>43</v>
      </c>
      <c r="B462" t="s">
        <v>23</v>
      </c>
      <c r="C462" s="5">
        <v>44502</v>
      </c>
      <c r="D462" s="6">
        <v>0</v>
      </c>
      <c r="E462" s="3">
        <v>44516</v>
      </c>
      <c r="F462" s="6">
        <v>0</v>
      </c>
      <c r="G462">
        <v>8.54</v>
      </c>
      <c r="H462">
        <v>8.73</v>
      </c>
      <c r="I462">
        <v>0.19</v>
      </c>
      <c r="J462">
        <v>351</v>
      </c>
      <c r="K462">
        <v>299754</v>
      </c>
      <c r="L462">
        <v>6669</v>
      </c>
      <c r="M462">
        <v>404.48</v>
      </c>
      <c r="N462" s="4">
        <f>L462+N461</f>
        <v>11884486</v>
      </c>
      <c r="O462" s="4">
        <f>(N462-MIN(N463:N1162))/N462</f>
        <v>0.0209620340332767</v>
      </c>
      <c r="Q462" s="4">
        <f>N462/N461-1</f>
        <v>0.000561466808252753</v>
      </c>
      <c r="T462" t="s">
        <v>19</v>
      </c>
      <c r="U462">
        <f t="shared" si="7"/>
        <v>1084</v>
      </c>
      <c r="V462" t="s">
        <v>20</v>
      </c>
      <c r="W462">
        <f>L462+W461-M462</f>
        <v>1203191.08</v>
      </c>
      <c r="X462" t="s">
        <v>21</v>
      </c>
    </row>
    <row r="463" spans="1:24">
      <c r="A463" t="s">
        <v>36</v>
      </c>
      <c r="B463" t="s">
        <v>23</v>
      </c>
      <c r="C463" s="5">
        <v>44518</v>
      </c>
      <c r="D463" s="6">
        <v>0</v>
      </c>
      <c r="E463" s="3">
        <v>44519</v>
      </c>
      <c r="F463" s="6">
        <v>0</v>
      </c>
      <c r="G463">
        <v>21.18</v>
      </c>
      <c r="H463">
        <v>22.5</v>
      </c>
      <c r="I463">
        <v>1.32</v>
      </c>
      <c r="J463">
        <v>141</v>
      </c>
      <c r="K463">
        <v>298638</v>
      </c>
      <c r="L463">
        <v>18612</v>
      </c>
      <c r="M463">
        <v>418.77</v>
      </c>
      <c r="N463" s="4">
        <f>L463+N462</f>
        <v>11903098</v>
      </c>
      <c r="O463" s="4">
        <f>(N463-MIN(N464:N1163))/N463</f>
        <v>0.0224928837853809</v>
      </c>
      <c r="Q463" s="4">
        <f>N463/N462-1</f>
        <v>0.00156607530186825</v>
      </c>
      <c r="T463" t="s">
        <v>19</v>
      </c>
      <c r="U463">
        <f t="shared" si="7"/>
        <v>1087</v>
      </c>
      <c r="V463" t="s">
        <v>20</v>
      </c>
      <c r="W463">
        <f>L463+W462-M463</f>
        <v>1221384.31</v>
      </c>
      <c r="X463" t="s">
        <v>21</v>
      </c>
    </row>
    <row r="464" spans="1:24">
      <c r="A464" t="s">
        <v>46</v>
      </c>
      <c r="B464" t="s">
        <v>18</v>
      </c>
      <c r="C464" s="5">
        <v>44505</v>
      </c>
      <c r="D464" s="6">
        <v>0</v>
      </c>
      <c r="E464" s="3">
        <v>44519</v>
      </c>
      <c r="F464" s="6">
        <v>0</v>
      </c>
      <c r="G464">
        <v>15.81</v>
      </c>
      <c r="H464">
        <v>15.19</v>
      </c>
      <c r="I464">
        <v>-0.62</v>
      </c>
      <c r="J464">
        <v>189</v>
      </c>
      <c r="K464">
        <v>298809</v>
      </c>
      <c r="L464">
        <v>-11718</v>
      </c>
      <c r="M464">
        <v>378.96</v>
      </c>
      <c r="N464" s="4">
        <f>L464+N463</f>
        <v>11891380</v>
      </c>
      <c r="O464" s="4">
        <f>(N464-MIN(N465:N1164))/N464</f>
        <v>0.0215296290253949</v>
      </c>
      <c r="Q464" s="4">
        <f>N464/N463-1</f>
        <v>-0.000984449594550907</v>
      </c>
      <c r="T464" t="s">
        <v>19</v>
      </c>
      <c r="U464">
        <f t="shared" si="7"/>
        <v>1087</v>
      </c>
      <c r="V464" t="s">
        <v>20</v>
      </c>
      <c r="W464">
        <f>L464+W463-M464</f>
        <v>1209287.35</v>
      </c>
      <c r="X464" t="s">
        <v>21</v>
      </c>
    </row>
    <row r="465" spans="1:24">
      <c r="A465" t="s">
        <v>22</v>
      </c>
      <c r="B465" t="s">
        <v>18</v>
      </c>
      <c r="C465" s="5">
        <v>44505</v>
      </c>
      <c r="D465" s="6">
        <v>0</v>
      </c>
      <c r="E465" s="3">
        <v>44519</v>
      </c>
      <c r="F465" s="6">
        <v>0</v>
      </c>
      <c r="G465">
        <v>23</v>
      </c>
      <c r="H465">
        <v>21.9</v>
      </c>
      <c r="I465">
        <v>-1.1</v>
      </c>
      <c r="J465">
        <v>130</v>
      </c>
      <c r="K465">
        <v>299000</v>
      </c>
      <c r="L465">
        <v>-14300</v>
      </c>
      <c r="M465">
        <v>375.8</v>
      </c>
      <c r="N465" s="4">
        <f>L465+N464</f>
        <v>11877080</v>
      </c>
      <c r="O465" s="4">
        <f>(N465-MIN(N466:N1165))/N465</f>
        <v>0.0203515510546363</v>
      </c>
      <c r="Q465" s="4">
        <f>N465/N464-1</f>
        <v>-0.00120255176438733</v>
      </c>
      <c r="T465" t="s">
        <v>19</v>
      </c>
      <c r="U465">
        <f t="shared" si="7"/>
        <v>1087</v>
      </c>
      <c r="V465" t="s">
        <v>20</v>
      </c>
      <c r="W465">
        <f>L465+W464-M465</f>
        <v>1194611.55</v>
      </c>
      <c r="X465" t="s">
        <v>21</v>
      </c>
    </row>
    <row r="466" spans="1:24">
      <c r="A466" t="s">
        <v>39</v>
      </c>
      <c r="B466" t="s">
        <v>23</v>
      </c>
      <c r="C466" s="5">
        <v>44515</v>
      </c>
      <c r="D466" s="6">
        <v>0</v>
      </c>
      <c r="E466" s="3">
        <v>44523</v>
      </c>
      <c r="F466" s="6">
        <v>0</v>
      </c>
      <c r="G466">
        <v>6.32</v>
      </c>
      <c r="H466">
        <v>6.84</v>
      </c>
      <c r="I466">
        <v>0.52</v>
      </c>
      <c r="J466">
        <v>474</v>
      </c>
      <c r="K466">
        <v>299568</v>
      </c>
      <c r="L466">
        <v>24648</v>
      </c>
      <c r="M466">
        <v>427.97</v>
      </c>
      <c r="N466" s="4">
        <f>L466+N465</f>
        <v>11901728</v>
      </c>
      <c r="O466" s="4">
        <f>(N466-MIN(N467:N1166))/N466</f>
        <v>0.0223803635909004</v>
      </c>
      <c r="Q466" s="4">
        <f>N466/N465-1</f>
        <v>0.00207525755488724</v>
      </c>
      <c r="T466" t="s">
        <v>19</v>
      </c>
      <c r="U466">
        <f t="shared" si="7"/>
        <v>1091</v>
      </c>
      <c r="V466" t="s">
        <v>20</v>
      </c>
      <c r="W466">
        <f>L466+W465-M466</f>
        <v>1218831.58</v>
      </c>
      <c r="X466" t="s">
        <v>21</v>
      </c>
    </row>
    <row r="467" spans="1:24">
      <c r="A467" t="s">
        <v>46</v>
      </c>
      <c r="B467" t="s">
        <v>23</v>
      </c>
      <c r="C467" s="5">
        <v>44526</v>
      </c>
      <c r="D467" s="6">
        <v>0</v>
      </c>
      <c r="E467" s="3">
        <v>44529</v>
      </c>
      <c r="F467" s="6">
        <v>0</v>
      </c>
      <c r="G467">
        <v>14.9</v>
      </c>
      <c r="H467">
        <v>16.39</v>
      </c>
      <c r="I467">
        <v>1.49</v>
      </c>
      <c r="J467">
        <v>201</v>
      </c>
      <c r="K467">
        <v>299490</v>
      </c>
      <c r="L467">
        <v>29949</v>
      </c>
      <c r="M467">
        <v>434.86</v>
      </c>
      <c r="N467" s="4">
        <f>L467+N466</f>
        <v>11931677</v>
      </c>
      <c r="O467" s="4">
        <f>(N467-MIN(N468:N1167))/N467</f>
        <v>0.0248342290861544</v>
      </c>
      <c r="Q467" s="4">
        <f>N467/N466-1</f>
        <v>0.00251635728862221</v>
      </c>
      <c r="T467" t="s">
        <v>19</v>
      </c>
      <c r="U467">
        <f t="shared" si="7"/>
        <v>1097</v>
      </c>
      <c r="V467" t="s">
        <v>20</v>
      </c>
      <c r="W467">
        <f>L467+W466-M467</f>
        <v>1248345.72</v>
      </c>
      <c r="X467" t="s">
        <v>21</v>
      </c>
    </row>
    <row r="468" spans="1:24">
      <c r="A468" t="s">
        <v>50</v>
      </c>
      <c r="B468" t="s">
        <v>18</v>
      </c>
      <c r="C468" s="5">
        <v>44516</v>
      </c>
      <c r="D468" s="6">
        <v>0</v>
      </c>
      <c r="E468" s="3">
        <v>44530</v>
      </c>
      <c r="F468" s="6">
        <v>0</v>
      </c>
      <c r="G468">
        <v>19.24</v>
      </c>
      <c r="H468">
        <v>18.26</v>
      </c>
      <c r="I468">
        <v>-0.98</v>
      </c>
      <c r="J468">
        <v>155</v>
      </c>
      <c r="K468">
        <v>298220</v>
      </c>
      <c r="L468">
        <v>-15190</v>
      </c>
      <c r="M468">
        <v>373.6</v>
      </c>
      <c r="N468" s="4">
        <f>L468+N467</f>
        <v>11916487</v>
      </c>
      <c r="O468" s="4">
        <f>(N468-MIN(N469:N1168))/N468</f>
        <v>0.0235911808572443</v>
      </c>
      <c r="Q468" s="4">
        <f>N468/N467-1</f>
        <v>-0.00127308173025464</v>
      </c>
      <c r="T468" t="s">
        <v>19</v>
      </c>
      <c r="U468">
        <f t="shared" si="7"/>
        <v>1098</v>
      </c>
      <c r="V468" t="s">
        <v>20</v>
      </c>
      <c r="W468">
        <f>L468+W467-M468</f>
        <v>1232782.12</v>
      </c>
      <c r="X468" t="s">
        <v>21</v>
      </c>
    </row>
    <row r="469" spans="1:24">
      <c r="A469" t="s">
        <v>29</v>
      </c>
      <c r="B469" t="s">
        <v>18</v>
      </c>
      <c r="C469" s="5">
        <v>44517</v>
      </c>
      <c r="D469" s="6">
        <v>0</v>
      </c>
      <c r="E469" s="3">
        <v>44531</v>
      </c>
      <c r="F469" s="6">
        <v>0</v>
      </c>
      <c r="G469">
        <v>4.96</v>
      </c>
      <c r="H469">
        <v>4.88</v>
      </c>
      <c r="I469">
        <v>-0.08</v>
      </c>
      <c r="J469">
        <v>604</v>
      </c>
      <c r="K469">
        <v>299584</v>
      </c>
      <c r="L469">
        <v>-4832</v>
      </c>
      <c r="M469">
        <v>389.07</v>
      </c>
      <c r="N469" s="4">
        <f>L469+N468</f>
        <v>11911655</v>
      </c>
      <c r="O469" s="4">
        <f>(N469-MIN(N470:N1169))/N469</f>
        <v>0.0231950975746024</v>
      </c>
      <c r="Q469" s="4">
        <f>N469/N468-1</f>
        <v>-0.000405488631003426</v>
      </c>
      <c r="T469" t="s">
        <v>19</v>
      </c>
      <c r="U469">
        <f t="shared" si="7"/>
        <v>1099</v>
      </c>
      <c r="V469" t="s">
        <v>20</v>
      </c>
      <c r="W469">
        <f>L469+W468-M469</f>
        <v>1227561.05</v>
      </c>
      <c r="X469" t="s">
        <v>21</v>
      </c>
    </row>
    <row r="470" spans="1:24">
      <c r="A470" t="s">
        <v>43</v>
      </c>
      <c r="B470" t="s">
        <v>18</v>
      </c>
      <c r="C470" s="5">
        <v>44517</v>
      </c>
      <c r="D470" s="6">
        <v>0</v>
      </c>
      <c r="E470" s="3">
        <v>44531</v>
      </c>
      <c r="F470" s="6">
        <v>0</v>
      </c>
      <c r="G470">
        <v>8.65</v>
      </c>
      <c r="H470">
        <v>8.56</v>
      </c>
      <c r="I470">
        <v>-0.09</v>
      </c>
      <c r="J470">
        <v>346</v>
      </c>
      <c r="K470">
        <v>299290</v>
      </c>
      <c r="L470">
        <v>-3114</v>
      </c>
      <c r="M470">
        <v>390.95</v>
      </c>
      <c r="N470" s="4">
        <f>L470+N469</f>
        <v>11908541</v>
      </c>
      <c r="O470" s="4">
        <f>(N470-MIN(N471:N1170))/N470</f>
        <v>0.0229396699394158</v>
      </c>
      <c r="Q470" s="4">
        <f>N470/N469-1</f>
        <v>-0.000261424629910745</v>
      </c>
      <c r="T470" t="s">
        <v>19</v>
      </c>
      <c r="U470">
        <f t="shared" si="7"/>
        <v>1099</v>
      </c>
      <c r="V470" t="s">
        <v>20</v>
      </c>
      <c r="W470">
        <f>L470+W469-M470</f>
        <v>1224056.1</v>
      </c>
      <c r="X470" t="s">
        <v>21</v>
      </c>
    </row>
    <row r="471" spans="1:24">
      <c r="A471" t="s">
        <v>25</v>
      </c>
      <c r="B471" t="s">
        <v>18</v>
      </c>
      <c r="C471" s="5">
        <v>44518</v>
      </c>
      <c r="D471" s="6">
        <v>0</v>
      </c>
      <c r="E471" s="3">
        <v>44532</v>
      </c>
      <c r="F471" s="6">
        <v>0</v>
      </c>
      <c r="G471">
        <v>7.21</v>
      </c>
      <c r="H471">
        <v>7.11</v>
      </c>
      <c r="I471">
        <v>-0.1</v>
      </c>
      <c r="J471">
        <v>416</v>
      </c>
      <c r="K471">
        <v>299936</v>
      </c>
      <c r="L471">
        <v>-4160</v>
      </c>
      <c r="M471">
        <v>390.42</v>
      </c>
      <c r="N471" s="4">
        <f>L471+N470</f>
        <v>11904381</v>
      </c>
      <c r="O471" s="4">
        <f>(N471-MIN(N472:N1171))/N471</f>
        <v>0.0225982350531288</v>
      </c>
      <c r="Q471" s="4">
        <f>N471/N470-1</f>
        <v>-0.000349329107570795</v>
      </c>
      <c r="T471" t="s">
        <v>19</v>
      </c>
      <c r="U471">
        <f t="shared" si="7"/>
        <v>1100</v>
      </c>
      <c r="V471" t="s">
        <v>20</v>
      </c>
      <c r="W471">
        <f>L471+W470-M471</f>
        <v>1219505.68</v>
      </c>
      <c r="X471" t="s">
        <v>21</v>
      </c>
    </row>
    <row r="472" spans="1:24">
      <c r="A472" t="s">
        <v>40</v>
      </c>
      <c r="B472" t="s">
        <v>18</v>
      </c>
      <c r="C472" s="5">
        <v>44518</v>
      </c>
      <c r="D472" s="6">
        <v>0</v>
      </c>
      <c r="E472" s="3">
        <v>44532</v>
      </c>
      <c r="F472" s="6">
        <v>0</v>
      </c>
      <c r="G472">
        <v>224.1</v>
      </c>
      <c r="H472">
        <v>201.82</v>
      </c>
      <c r="I472">
        <v>-22.28</v>
      </c>
      <c r="J472">
        <v>13</v>
      </c>
      <c r="K472">
        <v>291330</v>
      </c>
      <c r="L472">
        <v>-28964</v>
      </c>
      <c r="M472">
        <v>346.32</v>
      </c>
      <c r="N472" s="4">
        <f>L472+N471</f>
        <v>11875417</v>
      </c>
      <c r="O472" s="4">
        <f>(N472-MIN(N473:N1172))/N472</f>
        <v>0.0202143638408655</v>
      </c>
      <c r="Q472" s="4">
        <f>N472/N471-1</f>
        <v>-0.00243305384799097</v>
      </c>
      <c r="T472" t="s">
        <v>19</v>
      </c>
      <c r="U472">
        <f t="shared" si="7"/>
        <v>1100</v>
      </c>
      <c r="V472" t="s">
        <v>20</v>
      </c>
      <c r="W472">
        <f>L472+W471-M472</f>
        <v>1190195.36</v>
      </c>
      <c r="X472" t="s">
        <v>21</v>
      </c>
    </row>
    <row r="473" spans="1:24">
      <c r="A473" t="s">
        <v>48</v>
      </c>
      <c r="B473" t="s">
        <v>18</v>
      </c>
      <c r="C473" s="5">
        <v>44519</v>
      </c>
      <c r="D473" s="6">
        <v>0</v>
      </c>
      <c r="E473" s="3">
        <v>44533</v>
      </c>
      <c r="F473" s="6">
        <v>0</v>
      </c>
      <c r="G473">
        <v>131.35</v>
      </c>
      <c r="H473">
        <v>122.24</v>
      </c>
      <c r="I473">
        <v>-9.11</v>
      </c>
      <c r="J473">
        <v>22</v>
      </c>
      <c r="K473">
        <v>288970</v>
      </c>
      <c r="L473">
        <v>-20042</v>
      </c>
      <c r="M473">
        <v>354.98</v>
      </c>
      <c r="N473" s="4">
        <f>L473+N472</f>
        <v>11855375</v>
      </c>
      <c r="O473" s="4">
        <f>(N473-MIN(N474:N1173))/N473</f>
        <v>0.0185579958457662</v>
      </c>
      <c r="Q473" s="4">
        <f>N473/N472-1</f>
        <v>-0.00168768810392095</v>
      </c>
      <c r="T473" t="s">
        <v>19</v>
      </c>
      <c r="U473">
        <f t="shared" si="7"/>
        <v>1101</v>
      </c>
      <c r="V473" t="s">
        <v>20</v>
      </c>
      <c r="W473">
        <f>L473+W472-M473</f>
        <v>1169798.38</v>
      </c>
      <c r="X473" t="s">
        <v>21</v>
      </c>
    </row>
    <row r="474" spans="1:24">
      <c r="A474" t="s">
        <v>50</v>
      </c>
      <c r="B474" t="s">
        <v>23</v>
      </c>
      <c r="C474" s="5">
        <v>44531</v>
      </c>
      <c r="D474" s="6">
        <v>0</v>
      </c>
      <c r="E474" s="3">
        <v>44536</v>
      </c>
      <c r="F474" s="6">
        <v>0</v>
      </c>
      <c r="G474">
        <v>18.47</v>
      </c>
      <c r="H474">
        <v>19.49</v>
      </c>
      <c r="I474">
        <v>1.02</v>
      </c>
      <c r="J474">
        <v>162</v>
      </c>
      <c r="K474">
        <v>299214</v>
      </c>
      <c r="L474">
        <v>16524</v>
      </c>
      <c r="M474">
        <v>416.77</v>
      </c>
      <c r="N474" s="4">
        <f>L474+N473</f>
        <v>11871899</v>
      </c>
      <c r="O474" s="4">
        <f>(N474-MIN(N475:N1174))/N474</f>
        <v>0.0199240239493277</v>
      </c>
      <c r="Q474" s="4">
        <f>N474/N473-1</f>
        <v>0.00139379817171537</v>
      </c>
      <c r="T474" t="s">
        <v>19</v>
      </c>
      <c r="U474">
        <f t="shared" si="7"/>
        <v>1104</v>
      </c>
      <c r="V474" t="s">
        <v>20</v>
      </c>
      <c r="W474">
        <f>L474+W473-M474</f>
        <v>1185905.61</v>
      </c>
      <c r="X474" t="s">
        <v>21</v>
      </c>
    </row>
    <row r="475" spans="1:24">
      <c r="A475" t="s">
        <v>22</v>
      </c>
      <c r="B475" t="s">
        <v>23</v>
      </c>
      <c r="C475" s="5">
        <v>44522</v>
      </c>
      <c r="D475" s="6">
        <v>0</v>
      </c>
      <c r="E475" s="3">
        <v>44536</v>
      </c>
      <c r="F475" s="6">
        <v>0</v>
      </c>
      <c r="G475">
        <v>22.05</v>
      </c>
      <c r="H475">
        <v>22.69</v>
      </c>
      <c r="I475">
        <v>0.64</v>
      </c>
      <c r="J475">
        <v>136</v>
      </c>
      <c r="K475">
        <v>299880</v>
      </c>
      <c r="L475">
        <v>8704</v>
      </c>
      <c r="M475">
        <v>407.33</v>
      </c>
      <c r="N475" s="4">
        <f>L475+N474</f>
        <v>11880603</v>
      </c>
      <c r="O475" s="4">
        <f>(N475-MIN(N476:N1175))/N475</f>
        <v>0.0206420499026859</v>
      </c>
      <c r="Q475" s="4">
        <f>N475/N474-1</f>
        <v>0.000733159876107337</v>
      </c>
      <c r="T475" t="s">
        <v>19</v>
      </c>
      <c r="U475">
        <f t="shared" si="7"/>
        <v>1104</v>
      </c>
      <c r="V475" t="s">
        <v>20</v>
      </c>
      <c r="W475">
        <f>L475+W474-M475</f>
        <v>1194202.28</v>
      </c>
      <c r="X475" t="s">
        <v>21</v>
      </c>
    </row>
    <row r="476" spans="1:24">
      <c r="A476" t="s">
        <v>27</v>
      </c>
      <c r="B476" t="s">
        <v>23</v>
      </c>
      <c r="C476" s="5">
        <v>44532</v>
      </c>
      <c r="D476" s="6">
        <v>0</v>
      </c>
      <c r="E476" s="3">
        <v>44537</v>
      </c>
      <c r="F476" s="6">
        <v>0</v>
      </c>
      <c r="G476">
        <v>38.63</v>
      </c>
      <c r="H476">
        <v>41.52</v>
      </c>
      <c r="I476">
        <v>2.89</v>
      </c>
      <c r="J476">
        <v>77</v>
      </c>
      <c r="K476">
        <v>297451</v>
      </c>
      <c r="L476">
        <v>22253</v>
      </c>
      <c r="M476">
        <v>422.01</v>
      </c>
      <c r="N476" s="4">
        <f>L476+N475</f>
        <v>11902856</v>
      </c>
      <c r="O476" s="4">
        <f>(N476-MIN(N477:N1176))/N476</f>
        <v>0.0224730098389832</v>
      </c>
      <c r="Q476" s="4">
        <f>N476/N475-1</f>
        <v>0.00187305307651475</v>
      </c>
      <c r="T476" t="s">
        <v>19</v>
      </c>
      <c r="U476">
        <f t="shared" si="7"/>
        <v>1105</v>
      </c>
      <c r="V476" t="s">
        <v>20</v>
      </c>
      <c r="W476">
        <f>L476+W475-M476</f>
        <v>1216033.27</v>
      </c>
      <c r="X476" t="s">
        <v>21</v>
      </c>
    </row>
    <row r="477" spans="1:24">
      <c r="A477" t="s">
        <v>40</v>
      </c>
      <c r="B477" t="s">
        <v>23</v>
      </c>
      <c r="C477" s="5">
        <v>44533</v>
      </c>
      <c r="D477" s="6">
        <v>0</v>
      </c>
      <c r="E477" s="3">
        <v>44538</v>
      </c>
      <c r="F477" s="6">
        <v>0</v>
      </c>
      <c r="G477">
        <v>204.06</v>
      </c>
      <c r="H477">
        <v>215.46</v>
      </c>
      <c r="I477">
        <v>11.4</v>
      </c>
      <c r="J477">
        <v>14</v>
      </c>
      <c r="K477">
        <v>285684</v>
      </c>
      <c r="L477">
        <v>15960</v>
      </c>
      <c r="M477">
        <v>398.17</v>
      </c>
      <c r="N477" s="4">
        <f>L477+N476</f>
        <v>11918816</v>
      </c>
      <c r="O477" s="4">
        <f>(N477-MIN(N478:N1177))/N477</f>
        <v>0.0237819763305348</v>
      </c>
      <c r="Q477" s="4">
        <f>N477/N476-1</f>
        <v>0.00134085466546852</v>
      </c>
      <c r="T477" t="s">
        <v>19</v>
      </c>
      <c r="U477">
        <f t="shared" si="7"/>
        <v>1106</v>
      </c>
      <c r="V477" t="s">
        <v>20</v>
      </c>
      <c r="W477">
        <f>L477+W476-M477</f>
        <v>1231595.1</v>
      </c>
      <c r="X477" t="s">
        <v>21</v>
      </c>
    </row>
    <row r="478" spans="1:24">
      <c r="A478" t="s">
        <v>44</v>
      </c>
      <c r="B478" t="s">
        <v>23</v>
      </c>
      <c r="C478" s="5">
        <v>44530</v>
      </c>
      <c r="D478" s="6">
        <v>0</v>
      </c>
      <c r="E478" s="3">
        <v>44538</v>
      </c>
      <c r="F478" s="6">
        <v>0</v>
      </c>
      <c r="G478">
        <v>1930.77</v>
      </c>
      <c r="H478">
        <v>2043</v>
      </c>
      <c r="I478">
        <v>112.23</v>
      </c>
      <c r="J478">
        <v>1</v>
      </c>
      <c r="K478">
        <v>193077</v>
      </c>
      <c r="L478">
        <v>11223</v>
      </c>
      <c r="M478">
        <v>269.68</v>
      </c>
      <c r="N478" s="4">
        <f>L478+N477</f>
        <v>11930039</v>
      </c>
      <c r="O478" s="4">
        <f>(N478-MIN(N479:N1178))/N478</f>
        <v>0.0247003383643591</v>
      </c>
      <c r="Q478" s="4">
        <f>N478/N477-1</f>
        <v>0.000941620375715102</v>
      </c>
      <c r="T478" t="s">
        <v>19</v>
      </c>
      <c r="U478">
        <f t="shared" si="7"/>
        <v>1106</v>
      </c>
      <c r="V478" t="s">
        <v>20</v>
      </c>
      <c r="W478">
        <f>L478+W477-M478</f>
        <v>1242548.42</v>
      </c>
      <c r="X478" t="s">
        <v>21</v>
      </c>
    </row>
    <row r="479" spans="1:24">
      <c r="A479" t="s">
        <v>48</v>
      </c>
      <c r="B479" t="s">
        <v>23</v>
      </c>
      <c r="C479" s="5">
        <v>44536</v>
      </c>
      <c r="D479" s="6">
        <v>0</v>
      </c>
      <c r="E479" s="3">
        <v>44539</v>
      </c>
      <c r="F479" s="6">
        <v>0</v>
      </c>
      <c r="G479">
        <v>120.29</v>
      </c>
      <c r="H479">
        <v>130.04</v>
      </c>
      <c r="I479">
        <v>9.75</v>
      </c>
      <c r="J479">
        <v>24</v>
      </c>
      <c r="K479">
        <v>288696</v>
      </c>
      <c r="L479">
        <v>23400</v>
      </c>
      <c r="M479">
        <v>411.97</v>
      </c>
      <c r="N479" s="4">
        <f>L479+N478</f>
        <v>11953439</v>
      </c>
      <c r="O479" s="4">
        <f>(N479-MIN(N480:N1179))/N479</f>
        <v>0.0266095807240075</v>
      </c>
      <c r="Q479" s="4">
        <f>N479/N478-1</f>
        <v>0.00196143533143522</v>
      </c>
      <c r="T479" t="s">
        <v>19</v>
      </c>
      <c r="U479">
        <f t="shared" si="7"/>
        <v>1107</v>
      </c>
      <c r="V479" t="s">
        <v>20</v>
      </c>
      <c r="W479">
        <f>L479+W478-M479</f>
        <v>1265536.45</v>
      </c>
      <c r="X479" t="s">
        <v>21</v>
      </c>
    </row>
    <row r="480" spans="1:24">
      <c r="A480" t="s">
        <v>33</v>
      </c>
      <c r="B480" t="s">
        <v>23</v>
      </c>
      <c r="C480" s="5">
        <v>44531</v>
      </c>
      <c r="D480" s="6">
        <v>0</v>
      </c>
      <c r="E480" s="3">
        <v>44539</v>
      </c>
      <c r="F480" s="6">
        <v>0</v>
      </c>
      <c r="G480">
        <v>249.8</v>
      </c>
      <c r="H480">
        <v>266.16</v>
      </c>
      <c r="I480">
        <v>16.36</v>
      </c>
      <c r="J480">
        <v>12</v>
      </c>
      <c r="K480">
        <v>299760</v>
      </c>
      <c r="L480">
        <v>19632</v>
      </c>
      <c r="M480">
        <v>421.6</v>
      </c>
      <c r="N480" s="4">
        <f>L480+N479</f>
        <v>11973071</v>
      </c>
      <c r="O480" s="4">
        <f>(N480-MIN(N481:N1180))/N480</f>
        <v>0.0282056291155377</v>
      </c>
      <c r="Q480" s="4">
        <f>N480/N479-1</f>
        <v>0.00164237254232869</v>
      </c>
      <c r="T480" t="s">
        <v>19</v>
      </c>
      <c r="U480">
        <f t="shared" si="7"/>
        <v>1107</v>
      </c>
      <c r="V480" t="s">
        <v>20</v>
      </c>
      <c r="W480">
        <f>L480+W479-M480</f>
        <v>1284746.85</v>
      </c>
      <c r="X480" t="s">
        <v>21</v>
      </c>
    </row>
    <row r="481" spans="1:24">
      <c r="A481" t="s">
        <v>25</v>
      </c>
      <c r="B481" t="s">
        <v>23</v>
      </c>
      <c r="C481" s="5">
        <v>44533</v>
      </c>
      <c r="D481" s="6">
        <v>0</v>
      </c>
      <c r="E481" s="3">
        <v>44539</v>
      </c>
      <c r="F481" s="6">
        <v>0</v>
      </c>
      <c r="G481">
        <v>7.07</v>
      </c>
      <c r="H481">
        <v>7.73</v>
      </c>
      <c r="I481">
        <v>0.66</v>
      </c>
      <c r="J481">
        <v>424</v>
      </c>
      <c r="K481">
        <v>299768</v>
      </c>
      <c r="L481">
        <v>27984</v>
      </c>
      <c r="M481">
        <v>432.63</v>
      </c>
      <c r="N481" s="4">
        <f>L481+N480</f>
        <v>12001055</v>
      </c>
      <c r="O481" s="4">
        <f>(N481-MIN(N482:N1181))/N481</f>
        <v>0.0304716543670536</v>
      </c>
      <c r="Q481" s="4">
        <f>N481/N480-1</f>
        <v>0.00233724497248877</v>
      </c>
      <c r="T481" t="s">
        <v>19</v>
      </c>
      <c r="U481">
        <f t="shared" si="7"/>
        <v>1107</v>
      </c>
      <c r="V481" t="s">
        <v>20</v>
      </c>
      <c r="W481">
        <f>L481+W480-M481</f>
        <v>1312298.22</v>
      </c>
      <c r="X481" t="s">
        <v>21</v>
      </c>
    </row>
    <row r="482" spans="1:24">
      <c r="A482" t="s">
        <v>29</v>
      </c>
      <c r="B482" t="s">
        <v>23</v>
      </c>
      <c r="C482" s="5">
        <v>44532</v>
      </c>
      <c r="D482" s="6">
        <v>0</v>
      </c>
      <c r="E482" s="3">
        <v>44540</v>
      </c>
      <c r="F482" s="6">
        <v>0</v>
      </c>
      <c r="G482">
        <v>4.85</v>
      </c>
      <c r="H482">
        <v>5.16</v>
      </c>
      <c r="I482">
        <v>0.31</v>
      </c>
      <c r="J482">
        <v>618</v>
      </c>
      <c r="K482">
        <v>299730</v>
      </c>
      <c r="L482">
        <v>19158</v>
      </c>
      <c r="M482">
        <v>420.93</v>
      </c>
      <c r="N482" s="4">
        <f>L482+N481</f>
        <v>12020213</v>
      </c>
      <c r="O482" s="4">
        <f>(N482-MIN(N483:N1182))/N482</f>
        <v>0.0320169035274167</v>
      </c>
      <c r="Q482" s="4">
        <f>N482/N481-1</f>
        <v>0.00159635965338056</v>
      </c>
      <c r="T482" t="s">
        <v>19</v>
      </c>
      <c r="U482">
        <f t="shared" si="7"/>
        <v>1108</v>
      </c>
      <c r="V482" t="s">
        <v>20</v>
      </c>
      <c r="W482">
        <f>L482+W481-M482</f>
        <v>1331035.29</v>
      </c>
      <c r="X482" t="s">
        <v>21</v>
      </c>
    </row>
    <row r="483" spans="1:24">
      <c r="A483" t="s">
        <v>17</v>
      </c>
      <c r="B483" t="s">
        <v>23</v>
      </c>
      <c r="C483" s="5">
        <v>44529</v>
      </c>
      <c r="D483" s="6">
        <v>0</v>
      </c>
      <c r="E483" s="3">
        <v>44543</v>
      </c>
      <c r="F483" s="6">
        <v>0</v>
      </c>
      <c r="G483">
        <v>5.97</v>
      </c>
      <c r="H483">
        <v>6.04</v>
      </c>
      <c r="I483">
        <v>0.07</v>
      </c>
      <c r="J483">
        <v>502</v>
      </c>
      <c r="K483">
        <v>299694</v>
      </c>
      <c r="L483">
        <v>3514</v>
      </c>
      <c r="M483">
        <v>400.23</v>
      </c>
      <c r="N483" s="4">
        <f>L483+N482</f>
        <v>12023727</v>
      </c>
      <c r="O483" s="4">
        <f>(N483-MIN(N484:N1183))/N483</f>
        <v>0.0322998018833927</v>
      </c>
      <c r="Q483" s="4">
        <f>N483/N482-1</f>
        <v>0.000292340909433086</v>
      </c>
      <c r="T483" t="s">
        <v>19</v>
      </c>
      <c r="U483">
        <f t="shared" si="7"/>
        <v>1111</v>
      </c>
      <c r="V483" t="s">
        <v>20</v>
      </c>
      <c r="W483">
        <f>L483+W482-M483</f>
        <v>1334149.06</v>
      </c>
      <c r="X483" t="s">
        <v>21</v>
      </c>
    </row>
    <row r="484" spans="1:24">
      <c r="A484" t="s">
        <v>43</v>
      </c>
      <c r="B484" t="s">
        <v>23</v>
      </c>
      <c r="C484" s="5">
        <v>44532</v>
      </c>
      <c r="D484" s="6">
        <v>0</v>
      </c>
      <c r="E484" s="3">
        <v>44546</v>
      </c>
      <c r="F484" s="6">
        <v>0</v>
      </c>
      <c r="G484">
        <v>8.58</v>
      </c>
      <c r="H484">
        <v>8.6</v>
      </c>
      <c r="I484">
        <v>0.02</v>
      </c>
      <c r="J484">
        <v>349</v>
      </c>
      <c r="K484">
        <v>299442</v>
      </c>
      <c r="L484">
        <v>698</v>
      </c>
      <c r="M484">
        <v>396.18</v>
      </c>
      <c r="N484" s="4">
        <f>L484+N483</f>
        <v>12024425</v>
      </c>
      <c r="O484" s="4">
        <f>(N484-MIN(N485:N1184))/N484</f>
        <v>0.0323559754416531</v>
      </c>
      <c r="Q484" s="4">
        <f>N484/N483-1</f>
        <v>5.80518835797683e-5</v>
      </c>
      <c r="T484" t="s">
        <v>19</v>
      </c>
      <c r="U484">
        <f t="shared" si="7"/>
        <v>1114</v>
      </c>
      <c r="V484" t="s">
        <v>20</v>
      </c>
      <c r="W484">
        <f>L484+W483-M484</f>
        <v>1334450.88</v>
      </c>
      <c r="X484" t="s">
        <v>21</v>
      </c>
    </row>
    <row r="485" spans="1:24">
      <c r="A485" t="s">
        <v>22</v>
      </c>
      <c r="B485" t="s">
        <v>18</v>
      </c>
      <c r="C485" s="5">
        <v>44537</v>
      </c>
      <c r="D485" s="6">
        <v>0</v>
      </c>
      <c r="E485" s="3">
        <v>44551</v>
      </c>
      <c r="F485" s="6">
        <v>0</v>
      </c>
      <c r="G485">
        <v>24.25</v>
      </c>
      <c r="H485">
        <v>23.43</v>
      </c>
      <c r="I485">
        <v>-0.82</v>
      </c>
      <c r="J485">
        <v>123</v>
      </c>
      <c r="K485">
        <v>298275</v>
      </c>
      <c r="L485">
        <v>-10086</v>
      </c>
      <c r="M485">
        <v>380.41</v>
      </c>
      <c r="N485" s="4">
        <f>L485+N484</f>
        <v>12014339</v>
      </c>
      <c r="O485" s="4">
        <f>(N485-MIN(N486:N1185))/N485</f>
        <v>0.0315436413106039</v>
      </c>
      <c r="Q485" s="4">
        <f>N485/N484-1</f>
        <v>-0.00083879270734355</v>
      </c>
      <c r="T485" t="s">
        <v>19</v>
      </c>
      <c r="U485">
        <f t="shared" si="7"/>
        <v>1119</v>
      </c>
      <c r="V485" t="s">
        <v>20</v>
      </c>
      <c r="W485">
        <f>L485+W484-M485</f>
        <v>1323984.47</v>
      </c>
      <c r="X485" t="s">
        <v>21</v>
      </c>
    </row>
    <row r="486" spans="1:24">
      <c r="A486" t="s">
        <v>33</v>
      </c>
      <c r="B486" t="s">
        <v>18</v>
      </c>
      <c r="C486" s="5">
        <v>44540</v>
      </c>
      <c r="D486" s="6">
        <v>0</v>
      </c>
      <c r="E486" s="3">
        <v>44554</v>
      </c>
      <c r="F486" s="6">
        <v>0</v>
      </c>
      <c r="G486">
        <v>265</v>
      </c>
      <c r="H486">
        <v>235.95</v>
      </c>
      <c r="I486">
        <v>-29.05</v>
      </c>
      <c r="J486">
        <v>11</v>
      </c>
      <c r="K486">
        <v>291500</v>
      </c>
      <c r="L486">
        <v>-31955</v>
      </c>
      <c r="M486">
        <v>342.6</v>
      </c>
      <c r="N486" s="4">
        <f>L486+N485</f>
        <v>11982384</v>
      </c>
      <c r="O486" s="4">
        <f>(N486-MIN(N487:N1186))/N486</f>
        <v>0.0289609313138354</v>
      </c>
      <c r="Q486" s="4">
        <f>N486/N485-1</f>
        <v>-0.00265973850080303</v>
      </c>
      <c r="T486" t="s">
        <v>19</v>
      </c>
      <c r="U486">
        <f t="shared" si="7"/>
        <v>1122</v>
      </c>
      <c r="V486" t="s">
        <v>20</v>
      </c>
      <c r="W486">
        <f>L486+W485-M486</f>
        <v>1291686.87</v>
      </c>
      <c r="X486" t="s">
        <v>21</v>
      </c>
    </row>
    <row r="487" spans="1:24">
      <c r="A487" t="s">
        <v>38</v>
      </c>
      <c r="B487" t="s">
        <v>18</v>
      </c>
      <c r="C487" s="5">
        <v>44552</v>
      </c>
      <c r="D487" s="6">
        <v>0</v>
      </c>
      <c r="E487" s="3">
        <v>44567</v>
      </c>
      <c r="F487" s="6">
        <v>0</v>
      </c>
      <c r="G487">
        <v>279.22</v>
      </c>
      <c r="H487">
        <v>250.02</v>
      </c>
      <c r="I487">
        <v>-29.2</v>
      </c>
      <c r="J487">
        <v>10</v>
      </c>
      <c r="K487">
        <v>279220</v>
      </c>
      <c r="L487">
        <v>-29200</v>
      </c>
      <c r="M487">
        <v>330.03</v>
      </c>
      <c r="N487" s="4">
        <f>L487+N486</f>
        <v>11953184</v>
      </c>
      <c r="O487" s="4">
        <f>(N487-MIN(N488:N1187))/N487</f>
        <v>0.0265888151642274</v>
      </c>
      <c r="Q487" s="4">
        <f>N487/N486-1</f>
        <v>-0.00243691071826779</v>
      </c>
      <c r="T487" t="s">
        <v>19</v>
      </c>
      <c r="U487">
        <f t="shared" si="7"/>
        <v>1135</v>
      </c>
      <c r="V487" t="s">
        <v>20</v>
      </c>
      <c r="W487">
        <f>L487+W486-M487</f>
        <v>1262156.84</v>
      </c>
      <c r="X487" t="s">
        <v>21</v>
      </c>
    </row>
    <row r="488" spans="1:24">
      <c r="A488" t="s">
        <v>45</v>
      </c>
      <c r="B488" t="s">
        <v>23</v>
      </c>
      <c r="C488" s="5">
        <v>44552</v>
      </c>
      <c r="D488" s="6">
        <v>0</v>
      </c>
      <c r="E488" s="3">
        <v>44567</v>
      </c>
      <c r="F488" s="6">
        <v>0</v>
      </c>
      <c r="G488">
        <v>41.25</v>
      </c>
      <c r="H488">
        <v>43.29</v>
      </c>
      <c r="I488">
        <v>2.04</v>
      </c>
      <c r="J488">
        <v>72</v>
      </c>
      <c r="K488">
        <v>297000</v>
      </c>
      <c r="L488">
        <v>14688</v>
      </c>
      <c r="M488">
        <v>411.43</v>
      </c>
      <c r="N488" s="4">
        <f>L488+N487</f>
        <v>11967872</v>
      </c>
      <c r="O488" s="4">
        <f>(N488-MIN(N489:N1188))/N488</f>
        <v>0.0277834689408443</v>
      </c>
      <c r="Q488" s="4">
        <f>N488/N487-1</f>
        <v>0.00122879393473729</v>
      </c>
      <c r="T488" t="s">
        <v>19</v>
      </c>
      <c r="U488">
        <f t="shared" si="7"/>
        <v>1135</v>
      </c>
      <c r="V488" t="s">
        <v>20</v>
      </c>
      <c r="W488">
        <f>L488+W487-M488</f>
        <v>1276433.41</v>
      </c>
      <c r="X488" t="s">
        <v>21</v>
      </c>
    </row>
    <row r="489" spans="1:24">
      <c r="A489" t="s">
        <v>44</v>
      </c>
      <c r="B489" t="s">
        <v>18</v>
      </c>
      <c r="C489" s="5">
        <v>44554</v>
      </c>
      <c r="D489" s="6">
        <v>0</v>
      </c>
      <c r="E489" s="3">
        <v>44571</v>
      </c>
      <c r="F489" s="6">
        <v>0</v>
      </c>
      <c r="G489">
        <v>2194.09</v>
      </c>
      <c r="H489">
        <v>1966</v>
      </c>
      <c r="I489">
        <v>-228.09</v>
      </c>
      <c r="J489">
        <v>1</v>
      </c>
      <c r="K489">
        <v>219409</v>
      </c>
      <c r="L489">
        <v>-22809</v>
      </c>
      <c r="M489">
        <v>259.51</v>
      </c>
      <c r="N489" s="4">
        <f>L489+N488</f>
        <v>11945063</v>
      </c>
      <c r="O489" s="4">
        <f>(N489-MIN(N490:N1189))/N489</f>
        <v>0.025927029434671</v>
      </c>
      <c r="Q489" s="4">
        <f>N489/N488-1</f>
        <v>-0.0019058526027016</v>
      </c>
      <c r="T489" t="s">
        <v>19</v>
      </c>
      <c r="U489">
        <f t="shared" si="7"/>
        <v>1139</v>
      </c>
      <c r="V489" t="s">
        <v>20</v>
      </c>
      <c r="W489">
        <f>L489+W488-M489</f>
        <v>1253364.9</v>
      </c>
      <c r="X489" t="s">
        <v>21</v>
      </c>
    </row>
    <row r="490" spans="1:24">
      <c r="A490" t="s">
        <v>31</v>
      </c>
      <c r="B490" t="s">
        <v>23</v>
      </c>
      <c r="C490" s="5">
        <v>44557</v>
      </c>
      <c r="D490" s="6">
        <v>0</v>
      </c>
      <c r="E490" s="3">
        <v>44572</v>
      </c>
      <c r="F490" s="6">
        <v>0</v>
      </c>
      <c r="G490">
        <v>17.22</v>
      </c>
      <c r="H490">
        <v>17.41</v>
      </c>
      <c r="I490">
        <v>0.19</v>
      </c>
      <c r="J490">
        <v>174</v>
      </c>
      <c r="K490">
        <v>299628</v>
      </c>
      <c r="L490">
        <v>3306</v>
      </c>
      <c r="M490">
        <v>399.87</v>
      </c>
      <c r="N490" s="4">
        <f>L490+N489</f>
        <v>11948369</v>
      </c>
      <c r="O490" s="4">
        <f>(N490-MIN(N491:N1190))/N490</f>
        <v>0.026196546156216</v>
      </c>
      <c r="Q490" s="4">
        <f>N490/N489-1</f>
        <v>0.000276767062676875</v>
      </c>
      <c r="T490" t="s">
        <v>19</v>
      </c>
      <c r="U490">
        <f t="shared" si="7"/>
        <v>1140</v>
      </c>
      <c r="V490" t="s">
        <v>20</v>
      </c>
      <c r="W490">
        <f>L490+W489-M490</f>
        <v>1256271.03</v>
      </c>
      <c r="X490" t="s">
        <v>21</v>
      </c>
    </row>
    <row r="491" spans="1:24">
      <c r="A491" t="s">
        <v>33</v>
      </c>
      <c r="B491" t="s">
        <v>23</v>
      </c>
      <c r="C491" s="5">
        <v>44567</v>
      </c>
      <c r="D491" s="6">
        <v>0</v>
      </c>
      <c r="E491" s="3">
        <v>44573</v>
      </c>
      <c r="F491" s="6">
        <v>0</v>
      </c>
      <c r="G491">
        <v>233.08</v>
      </c>
      <c r="H491">
        <v>250.92</v>
      </c>
      <c r="I491">
        <v>17.84</v>
      </c>
      <c r="J491">
        <v>12</v>
      </c>
      <c r="K491">
        <v>279696</v>
      </c>
      <c r="L491">
        <v>21408</v>
      </c>
      <c r="M491">
        <v>397.46</v>
      </c>
      <c r="N491" s="4">
        <f>L491+N490</f>
        <v>11969777</v>
      </c>
      <c r="O491" s="4">
        <f>(N491-MIN(N492:N1191))/N491</f>
        <v>0.0279381980132128</v>
      </c>
      <c r="Q491" s="4">
        <f>N491/N490-1</f>
        <v>0.0017917089771835</v>
      </c>
      <c r="T491" t="s">
        <v>19</v>
      </c>
      <c r="U491">
        <f t="shared" si="7"/>
        <v>1141</v>
      </c>
      <c r="V491" t="s">
        <v>20</v>
      </c>
      <c r="W491">
        <f>L491+W490-M491</f>
        <v>1277281.57</v>
      </c>
      <c r="X491" t="s">
        <v>21</v>
      </c>
    </row>
    <row r="492" spans="1:24">
      <c r="A492" t="s">
        <v>54</v>
      </c>
      <c r="B492" t="s">
        <v>18</v>
      </c>
      <c r="C492" s="5">
        <v>44559</v>
      </c>
      <c r="D492" s="6">
        <v>0</v>
      </c>
      <c r="E492" s="3">
        <v>44574</v>
      </c>
      <c r="F492" s="6">
        <v>0</v>
      </c>
      <c r="G492">
        <v>428.54</v>
      </c>
      <c r="H492">
        <v>390</v>
      </c>
      <c r="I492">
        <v>-38.54</v>
      </c>
      <c r="J492">
        <v>7</v>
      </c>
      <c r="K492">
        <v>299978</v>
      </c>
      <c r="L492">
        <v>-26978</v>
      </c>
      <c r="M492">
        <v>360.36</v>
      </c>
      <c r="N492" s="4">
        <f>L492+N491</f>
        <v>11942799</v>
      </c>
      <c r="O492" s="4">
        <f>(N492-MIN(N493:N1192))/N492</f>
        <v>0.0257423741285439</v>
      </c>
      <c r="Q492" s="4">
        <f>N492/N491-1</f>
        <v>-0.00225384315848154</v>
      </c>
      <c r="T492" t="s">
        <v>19</v>
      </c>
      <c r="U492">
        <f t="shared" si="7"/>
        <v>1142</v>
      </c>
      <c r="V492" t="s">
        <v>20</v>
      </c>
      <c r="W492">
        <f>L492+W491-M492</f>
        <v>1249943.21</v>
      </c>
      <c r="X492" t="s">
        <v>21</v>
      </c>
    </row>
    <row r="493" spans="1:24">
      <c r="A493" t="s">
        <v>48</v>
      </c>
      <c r="B493" t="s">
        <v>18</v>
      </c>
      <c r="C493" s="5">
        <v>44567</v>
      </c>
      <c r="D493" s="6">
        <v>0</v>
      </c>
      <c r="E493" s="3">
        <v>44581</v>
      </c>
      <c r="F493" s="6">
        <v>0</v>
      </c>
      <c r="G493">
        <v>116.3</v>
      </c>
      <c r="H493">
        <v>107</v>
      </c>
      <c r="I493">
        <v>-9.3</v>
      </c>
      <c r="J493">
        <v>25</v>
      </c>
      <c r="K493">
        <v>290750</v>
      </c>
      <c r="L493">
        <v>-23250</v>
      </c>
      <c r="M493">
        <v>353.1</v>
      </c>
      <c r="N493" s="4">
        <f>L493+N492</f>
        <v>11919549</v>
      </c>
      <c r="O493" s="4">
        <f>(N493-MIN(N494:N1193))/N493</f>
        <v>0.0238420094585793</v>
      </c>
      <c r="Q493" s="4">
        <f>N493/N492-1</f>
        <v>-0.00194677981267211</v>
      </c>
      <c r="T493" t="s">
        <v>19</v>
      </c>
      <c r="U493">
        <f t="shared" si="7"/>
        <v>1149</v>
      </c>
      <c r="V493" t="s">
        <v>20</v>
      </c>
      <c r="W493">
        <f>L493+W492-M493</f>
        <v>1226340.11</v>
      </c>
      <c r="X493" t="s">
        <v>21</v>
      </c>
    </row>
    <row r="494" spans="1:24">
      <c r="A494" t="s">
        <v>36</v>
      </c>
      <c r="B494" t="s">
        <v>23</v>
      </c>
      <c r="C494" s="5">
        <v>44575</v>
      </c>
      <c r="D494" s="6">
        <v>0</v>
      </c>
      <c r="E494" s="3">
        <v>44581</v>
      </c>
      <c r="F494" s="6">
        <v>0</v>
      </c>
      <c r="G494">
        <v>21.4</v>
      </c>
      <c r="H494">
        <v>23.04</v>
      </c>
      <c r="I494">
        <v>1.64</v>
      </c>
      <c r="J494">
        <v>140</v>
      </c>
      <c r="K494">
        <v>299600</v>
      </c>
      <c r="L494">
        <v>22960</v>
      </c>
      <c r="M494">
        <v>425.78</v>
      </c>
      <c r="N494" s="4">
        <f>L494+N493</f>
        <v>11942509</v>
      </c>
      <c r="O494" s="4">
        <f>(N494-MIN(N495:N1194))/N494</f>
        <v>0.0257187162262134</v>
      </c>
      <c r="Q494" s="4">
        <f>N494/N493-1</f>
        <v>0.00192624737731273</v>
      </c>
      <c r="T494" t="s">
        <v>19</v>
      </c>
      <c r="U494">
        <f t="shared" si="7"/>
        <v>1149</v>
      </c>
      <c r="V494" t="s">
        <v>20</v>
      </c>
      <c r="W494">
        <f>L494+W493-M494</f>
        <v>1248874.33</v>
      </c>
      <c r="X494" t="s">
        <v>21</v>
      </c>
    </row>
    <row r="495" spans="1:24">
      <c r="A495" t="s">
        <v>40</v>
      </c>
      <c r="B495" t="s">
        <v>18</v>
      </c>
      <c r="C495" s="5">
        <v>44567</v>
      </c>
      <c r="D495" s="6">
        <v>0</v>
      </c>
      <c r="E495" s="3">
        <v>44581</v>
      </c>
      <c r="F495" s="6">
        <v>0</v>
      </c>
      <c r="G495">
        <v>210.11</v>
      </c>
      <c r="H495">
        <v>193.88</v>
      </c>
      <c r="I495">
        <v>-16.23</v>
      </c>
      <c r="J495">
        <v>14</v>
      </c>
      <c r="K495">
        <v>294154</v>
      </c>
      <c r="L495">
        <v>-22722</v>
      </c>
      <c r="M495">
        <v>358.29</v>
      </c>
      <c r="N495" s="4">
        <f>L495+N494</f>
        <v>11919787</v>
      </c>
      <c r="O495" s="4">
        <f>(N495-MIN(N496:N1195))/N495</f>
        <v>0.0238615002096933</v>
      </c>
      <c r="Q495" s="4">
        <f>N495/N494-1</f>
        <v>-0.00190261527121316</v>
      </c>
      <c r="T495" t="s">
        <v>19</v>
      </c>
      <c r="U495">
        <f t="shared" si="7"/>
        <v>1149</v>
      </c>
      <c r="V495" t="s">
        <v>20</v>
      </c>
      <c r="W495">
        <f>L495+W494-M495</f>
        <v>1225794.04</v>
      </c>
      <c r="X495" t="s">
        <v>21</v>
      </c>
    </row>
    <row r="496" spans="1:24">
      <c r="A496" t="s">
        <v>31</v>
      </c>
      <c r="B496" t="s">
        <v>18</v>
      </c>
      <c r="C496" s="5">
        <v>44573</v>
      </c>
      <c r="D496" s="6">
        <v>0</v>
      </c>
      <c r="E496" s="3">
        <v>44587</v>
      </c>
      <c r="F496" s="6">
        <v>0</v>
      </c>
      <c r="G496">
        <v>17</v>
      </c>
      <c r="H496">
        <v>16.65</v>
      </c>
      <c r="I496">
        <v>-0.35</v>
      </c>
      <c r="J496">
        <v>176</v>
      </c>
      <c r="K496">
        <v>299200</v>
      </c>
      <c r="L496">
        <v>-6160</v>
      </c>
      <c r="M496">
        <v>386.81</v>
      </c>
      <c r="N496" s="4">
        <f>L496+N495</f>
        <v>11913627</v>
      </c>
      <c r="O496" s="4">
        <f>(N496-MIN(N497:N1196))/N496</f>
        <v>0.0233567829511533</v>
      </c>
      <c r="Q496" s="4">
        <f>N496/N495-1</f>
        <v>-0.000516787758036319</v>
      </c>
      <c r="T496" t="s">
        <v>19</v>
      </c>
      <c r="U496">
        <f t="shared" si="7"/>
        <v>1155</v>
      </c>
      <c r="V496" t="s">
        <v>20</v>
      </c>
      <c r="W496">
        <f>L496+W495-M496</f>
        <v>1219247.23</v>
      </c>
      <c r="X496" t="s">
        <v>21</v>
      </c>
    </row>
    <row r="497" spans="1:24">
      <c r="A497" t="s">
        <v>49</v>
      </c>
      <c r="B497" t="s">
        <v>18</v>
      </c>
      <c r="C497" s="5">
        <v>44575</v>
      </c>
      <c r="D497" s="6">
        <v>0</v>
      </c>
      <c r="E497" s="3">
        <v>44589</v>
      </c>
      <c r="F497" s="6">
        <v>0</v>
      </c>
      <c r="G497">
        <v>46.65</v>
      </c>
      <c r="H497">
        <v>40.95</v>
      </c>
      <c r="I497">
        <v>-5.7</v>
      </c>
      <c r="J497">
        <v>64</v>
      </c>
      <c r="K497">
        <v>298560</v>
      </c>
      <c r="L497">
        <v>-36480</v>
      </c>
      <c r="M497">
        <v>345.95</v>
      </c>
      <c r="N497" s="4">
        <f>L497+N496</f>
        <v>11877147</v>
      </c>
      <c r="O497" s="4">
        <f>(N497-MIN(N498:N1197))/N497</f>
        <v>0.0203570773351546</v>
      </c>
      <c r="Q497" s="4">
        <f>N497/N496-1</f>
        <v>-0.00306203979694852</v>
      </c>
      <c r="T497" t="s">
        <v>19</v>
      </c>
      <c r="U497">
        <f t="shared" si="7"/>
        <v>1157</v>
      </c>
      <c r="V497" t="s">
        <v>20</v>
      </c>
      <c r="W497">
        <f>L497+W496-M497</f>
        <v>1182421.28</v>
      </c>
      <c r="X497" t="s">
        <v>21</v>
      </c>
    </row>
    <row r="498" spans="1:24">
      <c r="A498" t="s">
        <v>48</v>
      </c>
      <c r="B498" t="s">
        <v>23</v>
      </c>
      <c r="C498" s="5">
        <v>44582</v>
      </c>
      <c r="D498" s="6">
        <v>0</v>
      </c>
      <c r="E498" s="3">
        <v>44599</v>
      </c>
      <c r="F498" s="6">
        <v>0</v>
      </c>
      <c r="G498">
        <v>103.92</v>
      </c>
      <c r="H498">
        <v>110.47</v>
      </c>
      <c r="I498">
        <v>6.55</v>
      </c>
      <c r="J498">
        <v>28</v>
      </c>
      <c r="K498">
        <v>290976</v>
      </c>
      <c r="L498">
        <v>18340</v>
      </c>
      <c r="M498">
        <v>408.3</v>
      </c>
      <c r="N498" s="4">
        <f>L498+N497</f>
        <v>11895487</v>
      </c>
      <c r="O498" s="4">
        <f>(N498-MIN(N499:N1198))/N498</f>
        <v>0.0218674527575037</v>
      </c>
      <c r="Q498" s="4">
        <f>N498/N497-1</f>
        <v>0.0015441418717812</v>
      </c>
      <c r="T498" t="s">
        <v>19</v>
      </c>
      <c r="U498">
        <f t="shared" si="7"/>
        <v>1167</v>
      </c>
      <c r="V498" t="s">
        <v>20</v>
      </c>
      <c r="W498">
        <f>L498+W497-M498</f>
        <v>1200352.98</v>
      </c>
      <c r="X498" t="s">
        <v>21</v>
      </c>
    </row>
    <row r="499" spans="1:24">
      <c r="A499" t="s">
        <v>40</v>
      </c>
      <c r="B499" t="s">
        <v>23</v>
      </c>
      <c r="C499" s="5">
        <v>44582</v>
      </c>
      <c r="D499" s="6">
        <v>0</v>
      </c>
      <c r="E499" s="3">
        <v>44599</v>
      </c>
      <c r="F499" s="6">
        <v>0</v>
      </c>
      <c r="G499">
        <v>200.66</v>
      </c>
      <c r="H499">
        <v>210.81</v>
      </c>
      <c r="I499">
        <v>10.15</v>
      </c>
      <c r="J499">
        <v>14</v>
      </c>
      <c r="K499">
        <v>280924</v>
      </c>
      <c r="L499">
        <v>14210</v>
      </c>
      <c r="M499">
        <v>389.58</v>
      </c>
      <c r="N499" s="4">
        <f>L499+N498</f>
        <v>11909697</v>
      </c>
      <c r="O499" s="4">
        <f>(N499-MIN(N500:N1199))/N499</f>
        <v>0.0230345070911544</v>
      </c>
      <c r="Q499" s="4">
        <f>N499/N498-1</f>
        <v>0.00119457068046058</v>
      </c>
      <c r="T499" t="s">
        <v>19</v>
      </c>
      <c r="U499">
        <f t="shared" si="7"/>
        <v>1167</v>
      </c>
      <c r="V499" t="s">
        <v>20</v>
      </c>
      <c r="W499">
        <f>L499+W498-M499</f>
        <v>1214173.4</v>
      </c>
      <c r="X499" t="s">
        <v>21</v>
      </c>
    </row>
    <row r="500" spans="1:24">
      <c r="A500" t="s">
        <v>48</v>
      </c>
      <c r="B500" t="s">
        <v>23</v>
      </c>
      <c r="C500" s="5">
        <v>44600</v>
      </c>
      <c r="D500" s="6">
        <v>0</v>
      </c>
      <c r="E500" s="3">
        <v>44602</v>
      </c>
      <c r="F500" s="6">
        <v>0</v>
      </c>
      <c r="G500">
        <v>114.5</v>
      </c>
      <c r="H500">
        <v>124.68</v>
      </c>
      <c r="I500">
        <v>10.18</v>
      </c>
      <c r="J500">
        <v>26</v>
      </c>
      <c r="K500">
        <v>297700</v>
      </c>
      <c r="L500">
        <v>26468</v>
      </c>
      <c r="M500">
        <v>427.9</v>
      </c>
      <c r="N500" s="4">
        <f>L500+N499</f>
        <v>11936165</v>
      </c>
      <c r="O500" s="4">
        <f>(N500-MIN(N501:N1200))/N500</f>
        <v>0.0252008915761469</v>
      </c>
      <c r="Q500" s="4">
        <f>N500/N499-1</f>
        <v>0.00222239071237507</v>
      </c>
      <c r="T500" t="s">
        <v>19</v>
      </c>
      <c r="U500">
        <f t="shared" si="7"/>
        <v>1170</v>
      </c>
      <c r="V500" t="s">
        <v>20</v>
      </c>
      <c r="W500">
        <f>L500+W499-M500</f>
        <v>1240213.5</v>
      </c>
      <c r="X500" t="s">
        <v>21</v>
      </c>
    </row>
    <row r="501" spans="1:24">
      <c r="A501" t="s">
        <v>33</v>
      </c>
      <c r="B501" t="s">
        <v>23</v>
      </c>
      <c r="C501" s="5">
        <v>44602</v>
      </c>
      <c r="D501" s="6">
        <v>0</v>
      </c>
      <c r="E501" s="3">
        <v>44607</v>
      </c>
      <c r="F501" s="6">
        <v>0</v>
      </c>
      <c r="G501">
        <v>226.5</v>
      </c>
      <c r="H501">
        <v>242</v>
      </c>
      <c r="I501">
        <v>15.5</v>
      </c>
      <c r="J501">
        <v>13</v>
      </c>
      <c r="K501">
        <v>294450</v>
      </c>
      <c r="L501">
        <v>20150</v>
      </c>
      <c r="M501">
        <v>415.27</v>
      </c>
      <c r="N501" s="4">
        <f>L501+N500</f>
        <v>11956315</v>
      </c>
      <c r="O501" s="4">
        <f>(N501-MIN(N502:N1201))/N501</f>
        <v>0.0268437223341807</v>
      </c>
      <c r="Q501" s="4">
        <f>N501/N500-1</f>
        <v>0.00168814690480579</v>
      </c>
      <c r="T501" t="s">
        <v>19</v>
      </c>
      <c r="U501">
        <f t="shared" si="7"/>
        <v>1175</v>
      </c>
      <c r="V501" t="s">
        <v>20</v>
      </c>
      <c r="W501">
        <f>L501+W500-M501</f>
        <v>1259948.23</v>
      </c>
      <c r="X501" t="s">
        <v>21</v>
      </c>
    </row>
    <row r="502" spans="1:24">
      <c r="A502" t="s">
        <v>38</v>
      </c>
      <c r="B502" t="s">
        <v>18</v>
      </c>
      <c r="C502" s="5">
        <v>44586</v>
      </c>
      <c r="D502" s="6">
        <v>0</v>
      </c>
      <c r="E502" s="3">
        <v>44607</v>
      </c>
      <c r="F502" s="6">
        <v>0</v>
      </c>
      <c r="G502">
        <v>240.31</v>
      </c>
      <c r="H502">
        <v>238.31</v>
      </c>
      <c r="I502">
        <v>-2</v>
      </c>
      <c r="J502">
        <v>12</v>
      </c>
      <c r="K502">
        <v>288372</v>
      </c>
      <c r="L502">
        <v>-2400</v>
      </c>
      <c r="M502">
        <v>377.48</v>
      </c>
      <c r="N502" s="4">
        <f>L502+N501</f>
        <v>11953915</v>
      </c>
      <c r="O502" s="4">
        <f>(N502-MIN(N503:N1202))/N502</f>
        <v>0.0266483407318857</v>
      </c>
      <c r="Q502" s="4">
        <f>N502/N501-1</f>
        <v>-0.00020073074354432</v>
      </c>
      <c r="T502" t="s">
        <v>19</v>
      </c>
      <c r="U502">
        <f t="shared" si="7"/>
        <v>1175</v>
      </c>
      <c r="V502" t="s">
        <v>20</v>
      </c>
      <c r="W502">
        <f>L502+W501-M502</f>
        <v>1257170.75</v>
      </c>
      <c r="X502" t="s">
        <v>21</v>
      </c>
    </row>
    <row r="503" spans="1:24">
      <c r="A503" t="s">
        <v>36</v>
      </c>
      <c r="B503" t="s">
        <v>18</v>
      </c>
      <c r="C503" s="5">
        <v>44586</v>
      </c>
      <c r="D503" s="6">
        <v>0</v>
      </c>
      <c r="E503" s="3">
        <v>44607</v>
      </c>
      <c r="F503" s="6">
        <v>0</v>
      </c>
      <c r="G503">
        <v>21.55</v>
      </c>
      <c r="H503">
        <v>19.1</v>
      </c>
      <c r="I503">
        <v>-2.45</v>
      </c>
      <c r="J503">
        <v>139</v>
      </c>
      <c r="K503">
        <v>299545</v>
      </c>
      <c r="L503">
        <v>-34055</v>
      </c>
      <c r="M503">
        <v>350.45</v>
      </c>
      <c r="N503" s="4">
        <f>L503+N502</f>
        <v>11919860</v>
      </c>
      <c r="O503" s="4">
        <f>(N503-MIN(N504:N1203))/N503</f>
        <v>0.023867478309309</v>
      </c>
      <c r="Q503" s="4">
        <f>N503/N502-1</f>
        <v>-0.00284885746636143</v>
      </c>
      <c r="T503" t="s">
        <v>19</v>
      </c>
      <c r="U503">
        <f t="shared" si="7"/>
        <v>1175</v>
      </c>
      <c r="V503" t="s">
        <v>20</v>
      </c>
      <c r="W503">
        <f>L503+W502-M503</f>
        <v>1222765.3</v>
      </c>
      <c r="X503" t="s">
        <v>21</v>
      </c>
    </row>
    <row r="504" spans="1:24">
      <c r="A504" t="s">
        <v>31</v>
      </c>
      <c r="B504" t="s">
        <v>23</v>
      </c>
      <c r="C504" s="5">
        <v>44588</v>
      </c>
      <c r="D504" s="6">
        <v>0</v>
      </c>
      <c r="E504" s="3">
        <v>44609</v>
      </c>
      <c r="F504" s="6">
        <v>0</v>
      </c>
      <c r="G504">
        <v>16.3</v>
      </c>
      <c r="H504">
        <v>16.42</v>
      </c>
      <c r="I504">
        <v>0.12</v>
      </c>
      <c r="J504">
        <v>184</v>
      </c>
      <c r="K504">
        <v>299920</v>
      </c>
      <c r="L504">
        <v>2208</v>
      </c>
      <c r="M504">
        <v>398.81</v>
      </c>
      <c r="N504" s="4">
        <f>L504+N503</f>
        <v>11922068</v>
      </c>
      <c r="O504" s="4">
        <f>(N504-MIN(N505:N1204))/N504</f>
        <v>0.0240482607547617</v>
      </c>
      <c r="Q504" s="4">
        <f>N504/N503-1</f>
        <v>0.00018523707493201</v>
      </c>
      <c r="T504" t="s">
        <v>19</v>
      </c>
      <c r="U504">
        <f t="shared" si="7"/>
        <v>1177</v>
      </c>
      <c r="V504" t="s">
        <v>20</v>
      </c>
      <c r="W504">
        <f>L504+W503-M504</f>
        <v>1224574.49</v>
      </c>
      <c r="X504" t="s">
        <v>21</v>
      </c>
    </row>
    <row r="505" spans="1:24">
      <c r="A505" t="s">
        <v>22</v>
      </c>
      <c r="B505" t="s">
        <v>23</v>
      </c>
      <c r="C505" s="5">
        <v>44588</v>
      </c>
      <c r="D505" s="6">
        <v>0</v>
      </c>
      <c r="E505" s="3">
        <v>44609</v>
      </c>
      <c r="F505" s="6">
        <v>0</v>
      </c>
      <c r="G505">
        <v>20.73</v>
      </c>
      <c r="H505">
        <v>20.75</v>
      </c>
      <c r="I505">
        <v>0.02</v>
      </c>
      <c r="J505">
        <v>144</v>
      </c>
      <c r="K505">
        <v>298512</v>
      </c>
      <c r="L505">
        <v>288</v>
      </c>
      <c r="M505">
        <v>394.42</v>
      </c>
      <c r="N505" s="4">
        <f>L505+N504</f>
        <v>11922356</v>
      </c>
      <c r="O505" s="4">
        <f>(N505-MIN(N506:N1205))/N505</f>
        <v>0.0240718361370857</v>
      </c>
      <c r="Q505" s="4">
        <f>N505/N504-1</f>
        <v>2.41568828496241e-5</v>
      </c>
      <c r="T505" t="s">
        <v>19</v>
      </c>
      <c r="U505">
        <f t="shared" si="7"/>
        <v>1177</v>
      </c>
      <c r="V505" t="s">
        <v>20</v>
      </c>
      <c r="W505">
        <f>L505+W504-M505</f>
        <v>1224468.07</v>
      </c>
      <c r="X505" t="s">
        <v>21</v>
      </c>
    </row>
    <row r="506" spans="1:24">
      <c r="A506" t="s">
        <v>37</v>
      </c>
      <c r="B506" t="s">
        <v>23</v>
      </c>
      <c r="C506" s="5">
        <v>44599</v>
      </c>
      <c r="D506" s="6">
        <v>0</v>
      </c>
      <c r="E506" s="3">
        <v>44613</v>
      </c>
      <c r="F506" s="6">
        <v>0</v>
      </c>
      <c r="G506">
        <v>195.62</v>
      </c>
      <c r="H506">
        <v>199.2</v>
      </c>
      <c r="I506">
        <v>3.58</v>
      </c>
      <c r="J506">
        <v>15</v>
      </c>
      <c r="K506">
        <v>293430</v>
      </c>
      <c r="L506">
        <v>5370</v>
      </c>
      <c r="M506">
        <v>394.42</v>
      </c>
      <c r="N506" s="4">
        <f>L506+N505</f>
        <v>11927726</v>
      </c>
      <c r="O506" s="4">
        <f>(N506-MIN(N507:N1206))/N506</f>
        <v>0.0245112102675732</v>
      </c>
      <c r="Q506" s="4">
        <f>N506/N505-1</f>
        <v>0.000450414330858795</v>
      </c>
      <c r="T506" t="s">
        <v>19</v>
      </c>
      <c r="U506">
        <f t="shared" si="7"/>
        <v>1181</v>
      </c>
      <c r="V506" t="s">
        <v>20</v>
      </c>
      <c r="W506">
        <f>L506+W505-M506</f>
        <v>1229443.65</v>
      </c>
      <c r="X506" t="s">
        <v>21</v>
      </c>
    </row>
    <row r="507" spans="1:24">
      <c r="A507" t="s">
        <v>49</v>
      </c>
      <c r="B507" t="s">
        <v>18</v>
      </c>
      <c r="C507" s="5">
        <v>44599</v>
      </c>
      <c r="D507" s="6">
        <v>0</v>
      </c>
      <c r="E507" s="3">
        <v>44613</v>
      </c>
      <c r="F507" s="6">
        <v>0</v>
      </c>
      <c r="G507">
        <v>41.14</v>
      </c>
      <c r="H507">
        <v>40.93</v>
      </c>
      <c r="I507">
        <v>-0.21</v>
      </c>
      <c r="J507">
        <v>72</v>
      </c>
      <c r="K507">
        <v>296208</v>
      </c>
      <c r="L507">
        <v>-1512</v>
      </c>
      <c r="M507">
        <v>389</v>
      </c>
      <c r="N507" s="4">
        <f>L507+N506</f>
        <v>11926214</v>
      </c>
      <c r="O507" s="4">
        <f>(N507-MIN(N508:N1207))/N507</f>
        <v>0.0243875382413899</v>
      </c>
      <c r="Q507" s="4">
        <f>N507/N506-1</f>
        <v>-0.000126763475284397</v>
      </c>
      <c r="T507" t="s">
        <v>19</v>
      </c>
      <c r="U507">
        <f t="shared" si="7"/>
        <v>1181</v>
      </c>
      <c r="V507" t="s">
        <v>20</v>
      </c>
      <c r="W507">
        <f>L507+W506-M507</f>
        <v>1227542.65</v>
      </c>
      <c r="X507" t="s">
        <v>21</v>
      </c>
    </row>
    <row r="508" spans="1:24">
      <c r="A508" t="s">
        <v>41</v>
      </c>
      <c r="B508" t="s">
        <v>23</v>
      </c>
      <c r="C508" s="5">
        <v>44617</v>
      </c>
      <c r="D508" s="6">
        <v>0</v>
      </c>
      <c r="E508" s="3">
        <v>44621</v>
      </c>
      <c r="F508" s="6">
        <v>0</v>
      </c>
      <c r="G508">
        <v>24.57</v>
      </c>
      <c r="H508">
        <v>26.05</v>
      </c>
      <c r="I508">
        <v>1.48</v>
      </c>
      <c r="J508">
        <v>122</v>
      </c>
      <c r="K508">
        <v>299754</v>
      </c>
      <c r="L508">
        <v>18056</v>
      </c>
      <c r="M508">
        <v>419.51</v>
      </c>
      <c r="N508" s="4">
        <f>L508+N507</f>
        <v>11944270</v>
      </c>
      <c r="O508" s="4">
        <f>(N508-MIN(N509:N1208))/N508</f>
        <v>0.0258623591060818</v>
      </c>
      <c r="Q508" s="4">
        <f>N508/N507-1</f>
        <v>0.00151397585185031</v>
      </c>
      <c r="T508" t="s">
        <v>19</v>
      </c>
      <c r="U508">
        <f t="shared" si="7"/>
        <v>1189</v>
      </c>
      <c r="V508" t="s">
        <v>20</v>
      </c>
      <c r="W508">
        <f>L508+W507-M508</f>
        <v>1245179.14</v>
      </c>
      <c r="X508" t="s">
        <v>21</v>
      </c>
    </row>
    <row r="509" spans="1:24">
      <c r="A509" t="s">
        <v>36</v>
      </c>
      <c r="B509" t="s">
        <v>18</v>
      </c>
      <c r="C509" s="5">
        <v>44608</v>
      </c>
      <c r="D509" s="6">
        <v>0</v>
      </c>
      <c r="E509" s="3">
        <v>44622</v>
      </c>
      <c r="F509" s="6">
        <v>0</v>
      </c>
      <c r="G509">
        <v>19.11</v>
      </c>
      <c r="H509">
        <v>18.82</v>
      </c>
      <c r="I509">
        <v>-0.29</v>
      </c>
      <c r="J509">
        <v>156</v>
      </c>
      <c r="K509">
        <v>298116</v>
      </c>
      <c r="L509">
        <v>-4524</v>
      </c>
      <c r="M509">
        <v>387.54</v>
      </c>
      <c r="N509" s="4">
        <f>L509+N508</f>
        <v>11939746</v>
      </c>
      <c r="O509" s="4">
        <f>(N509-MIN(N510:N1209))/N509</f>
        <v>0.025493255886683</v>
      </c>
      <c r="Q509" s="4">
        <f>N509/N508-1</f>
        <v>-0.000378759020015496</v>
      </c>
      <c r="T509" t="s">
        <v>19</v>
      </c>
      <c r="U509">
        <f t="shared" si="7"/>
        <v>1190</v>
      </c>
      <c r="V509" t="s">
        <v>20</v>
      </c>
      <c r="W509">
        <f>L509+W508-M509</f>
        <v>1240267.6</v>
      </c>
      <c r="X509" t="s">
        <v>21</v>
      </c>
    </row>
    <row r="510" spans="1:24">
      <c r="A510" t="s">
        <v>31</v>
      </c>
      <c r="B510" t="s">
        <v>18</v>
      </c>
      <c r="C510" s="5">
        <v>44610</v>
      </c>
      <c r="D510" s="6">
        <v>0</v>
      </c>
      <c r="E510" s="3">
        <v>44624</v>
      </c>
      <c r="F510" s="6">
        <v>0</v>
      </c>
      <c r="G510">
        <v>16.77</v>
      </c>
      <c r="H510">
        <v>15.33</v>
      </c>
      <c r="I510">
        <v>-1.44</v>
      </c>
      <c r="J510">
        <v>178</v>
      </c>
      <c r="K510">
        <v>298506</v>
      </c>
      <c r="L510">
        <v>-25632</v>
      </c>
      <c r="M510">
        <v>360.19</v>
      </c>
      <c r="N510" s="4">
        <f>L510+N509</f>
        <v>11914114</v>
      </c>
      <c r="O510" s="4">
        <f>(N510-MIN(N511:N1210))/N510</f>
        <v>0.0233967041107715</v>
      </c>
      <c r="Q510" s="4">
        <f>N510/N509-1</f>
        <v>-0.00214677933684682</v>
      </c>
      <c r="T510" t="s">
        <v>19</v>
      </c>
      <c r="U510">
        <f t="shared" si="7"/>
        <v>1192</v>
      </c>
      <c r="V510" t="s">
        <v>20</v>
      </c>
      <c r="W510">
        <f>L510+W509-M510</f>
        <v>1214275.41</v>
      </c>
      <c r="X510" t="s">
        <v>21</v>
      </c>
    </row>
    <row r="511" spans="1:24">
      <c r="A511" t="s">
        <v>22</v>
      </c>
      <c r="B511" t="s">
        <v>18</v>
      </c>
      <c r="C511" s="5">
        <v>44610</v>
      </c>
      <c r="D511" s="6">
        <v>0</v>
      </c>
      <c r="E511" s="3">
        <v>44624</v>
      </c>
      <c r="F511" s="6">
        <v>0</v>
      </c>
      <c r="G511">
        <v>20.89</v>
      </c>
      <c r="H511">
        <v>18.93</v>
      </c>
      <c r="I511">
        <v>-1.96</v>
      </c>
      <c r="J511">
        <v>143</v>
      </c>
      <c r="K511">
        <v>298727</v>
      </c>
      <c r="L511">
        <v>-28028</v>
      </c>
      <c r="M511">
        <v>357.32</v>
      </c>
      <c r="N511" s="4">
        <f>L511+N510</f>
        <v>11886086</v>
      </c>
      <c r="O511" s="4">
        <f>(N511-MIN(N512:N1211))/N511</f>
        <v>0.02109382348403</v>
      </c>
      <c r="Q511" s="4">
        <f>N511/N510-1</f>
        <v>-0.00235250392937314</v>
      </c>
      <c r="T511" t="s">
        <v>19</v>
      </c>
      <c r="U511">
        <f t="shared" si="7"/>
        <v>1192</v>
      </c>
      <c r="V511" t="s">
        <v>20</v>
      </c>
      <c r="W511">
        <f>L511+W510-M511</f>
        <v>1185890.09</v>
      </c>
      <c r="X511" t="s">
        <v>21</v>
      </c>
    </row>
    <row r="512" spans="1:24">
      <c r="A512" t="s">
        <v>26</v>
      </c>
      <c r="B512" t="s">
        <v>18</v>
      </c>
      <c r="C512" s="5">
        <v>44613</v>
      </c>
      <c r="D512" s="6">
        <v>0</v>
      </c>
      <c r="E512" s="3">
        <v>44627</v>
      </c>
      <c r="F512" s="6">
        <v>0</v>
      </c>
      <c r="G512">
        <v>26.15</v>
      </c>
      <c r="H512">
        <v>24.88</v>
      </c>
      <c r="I512">
        <v>-1.27</v>
      </c>
      <c r="J512">
        <v>114</v>
      </c>
      <c r="K512">
        <v>298110</v>
      </c>
      <c r="L512">
        <v>-14478</v>
      </c>
      <c r="M512">
        <v>374.39</v>
      </c>
      <c r="N512" s="4">
        <f>L512+N511</f>
        <v>11871608</v>
      </c>
      <c r="O512" s="4">
        <f>(N512-MIN(N513:N1212))/N512</f>
        <v>0.0199000000673877</v>
      </c>
      <c r="Q512" s="4">
        <f>N512/N511-1</f>
        <v>-0.00121806286779347</v>
      </c>
      <c r="T512" t="s">
        <v>19</v>
      </c>
      <c r="U512">
        <f t="shared" si="7"/>
        <v>1195</v>
      </c>
      <c r="V512" t="s">
        <v>20</v>
      </c>
      <c r="W512">
        <f>L512+W511-M512</f>
        <v>1171037.7</v>
      </c>
      <c r="X512" t="s">
        <v>21</v>
      </c>
    </row>
    <row r="513" spans="1:24">
      <c r="A513" t="s">
        <v>33</v>
      </c>
      <c r="B513" t="s">
        <v>23</v>
      </c>
      <c r="C513" s="5">
        <v>44627</v>
      </c>
      <c r="D513" s="6">
        <v>0</v>
      </c>
      <c r="E513" s="3">
        <v>44630</v>
      </c>
      <c r="F513" s="6">
        <v>0</v>
      </c>
      <c r="G513">
        <v>216.04</v>
      </c>
      <c r="H513">
        <v>229.99</v>
      </c>
      <c r="I513">
        <v>13.95</v>
      </c>
      <c r="J513">
        <v>13</v>
      </c>
      <c r="K513">
        <v>280852</v>
      </c>
      <c r="L513">
        <v>18135</v>
      </c>
      <c r="M513">
        <v>394.66</v>
      </c>
      <c r="N513" s="4">
        <f>L513+N512</f>
        <v>11889743</v>
      </c>
      <c r="O513" s="4">
        <f>(N513-MIN(N514:N1213))/N513</f>
        <v>0.0213949115636898</v>
      </c>
      <c r="Q513" s="4">
        <f>N513/N512-1</f>
        <v>0.00152759423997151</v>
      </c>
      <c r="T513" t="s">
        <v>19</v>
      </c>
      <c r="U513">
        <f t="shared" si="7"/>
        <v>1198</v>
      </c>
      <c r="V513" t="s">
        <v>20</v>
      </c>
      <c r="W513">
        <f>L513+W512-M513</f>
        <v>1188778.04</v>
      </c>
      <c r="X513" t="s">
        <v>21</v>
      </c>
    </row>
    <row r="514" spans="1:24">
      <c r="A514" t="s">
        <v>37</v>
      </c>
      <c r="B514" t="s">
        <v>18</v>
      </c>
      <c r="C514" s="5">
        <v>44616</v>
      </c>
      <c r="D514" s="6">
        <v>0</v>
      </c>
      <c r="E514" s="3">
        <v>44630</v>
      </c>
      <c r="F514" s="6">
        <v>0</v>
      </c>
      <c r="G514">
        <v>188.69</v>
      </c>
      <c r="H514">
        <v>172.15</v>
      </c>
      <c r="I514">
        <v>-16.54</v>
      </c>
      <c r="J514">
        <v>15</v>
      </c>
      <c r="K514">
        <v>283035</v>
      </c>
      <c r="L514">
        <v>-24810</v>
      </c>
      <c r="M514">
        <v>340.86</v>
      </c>
      <c r="N514" s="4">
        <f>L514+N513</f>
        <v>11864933</v>
      </c>
      <c r="O514" s="4">
        <f>(N514-MIN(N515:N1214))/N514</f>
        <v>0.0193486132622915</v>
      </c>
      <c r="Q514" s="4">
        <f>N514/N513-1</f>
        <v>-0.00208667252101247</v>
      </c>
      <c r="T514" t="s">
        <v>19</v>
      </c>
      <c r="U514">
        <f t="shared" ref="U514:U577" si="8">DATEDIF(DATE(2018,11,28),E514,"d")</f>
        <v>1198</v>
      </c>
      <c r="V514" t="s">
        <v>20</v>
      </c>
      <c r="W514">
        <f>L514+W513-M514</f>
        <v>1163627.18</v>
      </c>
      <c r="X514" t="s">
        <v>21</v>
      </c>
    </row>
    <row r="515" spans="1:24">
      <c r="A515" t="s">
        <v>38</v>
      </c>
      <c r="B515" t="s">
        <v>23</v>
      </c>
      <c r="C515" s="5">
        <v>44627</v>
      </c>
      <c r="D515" s="6">
        <v>0</v>
      </c>
      <c r="E515" s="3">
        <v>44637</v>
      </c>
      <c r="F515" s="6">
        <v>0</v>
      </c>
      <c r="G515">
        <v>223.61</v>
      </c>
      <c r="H515">
        <v>234.9</v>
      </c>
      <c r="I515">
        <v>11.29</v>
      </c>
      <c r="J515">
        <v>13</v>
      </c>
      <c r="K515">
        <v>290693</v>
      </c>
      <c r="L515">
        <v>14677</v>
      </c>
      <c r="M515">
        <v>403.09</v>
      </c>
      <c r="N515" s="4">
        <f>L515+N514</f>
        <v>11879610</v>
      </c>
      <c r="O515" s="4">
        <f>(N515-MIN(N516:N1215))/N515</f>
        <v>0.0205601867401371</v>
      </c>
      <c r="Q515" s="4">
        <f>N515/N514-1</f>
        <v>0.00123700656379611</v>
      </c>
      <c r="T515" t="s">
        <v>19</v>
      </c>
      <c r="U515">
        <f t="shared" si="8"/>
        <v>1205</v>
      </c>
      <c r="V515" t="s">
        <v>20</v>
      </c>
      <c r="W515">
        <f>L515+W514-M515</f>
        <v>1177901.09</v>
      </c>
      <c r="X515" t="s">
        <v>21</v>
      </c>
    </row>
    <row r="516" spans="1:24">
      <c r="A516" t="s">
        <v>36</v>
      </c>
      <c r="B516" t="s">
        <v>18</v>
      </c>
      <c r="C516" s="5">
        <v>44623</v>
      </c>
      <c r="D516" s="6">
        <v>0</v>
      </c>
      <c r="E516" s="3">
        <v>44637</v>
      </c>
      <c r="F516" s="6">
        <v>0</v>
      </c>
      <c r="G516">
        <v>18.63</v>
      </c>
      <c r="H516">
        <v>17.48</v>
      </c>
      <c r="I516">
        <v>-1.15</v>
      </c>
      <c r="J516">
        <v>161</v>
      </c>
      <c r="K516">
        <v>299943</v>
      </c>
      <c r="L516">
        <v>-18515</v>
      </c>
      <c r="M516">
        <v>371.48</v>
      </c>
      <c r="N516" s="4">
        <f>L516+N515</f>
        <v>11861095</v>
      </c>
      <c r="O516" s="4">
        <f>(N516-MIN(N517:N1216))/N516</f>
        <v>0.0190312951713143</v>
      </c>
      <c r="Q516" s="4">
        <f>N516/N515-1</f>
        <v>-0.00155855284811535</v>
      </c>
      <c r="T516" t="s">
        <v>19</v>
      </c>
      <c r="U516">
        <f t="shared" si="8"/>
        <v>1205</v>
      </c>
      <c r="V516" t="s">
        <v>20</v>
      </c>
      <c r="W516">
        <f>L516+W515-M516</f>
        <v>1159014.61</v>
      </c>
      <c r="X516" t="s">
        <v>21</v>
      </c>
    </row>
    <row r="517" spans="1:24">
      <c r="A517" t="s">
        <v>30</v>
      </c>
      <c r="B517" t="s">
        <v>18</v>
      </c>
      <c r="C517" s="5">
        <v>44623</v>
      </c>
      <c r="D517" s="6">
        <v>0</v>
      </c>
      <c r="E517" s="3">
        <v>44637</v>
      </c>
      <c r="F517" s="6">
        <v>0</v>
      </c>
      <c r="G517">
        <v>206.08</v>
      </c>
      <c r="H517">
        <v>203.9</v>
      </c>
      <c r="I517">
        <v>-2.18</v>
      </c>
      <c r="J517">
        <v>14</v>
      </c>
      <c r="K517">
        <v>288512</v>
      </c>
      <c r="L517">
        <v>-3052</v>
      </c>
      <c r="M517">
        <v>376.81</v>
      </c>
      <c r="N517" s="4">
        <f>L517+N516</f>
        <v>11858043</v>
      </c>
      <c r="O517" s="4">
        <f>(N517-MIN(N518:N1217))/N517</f>
        <v>0.0187788153576438</v>
      </c>
      <c r="Q517" s="4">
        <f>N517/N516-1</f>
        <v>-0.000257311824920059</v>
      </c>
      <c r="T517" t="s">
        <v>19</v>
      </c>
      <c r="U517">
        <f t="shared" si="8"/>
        <v>1205</v>
      </c>
      <c r="V517" t="s">
        <v>20</v>
      </c>
      <c r="W517">
        <f>L517+W516-M517</f>
        <v>1155585.8</v>
      </c>
      <c r="X517" t="s">
        <v>21</v>
      </c>
    </row>
    <row r="518" spans="1:24">
      <c r="A518" t="s">
        <v>45</v>
      </c>
      <c r="B518" t="s">
        <v>23</v>
      </c>
      <c r="C518" s="5">
        <v>44635</v>
      </c>
      <c r="D518" s="6">
        <v>0</v>
      </c>
      <c r="E518" s="3">
        <v>44637</v>
      </c>
      <c r="F518" s="6">
        <v>0</v>
      </c>
      <c r="G518">
        <v>34.75</v>
      </c>
      <c r="H518">
        <v>36.99</v>
      </c>
      <c r="I518">
        <v>2.24</v>
      </c>
      <c r="J518">
        <v>86</v>
      </c>
      <c r="K518">
        <v>298850</v>
      </c>
      <c r="L518">
        <v>19264</v>
      </c>
      <c r="M518">
        <v>419.91</v>
      </c>
      <c r="N518" s="4">
        <f>L518+N517</f>
        <v>11877307</v>
      </c>
      <c r="O518" s="4">
        <f>(N518-MIN(N519:N1218))/N518</f>
        <v>0.0203702741707358</v>
      </c>
      <c r="Q518" s="4">
        <f>N518/N517-1</f>
        <v>0.00162455136990136</v>
      </c>
      <c r="T518" t="s">
        <v>19</v>
      </c>
      <c r="U518">
        <f t="shared" si="8"/>
        <v>1205</v>
      </c>
      <c r="V518" t="s">
        <v>20</v>
      </c>
      <c r="W518">
        <f>L518+W517-M518</f>
        <v>1174429.89</v>
      </c>
      <c r="X518" t="s">
        <v>21</v>
      </c>
    </row>
    <row r="519" spans="1:24">
      <c r="A519" t="s">
        <v>24</v>
      </c>
      <c r="B519" t="s">
        <v>23</v>
      </c>
      <c r="C519" s="5">
        <v>44634</v>
      </c>
      <c r="D519" s="6">
        <v>0</v>
      </c>
      <c r="E519" s="3">
        <v>44638</v>
      </c>
      <c r="F519" s="6">
        <v>0</v>
      </c>
      <c r="G519">
        <v>19.61</v>
      </c>
      <c r="H519">
        <v>20.84</v>
      </c>
      <c r="I519">
        <v>1.23</v>
      </c>
      <c r="J519">
        <v>152</v>
      </c>
      <c r="K519">
        <v>298072</v>
      </c>
      <c r="L519">
        <v>18696</v>
      </c>
      <c r="M519">
        <v>418.13</v>
      </c>
      <c r="N519" s="4">
        <f>L519+N518</f>
        <v>11896003</v>
      </c>
      <c r="O519" s="4">
        <f>(N519-MIN(N520:N1219))/N519</f>
        <v>0.021909880150501</v>
      </c>
      <c r="Q519" s="4">
        <f>N519/N518-1</f>
        <v>0.00157409419492138</v>
      </c>
      <c r="T519" t="s">
        <v>19</v>
      </c>
      <c r="U519">
        <f t="shared" si="8"/>
        <v>1206</v>
      </c>
      <c r="V519" t="s">
        <v>20</v>
      </c>
      <c r="W519">
        <f>L519+W518-M519</f>
        <v>1192707.76</v>
      </c>
      <c r="X519" t="s">
        <v>21</v>
      </c>
    </row>
    <row r="520" spans="1:24">
      <c r="A520" t="s">
        <v>29</v>
      </c>
      <c r="B520" t="s">
        <v>18</v>
      </c>
      <c r="C520" s="5">
        <v>44624</v>
      </c>
      <c r="D520" s="6">
        <v>0</v>
      </c>
      <c r="E520" s="3">
        <v>44638</v>
      </c>
      <c r="F520" s="6">
        <v>0</v>
      </c>
      <c r="G520">
        <v>4.65</v>
      </c>
      <c r="H520">
        <v>4.3</v>
      </c>
      <c r="I520">
        <v>-0.35</v>
      </c>
      <c r="J520">
        <v>645</v>
      </c>
      <c r="K520">
        <v>299925</v>
      </c>
      <c r="L520">
        <v>-22575</v>
      </c>
      <c r="M520">
        <v>366.1</v>
      </c>
      <c r="N520" s="4">
        <f>L520+N519</f>
        <v>11873428</v>
      </c>
      <c r="O520" s="4">
        <f>(N520-MIN(N521:N1220))/N520</f>
        <v>0.0200502331761308</v>
      </c>
      <c r="Q520" s="4">
        <f>N520/N519-1</f>
        <v>-0.00189769622620306</v>
      </c>
      <c r="T520" t="s">
        <v>19</v>
      </c>
      <c r="U520">
        <f t="shared" si="8"/>
        <v>1206</v>
      </c>
      <c r="V520" t="s">
        <v>20</v>
      </c>
      <c r="W520">
        <f>L520+W519-M520</f>
        <v>1169766.66</v>
      </c>
      <c r="X520" t="s">
        <v>21</v>
      </c>
    </row>
    <row r="521" spans="1:24">
      <c r="A521" t="s">
        <v>54</v>
      </c>
      <c r="B521" t="s">
        <v>18</v>
      </c>
      <c r="C521" s="5">
        <v>44624</v>
      </c>
      <c r="D521" s="6">
        <v>0</v>
      </c>
      <c r="E521" s="3">
        <v>44638</v>
      </c>
      <c r="F521" s="6">
        <v>0</v>
      </c>
      <c r="G521">
        <v>316.16</v>
      </c>
      <c r="H521">
        <v>312.98</v>
      </c>
      <c r="I521">
        <v>-3.18</v>
      </c>
      <c r="J521">
        <v>9</v>
      </c>
      <c r="K521">
        <v>284544</v>
      </c>
      <c r="L521">
        <v>-2862</v>
      </c>
      <c r="M521">
        <v>371.82</v>
      </c>
      <c r="N521" s="4">
        <f>L521+N520</f>
        <v>11870566</v>
      </c>
      <c r="O521" s="4">
        <f>(N521-MIN(N522:N1221))/N521</f>
        <v>0.0198139667476681</v>
      </c>
      <c r="Q521" s="4">
        <f>N521/N520-1</f>
        <v>-0.000241042435259686</v>
      </c>
      <c r="T521" t="s">
        <v>19</v>
      </c>
      <c r="U521">
        <f t="shared" si="8"/>
        <v>1206</v>
      </c>
      <c r="V521" t="s">
        <v>20</v>
      </c>
      <c r="W521">
        <f>L521+W520-M521</f>
        <v>1166532.84</v>
      </c>
      <c r="X521" t="s">
        <v>21</v>
      </c>
    </row>
    <row r="522" spans="1:24">
      <c r="A522" t="s">
        <v>32</v>
      </c>
      <c r="B522" t="s">
        <v>23</v>
      </c>
      <c r="C522" s="5">
        <v>44635</v>
      </c>
      <c r="D522" s="6">
        <v>0</v>
      </c>
      <c r="E522" s="3">
        <v>44638</v>
      </c>
      <c r="F522" s="6">
        <v>0</v>
      </c>
      <c r="G522">
        <v>14.71</v>
      </c>
      <c r="H522">
        <v>16.98</v>
      </c>
      <c r="I522">
        <v>2.27</v>
      </c>
      <c r="J522">
        <v>203</v>
      </c>
      <c r="K522">
        <v>298613</v>
      </c>
      <c r="L522">
        <v>46081</v>
      </c>
      <c r="M522">
        <v>455</v>
      </c>
      <c r="N522" s="4">
        <f>L522+N521</f>
        <v>11916647</v>
      </c>
      <c r="O522" s="4">
        <f>(N522-MIN(N523:N1222))/N522</f>
        <v>0.0236042907035847</v>
      </c>
      <c r="Q522" s="4">
        <f>N522/N521-1</f>
        <v>0.00388195474419661</v>
      </c>
      <c r="T522" t="s">
        <v>19</v>
      </c>
      <c r="U522">
        <f t="shared" si="8"/>
        <v>1206</v>
      </c>
      <c r="V522" t="s">
        <v>20</v>
      </c>
      <c r="W522">
        <f>L522+W521-M522</f>
        <v>1212158.84</v>
      </c>
      <c r="X522" t="s">
        <v>21</v>
      </c>
    </row>
    <row r="523" spans="1:24">
      <c r="A523" t="s">
        <v>31</v>
      </c>
      <c r="B523" t="s">
        <v>18</v>
      </c>
      <c r="C523" s="5">
        <v>44627</v>
      </c>
      <c r="D523" s="6">
        <v>0</v>
      </c>
      <c r="E523" s="3">
        <v>44641</v>
      </c>
      <c r="F523" s="6">
        <v>0</v>
      </c>
      <c r="G523">
        <v>14.72</v>
      </c>
      <c r="H523">
        <v>14.59</v>
      </c>
      <c r="I523">
        <v>-0.13</v>
      </c>
      <c r="J523">
        <v>203</v>
      </c>
      <c r="K523">
        <v>298816</v>
      </c>
      <c r="L523">
        <v>-2639</v>
      </c>
      <c r="M523">
        <v>390.95</v>
      </c>
      <c r="N523" s="4">
        <f>L523+N522</f>
        <v>11914008</v>
      </c>
      <c r="O523" s="4">
        <f>(N523-MIN(N524:N1223))/N523</f>
        <v>0.0233880151834714</v>
      </c>
      <c r="Q523" s="4">
        <f>N523/N522-1</f>
        <v>-0.000221454910932617</v>
      </c>
      <c r="T523" t="s">
        <v>19</v>
      </c>
      <c r="U523">
        <f t="shared" si="8"/>
        <v>1209</v>
      </c>
      <c r="V523" t="s">
        <v>20</v>
      </c>
      <c r="W523">
        <f>L523+W522-M523</f>
        <v>1209128.89</v>
      </c>
      <c r="X523" t="s">
        <v>21</v>
      </c>
    </row>
    <row r="524" spans="1:24">
      <c r="A524" t="s">
        <v>40</v>
      </c>
      <c r="B524" t="s">
        <v>18</v>
      </c>
      <c r="C524" s="5">
        <v>44627</v>
      </c>
      <c r="D524" s="6">
        <v>0</v>
      </c>
      <c r="E524" s="3">
        <v>44641</v>
      </c>
      <c r="F524" s="6">
        <v>0</v>
      </c>
      <c r="G524">
        <v>188.28</v>
      </c>
      <c r="H524">
        <v>172.95</v>
      </c>
      <c r="I524">
        <v>-15.33</v>
      </c>
      <c r="J524">
        <v>15</v>
      </c>
      <c r="K524">
        <v>282420</v>
      </c>
      <c r="L524">
        <v>-22995</v>
      </c>
      <c r="M524">
        <v>342.44</v>
      </c>
      <c r="N524" s="4">
        <f>L524+N523</f>
        <v>11891013</v>
      </c>
      <c r="O524" s="4">
        <f>(N524-MIN(N525:N1224))/N524</f>
        <v>0.0214994298635448</v>
      </c>
      <c r="Q524" s="4">
        <f>N524/N523-1</f>
        <v>-0.00193008096016056</v>
      </c>
      <c r="T524" t="s">
        <v>19</v>
      </c>
      <c r="U524">
        <f t="shared" si="8"/>
        <v>1209</v>
      </c>
      <c r="V524" t="s">
        <v>20</v>
      </c>
      <c r="W524">
        <f>L524+W523-M524</f>
        <v>1185791.45</v>
      </c>
      <c r="X524" t="s">
        <v>21</v>
      </c>
    </row>
    <row r="525" spans="1:24">
      <c r="A525" t="s">
        <v>41</v>
      </c>
      <c r="B525" t="s">
        <v>23</v>
      </c>
      <c r="C525" s="5">
        <v>44636</v>
      </c>
      <c r="D525" s="6">
        <v>0</v>
      </c>
      <c r="E525" s="3">
        <v>44641</v>
      </c>
      <c r="F525" s="6">
        <v>0</v>
      </c>
      <c r="G525">
        <v>24.8</v>
      </c>
      <c r="H525">
        <v>26.1</v>
      </c>
      <c r="I525">
        <v>1.3</v>
      </c>
      <c r="J525">
        <v>120</v>
      </c>
      <c r="K525">
        <v>297600</v>
      </c>
      <c r="L525">
        <v>15600</v>
      </c>
      <c r="M525">
        <v>413.42</v>
      </c>
      <c r="N525" s="4">
        <f>L525+N524</f>
        <v>11906613</v>
      </c>
      <c r="O525" s="4">
        <f>(N525-MIN(N526:N1225))/N525</f>
        <v>0.0227814576655847</v>
      </c>
      <c r="Q525" s="4">
        <f>N525/N524-1</f>
        <v>0.00131191514129192</v>
      </c>
      <c r="T525" t="s">
        <v>19</v>
      </c>
      <c r="U525">
        <f t="shared" si="8"/>
        <v>1209</v>
      </c>
      <c r="V525" t="s">
        <v>20</v>
      </c>
      <c r="W525">
        <f>L525+W524-M525</f>
        <v>1200978.03</v>
      </c>
      <c r="X525" t="s">
        <v>21</v>
      </c>
    </row>
    <row r="526" spans="1:24">
      <c r="A526" t="s">
        <v>49</v>
      </c>
      <c r="B526" t="s">
        <v>18</v>
      </c>
      <c r="C526" s="5">
        <v>44627</v>
      </c>
      <c r="D526" s="6">
        <v>0</v>
      </c>
      <c r="E526" s="3">
        <v>44641</v>
      </c>
      <c r="F526" s="6">
        <v>0</v>
      </c>
      <c r="G526">
        <v>37.55</v>
      </c>
      <c r="H526">
        <v>37.3</v>
      </c>
      <c r="I526">
        <v>-0.25</v>
      </c>
      <c r="J526">
        <v>79</v>
      </c>
      <c r="K526">
        <v>296645</v>
      </c>
      <c r="L526">
        <v>-1975</v>
      </c>
      <c r="M526">
        <v>388.96</v>
      </c>
      <c r="N526" s="4">
        <f>L526+N525</f>
        <v>11904638</v>
      </c>
      <c r="O526" s="4">
        <f>(N526-MIN(N527:N1226))/N526</f>
        <v>0.0226193354220431</v>
      </c>
      <c r="Q526" s="4">
        <f>N526/N525-1</f>
        <v>-0.000165874207887717</v>
      </c>
      <c r="T526" t="s">
        <v>19</v>
      </c>
      <c r="U526">
        <f t="shared" si="8"/>
        <v>1209</v>
      </c>
      <c r="V526" t="s">
        <v>20</v>
      </c>
      <c r="W526">
        <f>L526+W525-M526</f>
        <v>1198614.07</v>
      </c>
      <c r="X526" t="s">
        <v>21</v>
      </c>
    </row>
    <row r="527" spans="1:24">
      <c r="A527" t="s">
        <v>22</v>
      </c>
      <c r="B527" t="s">
        <v>18</v>
      </c>
      <c r="C527" s="5">
        <v>44627</v>
      </c>
      <c r="D527" s="6">
        <v>0</v>
      </c>
      <c r="E527" s="3">
        <v>44641</v>
      </c>
      <c r="F527" s="6">
        <v>0</v>
      </c>
      <c r="G527">
        <v>18.16</v>
      </c>
      <c r="H527">
        <v>17.77</v>
      </c>
      <c r="I527">
        <v>-0.39</v>
      </c>
      <c r="J527">
        <v>165</v>
      </c>
      <c r="K527">
        <v>299640</v>
      </c>
      <c r="L527">
        <v>-6435</v>
      </c>
      <c r="M527">
        <v>387.03</v>
      </c>
      <c r="N527" s="4">
        <f>L527+N526</f>
        <v>11898203</v>
      </c>
      <c r="O527" s="4">
        <f>(N527-MIN(N528:N1227))/N527</f>
        <v>0.022090730843977</v>
      </c>
      <c r="Q527" s="4">
        <f>N527/N526-1</f>
        <v>-0.000540545625998923</v>
      </c>
      <c r="T527" t="s">
        <v>19</v>
      </c>
      <c r="U527">
        <f t="shared" si="8"/>
        <v>1209</v>
      </c>
      <c r="V527" t="s">
        <v>20</v>
      </c>
      <c r="W527">
        <f>L527+W526-M527</f>
        <v>1191792.04</v>
      </c>
      <c r="X527" t="s">
        <v>21</v>
      </c>
    </row>
    <row r="528" spans="1:24">
      <c r="A528" t="s">
        <v>26</v>
      </c>
      <c r="B528" t="s">
        <v>23</v>
      </c>
      <c r="C528" s="5">
        <v>44628</v>
      </c>
      <c r="D528" s="6">
        <v>0</v>
      </c>
      <c r="E528" s="3">
        <v>44642</v>
      </c>
      <c r="F528" s="6">
        <v>0</v>
      </c>
      <c r="G528">
        <v>24.86</v>
      </c>
      <c r="H528">
        <v>25.12</v>
      </c>
      <c r="I528">
        <v>0.26</v>
      </c>
      <c r="J528">
        <v>120</v>
      </c>
      <c r="K528">
        <v>298320</v>
      </c>
      <c r="L528">
        <v>3120</v>
      </c>
      <c r="M528">
        <v>397.9</v>
      </c>
      <c r="N528" s="4">
        <f>L528+N527</f>
        <v>11901323</v>
      </c>
      <c r="O528" s="4">
        <f>(N528-MIN(N529:N1228))/N528</f>
        <v>0.0223470953607427</v>
      </c>
      <c r="Q528" s="4">
        <f>N528/N527-1</f>
        <v>0.000262224472048489</v>
      </c>
      <c r="T528" t="s">
        <v>19</v>
      </c>
      <c r="U528">
        <f t="shared" si="8"/>
        <v>1210</v>
      </c>
      <c r="V528" t="s">
        <v>20</v>
      </c>
      <c r="W528">
        <f>L528+W527-M528</f>
        <v>1194514.14</v>
      </c>
      <c r="X528" t="s">
        <v>21</v>
      </c>
    </row>
    <row r="529" spans="1:24">
      <c r="A529" t="s">
        <v>28</v>
      </c>
      <c r="B529" t="s">
        <v>18</v>
      </c>
      <c r="C529" s="5">
        <v>44628</v>
      </c>
      <c r="D529" s="6">
        <v>0</v>
      </c>
      <c r="E529" s="3">
        <v>44642</v>
      </c>
      <c r="F529" s="6">
        <v>0</v>
      </c>
      <c r="G529">
        <v>54.59</v>
      </c>
      <c r="H529">
        <v>47.08</v>
      </c>
      <c r="I529">
        <v>-7.51</v>
      </c>
      <c r="J529">
        <v>54</v>
      </c>
      <c r="K529">
        <v>294786</v>
      </c>
      <c r="L529">
        <v>-40554</v>
      </c>
      <c r="M529">
        <v>335.59</v>
      </c>
      <c r="N529" s="4">
        <f>L529+N528</f>
        <v>11860769</v>
      </c>
      <c r="O529" s="4">
        <f>(N529-MIN(N530:N1229))/N529</f>
        <v>0.019004332687029</v>
      </c>
      <c r="Q529" s="4">
        <f>N529/N528-1</f>
        <v>-0.00340752032358083</v>
      </c>
      <c r="T529" t="s">
        <v>19</v>
      </c>
      <c r="U529">
        <f t="shared" si="8"/>
        <v>1210</v>
      </c>
      <c r="V529" t="s">
        <v>20</v>
      </c>
      <c r="W529">
        <f>L529+W528-M529</f>
        <v>1153624.55</v>
      </c>
      <c r="X529" t="s">
        <v>21</v>
      </c>
    </row>
    <row r="530" spans="1:24">
      <c r="A530" t="s">
        <v>17</v>
      </c>
      <c r="B530" t="s">
        <v>23</v>
      </c>
      <c r="C530" s="5">
        <v>44636</v>
      </c>
      <c r="D530" s="6">
        <v>0</v>
      </c>
      <c r="E530" s="3">
        <v>44642</v>
      </c>
      <c r="F530" s="6">
        <v>0</v>
      </c>
      <c r="G530">
        <v>5.24</v>
      </c>
      <c r="H530">
        <v>5.59</v>
      </c>
      <c r="I530">
        <v>0.35</v>
      </c>
      <c r="J530">
        <v>572</v>
      </c>
      <c r="K530">
        <v>299728</v>
      </c>
      <c r="L530">
        <v>20020</v>
      </c>
      <c r="M530">
        <v>422.07</v>
      </c>
      <c r="N530" s="4">
        <f>L530+N529</f>
        <v>11880789</v>
      </c>
      <c r="O530" s="4">
        <f>(N530-MIN(N531:N1230))/N530</f>
        <v>0.0206573822664471</v>
      </c>
      <c r="Q530" s="4">
        <f>N530/N529-1</f>
        <v>0.00168791753721864</v>
      </c>
      <c r="T530" t="s">
        <v>19</v>
      </c>
      <c r="U530">
        <f t="shared" si="8"/>
        <v>1210</v>
      </c>
      <c r="V530" t="s">
        <v>20</v>
      </c>
      <c r="W530">
        <f>L530+W529-M530</f>
        <v>1173222.48</v>
      </c>
      <c r="X530" t="s">
        <v>21</v>
      </c>
    </row>
    <row r="531" spans="1:24">
      <c r="A531" t="s">
        <v>50</v>
      </c>
      <c r="B531" t="s">
        <v>18</v>
      </c>
      <c r="C531" s="5">
        <v>44628</v>
      </c>
      <c r="D531" s="6">
        <v>0</v>
      </c>
      <c r="E531" s="3">
        <v>44642</v>
      </c>
      <c r="F531" s="6">
        <v>0</v>
      </c>
      <c r="G531">
        <v>17.67</v>
      </c>
      <c r="H531">
        <v>17.58</v>
      </c>
      <c r="I531">
        <v>-0.09</v>
      </c>
      <c r="J531">
        <v>169</v>
      </c>
      <c r="K531">
        <v>298623</v>
      </c>
      <c r="L531">
        <v>-1521</v>
      </c>
      <c r="M531">
        <v>392.17</v>
      </c>
      <c r="N531" s="4">
        <f>L531+N530</f>
        <v>11879268</v>
      </c>
      <c r="O531" s="4">
        <f>(N531-MIN(N532:N1231))/N531</f>
        <v>0.0205319890080769</v>
      </c>
      <c r="Q531" s="4">
        <f>N531/N530-1</f>
        <v>-0.000128021800572364</v>
      </c>
      <c r="T531" t="s">
        <v>19</v>
      </c>
      <c r="U531">
        <f t="shared" si="8"/>
        <v>1210</v>
      </c>
      <c r="V531" t="s">
        <v>20</v>
      </c>
      <c r="W531">
        <f>L531+W530-M531</f>
        <v>1171309.31</v>
      </c>
      <c r="X531" t="s">
        <v>21</v>
      </c>
    </row>
    <row r="532" spans="1:24">
      <c r="A532" t="s">
        <v>53</v>
      </c>
      <c r="B532" t="s">
        <v>23</v>
      </c>
      <c r="C532" s="5">
        <v>44628</v>
      </c>
      <c r="D532" s="6">
        <v>0</v>
      </c>
      <c r="E532" s="3">
        <v>44642</v>
      </c>
      <c r="F532" s="6">
        <v>0</v>
      </c>
      <c r="G532">
        <v>45.48</v>
      </c>
      <c r="H532">
        <v>45.53</v>
      </c>
      <c r="I532">
        <v>0.05</v>
      </c>
      <c r="J532">
        <v>65</v>
      </c>
      <c r="K532">
        <v>295620</v>
      </c>
      <c r="L532">
        <v>325</v>
      </c>
      <c r="M532">
        <v>390.65</v>
      </c>
      <c r="N532" s="4">
        <f>L532+N531</f>
        <v>11879593</v>
      </c>
      <c r="O532" s="4">
        <f>(N532-MIN(N533:N1232))/N532</f>
        <v>0.0205587851368309</v>
      </c>
      <c r="Q532" s="4">
        <f>N532/N531-1</f>
        <v>2.73585880881111e-5</v>
      </c>
      <c r="T532" t="s">
        <v>19</v>
      </c>
      <c r="U532">
        <f t="shared" si="8"/>
        <v>1210</v>
      </c>
      <c r="V532" t="s">
        <v>20</v>
      </c>
      <c r="W532">
        <f>L532+W531-M532</f>
        <v>1171243.66</v>
      </c>
      <c r="X532" t="s">
        <v>21</v>
      </c>
    </row>
    <row r="533" spans="1:24">
      <c r="A533" t="s">
        <v>43</v>
      </c>
      <c r="B533" t="s">
        <v>18</v>
      </c>
      <c r="C533" s="5">
        <v>44628</v>
      </c>
      <c r="D533" s="6">
        <v>0</v>
      </c>
      <c r="E533" s="3">
        <v>44642</v>
      </c>
      <c r="F533" s="6">
        <v>0</v>
      </c>
      <c r="G533">
        <v>8.08</v>
      </c>
      <c r="H533">
        <v>7.83</v>
      </c>
      <c r="I533">
        <v>-0.25</v>
      </c>
      <c r="J533">
        <v>371</v>
      </c>
      <c r="K533">
        <v>299768</v>
      </c>
      <c r="L533">
        <v>-9275</v>
      </c>
      <c r="M533">
        <v>383.45</v>
      </c>
      <c r="N533" s="4">
        <f>L533+N532</f>
        <v>11870318</v>
      </c>
      <c r="O533" s="4">
        <f>(N533-MIN(N534:N1233))/N533</f>
        <v>0.0197934882620668</v>
      </c>
      <c r="Q533" s="4">
        <f>N533/N532-1</f>
        <v>-0.000780750653663009</v>
      </c>
      <c r="T533" t="s">
        <v>19</v>
      </c>
      <c r="U533">
        <f t="shared" si="8"/>
        <v>1210</v>
      </c>
      <c r="V533" t="s">
        <v>20</v>
      </c>
      <c r="W533">
        <f>L533+W532-M533</f>
        <v>1161585.21</v>
      </c>
      <c r="X533" t="s">
        <v>21</v>
      </c>
    </row>
    <row r="534" spans="1:24">
      <c r="A534" t="s">
        <v>55</v>
      </c>
      <c r="B534" t="s">
        <v>18</v>
      </c>
      <c r="C534" s="5">
        <v>44629</v>
      </c>
      <c r="D534" s="6">
        <v>0</v>
      </c>
      <c r="E534" s="3">
        <v>44643</v>
      </c>
      <c r="F534" s="6">
        <v>0</v>
      </c>
      <c r="G534">
        <v>90.48</v>
      </c>
      <c r="H534">
        <v>89.9</v>
      </c>
      <c r="I534">
        <v>-0.58</v>
      </c>
      <c r="J534">
        <v>33</v>
      </c>
      <c r="K534">
        <v>298584</v>
      </c>
      <c r="L534">
        <v>-1914</v>
      </c>
      <c r="M534">
        <v>391.6</v>
      </c>
      <c r="N534" s="4">
        <f>L534+N533</f>
        <v>11868404</v>
      </c>
      <c r="O534" s="4">
        <f>(N534-MIN(N535:N1234))/N534</f>
        <v>0.0196354118043167</v>
      </c>
      <c r="Q534" s="4">
        <f>N534/N533-1</f>
        <v>-0.000161242521051208</v>
      </c>
      <c r="T534" t="s">
        <v>19</v>
      </c>
      <c r="U534">
        <f t="shared" si="8"/>
        <v>1211</v>
      </c>
      <c r="V534" t="s">
        <v>20</v>
      </c>
      <c r="W534">
        <f>L534+W533-M534</f>
        <v>1159279.61</v>
      </c>
      <c r="X534" t="s">
        <v>21</v>
      </c>
    </row>
    <row r="535" spans="1:24">
      <c r="A535" t="s">
        <v>51</v>
      </c>
      <c r="B535" t="s">
        <v>23</v>
      </c>
      <c r="C535" s="5">
        <v>44629</v>
      </c>
      <c r="D535" s="6">
        <v>0</v>
      </c>
      <c r="E535" s="3">
        <v>44643</v>
      </c>
      <c r="F535" s="6">
        <v>0</v>
      </c>
      <c r="G535">
        <v>46.92</v>
      </c>
      <c r="H535">
        <v>47.9</v>
      </c>
      <c r="I535">
        <v>0.98</v>
      </c>
      <c r="J535">
        <v>63</v>
      </c>
      <c r="K535">
        <v>295596</v>
      </c>
      <c r="L535">
        <v>6174</v>
      </c>
      <c r="M535">
        <v>398.34</v>
      </c>
      <c r="N535" s="4">
        <f>L535+N534</f>
        <v>11874578</v>
      </c>
      <c r="O535" s="4">
        <f>(N535-MIN(N536:N1235))/N535</f>
        <v>0.0201451369471825</v>
      </c>
      <c r="Q535" s="4">
        <f>N535/N534-1</f>
        <v>0.000520204738564622</v>
      </c>
      <c r="T535" t="s">
        <v>19</v>
      </c>
      <c r="U535">
        <f t="shared" si="8"/>
        <v>1211</v>
      </c>
      <c r="V535" t="s">
        <v>20</v>
      </c>
      <c r="W535">
        <f>L535+W534-M535</f>
        <v>1165055.27</v>
      </c>
      <c r="X535" t="s">
        <v>21</v>
      </c>
    </row>
    <row r="536" spans="1:24">
      <c r="A536" t="s">
        <v>25</v>
      </c>
      <c r="B536" t="s">
        <v>18</v>
      </c>
      <c r="C536" s="5">
        <v>44630</v>
      </c>
      <c r="D536" s="6">
        <v>0</v>
      </c>
      <c r="E536" s="3">
        <v>44644</v>
      </c>
      <c r="F536" s="6">
        <v>0</v>
      </c>
      <c r="G536">
        <v>6.93</v>
      </c>
      <c r="H536">
        <v>6.1</v>
      </c>
      <c r="I536">
        <v>-0.83</v>
      </c>
      <c r="J536">
        <v>432</v>
      </c>
      <c r="K536">
        <v>299376</v>
      </c>
      <c r="L536">
        <v>-35856</v>
      </c>
      <c r="M536">
        <v>347.85</v>
      </c>
      <c r="N536" s="4">
        <f>L536+N535</f>
        <v>11838722</v>
      </c>
      <c r="O536" s="4">
        <f>(N536-MIN(N537:N1236))/N536</f>
        <v>0.0171774453357381</v>
      </c>
      <c r="Q536" s="4">
        <f>N536/N535-1</f>
        <v>-0.00301955993720371</v>
      </c>
      <c r="T536" t="s">
        <v>19</v>
      </c>
      <c r="U536">
        <f t="shared" si="8"/>
        <v>1212</v>
      </c>
      <c r="V536" t="s">
        <v>20</v>
      </c>
      <c r="W536">
        <f>L536+W535-M536</f>
        <v>1128851.42</v>
      </c>
      <c r="X536" t="s">
        <v>21</v>
      </c>
    </row>
    <row r="537" spans="1:24">
      <c r="A537" t="s">
        <v>37</v>
      </c>
      <c r="B537" t="s">
        <v>18</v>
      </c>
      <c r="C537" s="5">
        <v>44631</v>
      </c>
      <c r="D537" s="6">
        <v>0</v>
      </c>
      <c r="E537" s="3">
        <v>44645</v>
      </c>
      <c r="F537" s="6">
        <v>0</v>
      </c>
      <c r="G537">
        <v>171.77</v>
      </c>
      <c r="H537">
        <v>157.19</v>
      </c>
      <c r="I537">
        <v>-14.58</v>
      </c>
      <c r="J537">
        <v>17</v>
      </c>
      <c r="K537">
        <v>292009</v>
      </c>
      <c r="L537">
        <v>-24786</v>
      </c>
      <c r="M537">
        <v>352.73</v>
      </c>
      <c r="N537" s="4">
        <f>L537+N536</f>
        <v>11813936</v>
      </c>
      <c r="O537" s="4">
        <f>(N537-MIN(N538:N1237))/N537</f>
        <v>0.0151154534779941</v>
      </c>
      <c r="Q537" s="4">
        <f>N537/N536-1</f>
        <v>-0.00209363814776631</v>
      </c>
      <c r="T537" t="s">
        <v>19</v>
      </c>
      <c r="U537">
        <f t="shared" si="8"/>
        <v>1213</v>
      </c>
      <c r="V537" t="s">
        <v>20</v>
      </c>
      <c r="W537">
        <f>L537+W536-M537</f>
        <v>1103712.69</v>
      </c>
      <c r="X537" t="s">
        <v>21</v>
      </c>
    </row>
    <row r="538" spans="1:24">
      <c r="A538" t="s">
        <v>39</v>
      </c>
      <c r="B538" t="s">
        <v>23</v>
      </c>
      <c r="C538" s="5">
        <v>44645</v>
      </c>
      <c r="D538" s="6">
        <v>0</v>
      </c>
      <c r="E538" s="3">
        <v>44649</v>
      </c>
      <c r="F538" s="6">
        <v>0</v>
      </c>
      <c r="G538">
        <v>7.43</v>
      </c>
      <c r="H538">
        <v>7.99</v>
      </c>
      <c r="I538">
        <v>0.56</v>
      </c>
      <c r="J538">
        <v>403</v>
      </c>
      <c r="K538">
        <v>299429</v>
      </c>
      <c r="L538">
        <v>22568</v>
      </c>
      <c r="M538">
        <v>425.04</v>
      </c>
      <c r="N538" s="4">
        <f>L538+N537</f>
        <v>11836504</v>
      </c>
      <c r="O538" s="4">
        <f>(N538-MIN(N539:N1238))/N538</f>
        <v>0.0169932777448476</v>
      </c>
      <c r="Q538" s="4">
        <f>N538/N537-1</f>
        <v>0.00191028629239232</v>
      </c>
      <c r="T538" t="s">
        <v>19</v>
      </c>
      <c r="U538">
        <f t="shared" si="8"/>
        <v>1217</v>
      </c>
      <c r="V538" t="s">
        <v>20</v>
      </c>
      <c r="W538">
        <f>L538+W537-M538</f>
        <v>1125855.65</v>
      </c>
      <c r="X538" t="s">
        <v>21</v>
      </c>
    </row>
    <row r="539" spans="1:24">
      <c r="A539" t="s">
        <v>27</v>
      </c>
      <c r="B539" t="s">
        <v>23</v>
      </c>
      <c r="C539" s="5">
        <v>44649</v>
      </c>
      <c r="D539" s="6">
        <v>0</v>
      </c>
      <c r="E539" s="3">
        <v>44650</v>
      </c>
      <c r="F539" s="6">
        <v>0</v>
      </c>
      <c r="G539">
        <v>30.75</v>
      </c>
      <c r="H539">
        <v>32.42</v>
      </c>
      <c r="I539">
        <v>1.67</v>
      </c>
      <c r="J539">
        <v>97</v>
      </c>
      <c r="K539">
        <v>298275</v>
      </c>
      <c r="L539">
        <v>16199</v>
      </c>
      <c r="M539">
        <v>415.11</v>
      </c>
      <c r="N539" s="4">
        <f>L539+N538</f>
        <v>11852703</v>
      </c>
      <c r="O539" s="4">
        <f>(N539-MIN(N540:N1239))/N539</f>
        <v>0.0183367456351517</v>
      </c>
      <c r="Q539" s="4">
        <f>N539/N538-1</f>
        <v>0.0013685628797151</v>
      </c>
      <c r="T539" t="s">
        <v>19</v>
      </c>
      <c r="U539">
        <f t="shared" si="8"/>
        <v>1218</v>
      </c>
      <c r="V539" t="s">
        <v>20</v>
      </c>
      <c r="W539">
        <f>L539+W538-M539</f>
        <v>1141639.54</v>
      </c>
      <c r="X539" t="s">
        <v>21</v>
      </c>
    </row>
    <row r="540" spans="1:24">
      <c r="A540" t="s">
        <v>50</v>
      </c>
      <c r="B540" t="s">
        <v>23</v>
      </c>
      <c r="C540" s="5">
        <v>44644</v>
      </c>
      <c r="D540" s="6">
        <v>0</v>
      </c>
      <c r="E540" s="3">
        <v>44650</v>
      </c>
      <c r="F540" s="6">
        <v>0</v>
      </c>
      <c r="G540">
        <v>17.48</v>
      </c>
      <c r="H540">
        <v>18.98</v>
      </c>
      <c r="I540">
        <v>1.5</v>
      </c>
      <c r="J540">
        <v>171</v>
      </c>
      <c r="K540">
        <v>298908</v>
      </c>
      <c r="L540">
        <v>25650</v>
      </c>
      <c r="M540">
        <v>428.42</v>
      </c>
      <c r="N540" s="4">
        <f>L540+N539</f>
        <v>11878353</v>
      </c>
      <c r="O540" s="4">
        <f>(N540-MIN(N541:N1240))/N540</f>
        <v>0.0204565397239836</v>
      </c>
      <c r="Q540" s="4">
        <f>N540/N539-1</f>
        <v>0.00216406333643904</v>
      </c>
      <c r="T540" t="s">
        <v>19</v>
      </c>
      <c r="U540">
        <f t="shared" si="8"/>
        <v>1218</v>
      </c>
      <c r="V540" t="s">
        <v>20</v>
      </c>
      <c r="W540">
        <f>L540+W539-M540</f>
        <v>1166861.12</v>
      </c>
      <c r="X540" t="s">
        <v>21</v>
      </c>
    </row>
    <row r="541" spans="1:24">
      <c r="A541" t="s">
        <v>33</v>
      </c>
      <c r="B541" t="s">
        <v>23</v>
      </c>
      <c r="C541" s="5">
        <v>44645</v>
      </c>
      <c r="D541" s="6">
        <v>0</v>
      </c>
      <c r="E541" s="3">
        <v>44652</v>
      </c>
      <c r="F541" s="6">
        <v>0</v>
      </c>
      <c r="G541">
        <v>213.11</v>
      </c>
      <c r="H541">
        <v>224.1</v>
      </c>
      <c r="I541">
        <v>10.99</v>
      </c>
      <c r="J541">
        <v>14</v>
      </c>
      <c r="K541">
        <v>298354</v>
      </c>
      <c r="L541">
        <v>15386</v>
      </c>
      <c r="M541">
        <v>414.14</v>
      </c>
      <c r="N541" s="4">
        <f>L541+N540</f>
        <v>11893739</v>
      </c>
      <c r="O541" s="4">
        <f>(N541-MIN(N542:N1241))/N541</f>
        <v>0.0217236984938042</v>
      </c>
      <c r="Q541" s="4">
        <f>N541/N540-1</f>
        <v>0.0012952974204421</v>
      </c>
      <c r="T541" t="s">
        <v>19</v>
      </c>
      <c r="U541">
        <f t="shared" si="8"/>
        <v>1220</v>
      </c>
      <c r="V541" t="s">
        <v>20</v>
      </c>
      <c r="W541">
        <f>L541+W540-M541</f>
        <v>1181832.98</v>
      </c>
      <c r="X541" t="s">
        <v>21</v>
      </c>
    </row>
    <row r="542" spans="1:24">
      <c r="A542" t="s">
        <v>37</v>
      </c>
      <c r="B542" t="s">
        <v>23</v>
      </c>
      <c r="C542" s="5">
        <v>44648</v>
      </c>
      <c r="D542" s="6">
        <v>0</v>
      </c>
      <c r="E542" s="3">
        <v>44652</v>
      </c>
      <c r="F542" s="6">
        <v>0</v>
      </c>
      <c r="G542">
        <v>151.2</v>
      </c>
      <c r="H542">
        <v>159.9</v>
      </c>
      <c r="I542">
        <v>8.7</v>
      </c>
      <c r="J542">
        <v>19</v>
      </c>
      <c r="K542">
        <v>287280</v>
      </c>
      <c r="L542">
        <v>16530</v>
      </c>
      <c r="M542">
        <v>401.03</v>
      </c>
      <c r="N542" s="4">
        <f>L542+N541</f>
        <v>11910269</v>
      </c>
      <c r="O542" s="4">
        <f>(N542-MIN(N543:N1242))/N542</f>
        <v>0.0230814266243693</v>
      </c>
      <c r="Q542" s="4">
        <f>N542/N541-1</f>
        <v>0.00138980685552292</v>
      </c>
      <c r="T542" t="s">
        <v>19</v>
      </c>
      <c r="U542">
        <f t="shared" si="8"/>
        <v>1220</v>
      </c>
      <c r="V542" t="s">
        <v>20</v>
      </c>
      <c r="W542">
        <f>L542+W541-M542</f>
        <v>1197961.95</v>
      </c>
      <c r="X542" t="s">
        <v>21</v>
      </c>
    </row>
    <row r="543" spans="1:24">
      <c r="A543" t="s">
        <v>29</v>
      </c>
      <c r="B543" t="s">
        <v>23</v>
      </c>
      <c r="C543" s="5">
        <v>44641</v>
      </c>
      <c r="D543" s="6">
        <v>0</v>
      </c>
      <c r="E543" s="3">
        <v>44657</v>
      </c>
      <c r="F543" s="6">
        <v>0</v>
      </c>
      <c r="G543">
        <v>4.29</v>
      </c>
      <c r="H543">
        <v>4.3</v>
      </c>
      <c r="I543">
        <v>0.01</v>
      </c>
      <c r="J543">
        <v>699</v>
      </c>
      <c r="K543">
        <v>299871</v>
      </c>
      <c r="L543">
        <v>699</v>
      </c>
      <c r="M543">
        <v>396.75</v>
      </c>
      <c r="N543" s="4">
        <f>L543+N542</f>
        <v>11910968</v>
      </c>
      <c r="O543" s="4">
        <f>(N543-MIN(N544:N1243))/N543</f>
        <v>0.0231387574880564</v>
      </c>
      <c r="Q543" s="4">
        <f>N543/N542-1</f>
        <v>5.86888507723149e-5</v>
      </c>
      <c r="T543" t="s">
        <v>19</v>
      </c>
      <c r="U543">
        <f t="shared" si="8"/>
        <v>1225</v>
      </c>
      <c r="V543" t="s">
        <v>20</v>
      </c>
      <c r="W543">
        <f>L543+W542-M543</f>
        <v>1198264.2</v>
      </c>
      <c r="X543" t="s">
        <v>21</v>
      </c>
    </row>
    <row r="544" spans="1:24">
      <c r="A544" t="s">
        <v>31</v>
      </c>
      <c r="B544" t="s">
        <v>23</v>
      </c>
      <c r="C544" s="5">
        <v>44642</v>
      </c>
      <c r="D544" s="6">
        <v>0</v>
      </c>
      <c r="E544" s="3">
        <v>44657</v>
      </c>
      <c r="F544" s="6">
        <v>0</v>
      </c>
      <c r="G544">
        <v>15.18</v>
      </c>
      <c r="H544">
        <v>16.39</v>
      </c>
      <c r="I544">
        <v>1.21</v>
      </c>
      <c r="J544">
        <v>197</v>
      </c>
      <c r="K544">
        <v>299046</v>
      </c>
      <c r="L544">
        <v>23837</v>
      </c>
      <c r="M544">
        <v>426.21</v>
      </c>
      <c r="N544" s="4">
        <f>L544+N543</f>
        <v>11934805</v>
      </c>
      <c r="O544" s="4">
        <f>(N544-MIN(N545:N1244))/N544</f>
        <v>0.0250898108515388</v>
      </c>
      <c r="Q544" s="4">
        <f>N544/N543-1</f>
        <v>0.00200126471668804</v>
      </c>
      <c r="T544" t="s">
        <v>19</v>
      </c>
      <c r="U544">
        <f t="shared" si="8"/>
        <v>1225</v>
      </c>
      <c r="V544" t="s">
        <v>20</v>
      </c>
      <c r="W544">
        <f>L544+W543-M544</f>
        <v>1221674.99</v>
      </c>
      <c r="X544" t="s">
        <v>21</v>
      </c>
    </row>
    <row r="545" spans="1:24">
      <c r="A545" t="s">
        <v>54</v>
      </c>
      <c r="B545" t="s">
        <v>18</v>
      </c>
      <c r="C545" s="5">
        <v>44641</v>
      </c>
      <c r="D545" s="6">
        <v>0</v>
      </c>
      <c r="E545" s="3">
        <v>44657</v>
      </c>
      <c r="F545" s="6">
        <v>0</v>
      </c>
      <c r="G545">
        <v>313.41</v>
      </c>
      <c r="H545">
        <v>309.18</v>
      </c>
      <c r="I545">
        <v>-4.23</v>
      </c>
      <c r="J545">
        <v>9</v>
      </c>
      <c r="K545">
        <v>282069</v>
      </c>
      <c r="L545">
        <v>-3807</v>
      </c>
      <c r="M545">
        <v>367.31</v>
      </c>
      <c r="N545" s="4">
        <f>L545+N544</f>
        <v>11930998</v>
      </c>
      <c r="O545" s="4">
        <f>(N545-MIN(N546:N1245))/N545</f>
        <v>0.0247787318378563</v>
      </c>
      <c r="Q545" s="4">
        <f>N545/N544-1</f>
        <v>-0.00031898300810107</v>
      </c>
      <c r="T545" t="s">
        <v>19</v>
      </c>
      <c r="U545">
        <f t="shared" si="8"/>
        <v>1225</v>
      </c>
      <c r="V545" t="s">
        <v>20</v>
      </c>
      <c r="W545">
        <f>L545+W544-M545</f>
        <v>1217500.68</v>
      </c>
      <c r="X545" t="s">
        <v>21</v>
      </c>
    </row>
    <row r="546" spans="1:24">
      <c r="A546" t="s">
        <v>40</v>
      </c>
      <c r="B546" t="s">
        <v>18</v>
      </c>
      <c r="C546" s="5">
        <v>44642</v>
      </c>
      <c r="D546" s="6">
        <v>0</v>
      </c>
      <c r="E546" s="3">
        <v>44658</v>
      </c>
      <c r="F546" s="6">
        <v>0</v>
      </c>
      <c r="G546">
        <v>170.15</v>
      </c>
      <c r="H546">
        <v>164.95</v>
      </c>
      <c r="I546">
        <v>-5.2</v>
      </c>
      <c r="J546">
        <v>17</v>
      </c>
      <c r="K546">
        <v>289255</v>
      </c>
      <c r="L546">
        <v>-8840</v>
      </c>
      <c r="M546">
        <v>370.15</v>
      </c>
      <c r="N546" s="4">
        <f>L546+N545</f>
        <v>11922158</v>
      </c>
      <c r="O546" s="4">
        <f>(N546-MIN(N547:N1246))/N546</f>
        <v>0.0240556281840922</v>
      </c>
      <c r="Q546" s="4">
        <f>N546/N545-1</f>
        <v>-0.000740927121100854</v>
      </c>
      <c r="T546" t="s">
        <v>19</v>
      </c>
      <c r="U546">
        <f t="shared" si="8"/>
        <v>1226</v>
      </c>
      <c r="V546" t="s">
        <v>20</v>
      </c>
      <c r="W546">
        <f>L546+W545-M546</f>
        <v>1208290.53</v>
      </c>
      <c r="X546" t="s">
        <v>21</v>
      </c>
    </row>
    <row r="547" spans="1:24">
      <c r="A547" t="s">
        <v>49</v>
      </c>
      <c r="B547" t="s">
        <v>18</v>
      </c>
      <c r="C547" s="5">
        <v>44642</v>
      </c>
      <c r="D547" s="6">
        <v>0</v>
      </c>
      <c r="E547" s="3">
        <v>44658</v>
      </c>
      <c r="F547" s="6">
        <v>0</v>
      </c>
      <c r="G547">
        <v>36.94</v>
      </c>
      <c r="H547">
        <v>35.32</v>
      </c>
      <c r="I547">
        <v>-1.62</v>
      </c>
      <c r="J547">
        <v>81</v>
      </c>
      <c r="K547">
        <v>299214</v>
      </c>
      <c r="L547">
        <v>-13122</v>
      </c>
      <c r="M547">
        <v>377.64</v>
      </c>
      <c r="N547" s="4">
        <f>L547+N546</f>
        <v>11909036</v>
      </c>
      <c r="O547" s="4">
        <f>(N547-MIN(N548:N1247))/N547</f>
        <v>0.0229802815274049</v>
      </c>
      <c r="Q547" s="4">
        <f>N547/N546-1</f>
        <v>-0.00110063966607388</v>
      </c>
      <c r="T547" t="s">
        <v>19</v>
      </c>
      <c r="U547">
        <f t="shared" si="8"/>
        <v>1226</v>
      </c>
      <c r="V547" t="s">
        <v>20</v>
      </c>
      <c r="W547">
        <f>L547+W546-M547</f>
        <v>1194790.89</v>
      </c>
      <c r="X547" t="s">
        <v>21</v>
      </c>
    </row>
    <row r="548" spans="1:24">
      <c r="A548" t="s">
        <v>22</v>
      </c>
      <c r="B548" t="s">
        <v>18</v>
      </c>
      <c r="C548" s="5">
        <v>44642</v>
      </c>
      <c r="D548" s="6">
        <v>0</v>
      </c>
      <c r="E548" s="3">
        <v>44658</v>
      </c>
      <c r="F548" s="6">
        <v>0</v>
      </c>
      <c r="G548">
        <v>17.72</v>
      </c>
      <c r="H548">
        <v>17.66</v>
      </c>
      <c r="I548">
        <v>-0.06</v>
      </c>
      <c r="J548">
        <v>169</v>
      </c>
      <c r="K548">
        <v>299468</v>
      </c>
      <c r="L548">
        <v>-1014</v>
      </c>
      <c r="M548">
        <v>393.96</v>
      </c>
      <c r="N548" s="4">
        <f>L548+N547</f>
        <v>11908022</v>
      </c>
      <c r="O548" s="4">
        <f>(N548-MIN(N549:N1248))/N548</f>
        <v>0.022897085678881</v>
      </c>
      <c r="Q548" s="4">
        <f>N548/N547-1</f>
        <v>-8.51454307468913e-5</v>
      </c>
      <c r="T548" t="s">
        <v>19</v>
      </c>
      <c r="U548">
        <f t="shared" si="8"/>
        <v>1226</v>
      </c>
      <c r="V548" t="s">
        <v>20</v>
      </c>
      <c r="W548">
        <f>L548+W547-M548</f>
        <v>1193382.93</v>
      </c>
      <c r="X548" t="s">
        <v>21</v>
      </c>
    </row>
    <row r="549" spans="1:24">
      <c r="A549" t="s">
        <v>26</v>
      </c>
      <c r="B549" t="s">
        <v>23</v>
      </c>
      <c r="C549" s="5">
        <v>44643</v>
      </c>
      <c r="D549" s="6">
        <v>0</v>
      </c>
      <c r="E549" s="3">
        <v>44659</v>
      </c>
      <c r="F549" s="6">
        <v>0</v>
      </c>
      <c r="G549">
        <v>25.25</v>
      </c>
      <c r="H549">
        <v>26.09</v>
      </c>
      <c r="I549">
        <v>0.84</v>
      </c>
      <c r="J549">
        <v>118</v>
      </c>
      <c r="K549">
        <v>297950</v>
      </c>
      <c r="L549">
        <v>9912</v>
      </c>
      <c r="M549">
        <v>406.38</v>
      </c>
      <c r="N549" s="4">
        <f>L549+N548</f>
        <v>11917934</v>
      </c>
      <c r="O549" s="4">
        <f>(N549-MIN(N550:N1249))/N549</f>
        <v>0.0237097302267322</v>
      </c>
      <c r="Q549" s="4">
        <f>N549/N548-1</f>
        <v>0.000832380054386794</v>
      </c>
      <c r="T549" t="s">
        <v>19</v>
      </c>
      <c r="U549">
        <f t="shared" si="8"/>
        <v>1227</v>
      </c>
      <c r="V549" t="s">
        <v>20</v>
      </c>
      <c r="W549">
        <f>L549+W548-M549</f>
        <v>1202888.55</v>
      </c>
      <c r="X549" t="s">
        <v>21</v>
      </c>
    </row>
    <row r="550" spans="1:24">
      <c r="A550" t="s">
        <v>28</v>
      </c>
      <c r="B550" t="s">
        <v>23</v>
      </c>
      <c r="C550" s="5">
        <v>44643</v>
      </c>
      <c r="D550" s="6">
        <v>0</v>
      </c>
      <c r="E550" s="3">
        <v>44659</v>
      </c>
      <c r="F550" s="6">
        <v>0</v>
      </c>
      <c r="G550">
        <v>47.2</v>
      </c>
      <c r="H550">
        <v>48.26</v>
      </c>
      <c r="I550">
        <v>1.06</v>
      </c>
      <c r="J550">
        <v>63</v>
      </c>
      <c r="K550">
        <v>297360</v>
      </c>
      <c r="L550">
        <v>6678</v>
      </c>
      <c r="M550">
        <v>401.33</v>
      </c>
      <c r="N550" s="4">
        <f>L550+N549</f>
        <v>11924612</v>
      </c>
      <c r="O550" s="4">
        <f>(N550-MIN(N551:N1250))/N550</f>
        <v>0.0242564705669249</v>
      </c>
      <c r="Q550" s="4">
        <f>N550/N549-1</f>
        <v>0.000560332017277565</v>
      </c>
      <c r="T550" t="s">
        <v>19</v>
      </c>
      <c r="U550">
        <f t="shared" si="8"/>
        <v>1227</v>
      </c>
      <c r="V550" t="s">
        <v>20</v>
      </c>
      <c r="W550">
        <f>L550+W549-M550</f>
        <v>1209165.22</v>
      </c>
      <c r="X550" t="s">
        <v>21</v>
      </c>
    </row>
    <row r="551" spans="1:24">
      <c r="A551" t="s">
        <v>53</v>
      </c>
      <c r="B551" t="s">
        <v>23</v>
      </c>
      <c r="C551" s="5">
        <v>44643</v>
      </c>
      <c r="D551" s="6">
        <v>0</v>
      </c>
      <c r="E551" s="3">
        <v>44659</v>
      </c>
      <c r="F551" s="6">
        <v>0</v>
      </c>
      <c r="G551">
        <v>45.76</v>
      </c>
      <c r="H551">
        <v>47.18</v>
      </c>
      <c r="I551">
        <v>1.42</v>
      </c>
      <c r="J551">
        <v>65</v>
      </c>
      <c r="K551">
        <v>297440</v>
      </c>
      <c r="L551">
        <v>9230</v>
      </c>
      <c r="M551">
        <v>404.8</v>
      </c>
      <c r="N551" s="4">
        <f>L551+N550</f>
        <v>11933842</v>
      </c>
      <c r="O551" s="4">
        <f>(N551-MIN(N552:N1251))/N551</f>
        <v>0.0250111405865772</v>
      </c>
      <c r="Q551" s="4">
        <f>N551/N550-1</f>
        <v>0.000774029377224261</v>
      </c>
      <c r="T551" t="s">
        <v>19</v>
      </c>
      <c r="U551">
        <f t="shared" si="8"/>
        <v>1227</v>
      </c>
      <c r="V551" t="s">
        <v>20</v>
      </c>
      <c r="W551">
        <f>L551+W550-M551</f>
        <v>1217990.42</v>
      </c>
      <c r="X551" t="s">
        <v>21</v>
      </c>
    </row>
    <row r="552" spans="1:24">
      <c r="A552" t="s">
        <v>43</v>
      </c>
      <c r="B552" t="s">
        <v>23</v>
      </c>
      <c r="C552" s="5">
        <v>44643</v>
      </c>
      <c r="D552" s="6">
        <v>0</v>
      </c>
      <c r="E552" s="3">
        <v>44659</v>
      </c>
      <c r="F552" s="6">
        <v>0</v>
      </c>
      <c r="G552">
        <v>7.8</v>
      </c>
      <c r="H552">
        <v>8.11</v>
      </c>
      <c r="I552">
        <v>0.31</v>
      </c>
      <c r="J552">
        <v>384</v>
      </c>
      <c r="K552">
        <v>299520</v>
      </c>
      <c r="L552">
        <v>11904</v>
      </c>
      <c r="M552">
        <v>411.08</v>
      </c>
      <c r="N552" s="4">
        <f>L552+N551</f>
        <v>11945746</v>
      </c>
      <c r="O552" s="4">
        <f>(N552-MIN(N553:N1252))/N552</f>
        <v>0.0259827222175995</v>
      </c>
      <c r="Q552" s="4">
        <f>N552/N551-1</f>
        <v>0.000997499380333666</v>
      </c>
      <c r="T552" t="s">
        <v>19</v>
      </c>
      <c r="U552">
        <f t="shared" si="8"/>
        <v>1227</v>
      </c>
      <c r="V552" t="s">
        <v>20</v>
      </c>
      <c r="W552">
        <f>L552+W551-M552</f>
        <v>1229483.34</v>
      </c>
      <c r="X552" t="s">
        <v>21</v>
      </c>
    </row>
    <row r="553" spans="1:24">
      <c r="A553" t="s">
        <v>36</v>
      </c>
      <c r="B553" t="s">
        <v>18</v>
      </c>
      <c r="C553" s="5">
        <v>44644</v>
      </c>
      <c r="D553" s="6">
        <v>0</v>
      </c>
      <c r="E553" s="3">
        <v>44662</v>
      </c>
      <c r="F553" s="6">
        <v>0</v>
      </c>
      <c r="G553">
        <v>17.29</v>
      </c>
      <c r="H553">
        <v>16.98</v>
      </c>
      <c r="I553">
        <v>-0.31</v>
      </c>
      <c r="J553">
        <v>173</v>
      </c>
      <c r="K553">
        <v>299117</v>
      </c>
      <c r="L553">
        <v>-5363</v>
      </c>
      <c r="M553">
        <v>387.76</v>
      </c>
      <c r="N553" s="4">
        <f>L553+N552</f>
        <v>11940383</v>
      </c>
      <c r="O553" s="4">
        <f>(N553-MIN(N554:N1253))/N553</f>
        <v>0.0255452442354655</v>
      </c>
      <c r="Q553" s="4">
        <f>N553/N552-1</f>
        <v>-0.000448946428293406</v>
      </c>
      <c r="T553" t="s">
        <v>19</v>
      </c>
      <c r="U553">
        <f t="shared" si="8"/>
        <v>1230</v>
      </c>
      <c r="V553" t="s">
        <v>20</v>
      </c>
      <c r="W553">
        <f>L553+W552-M553</f>
        <v>1223732.58</v>
      </c>
      <c r="X553" t="s">
        <v>21</v>
      </c>
    </row>
    <row r="554" spans="1:24">
      <c r="A554" t="s">
        <v>55</v>
      </c>
      <c r="B554" t="s">
        <v>18</v>
      </c>
      <c r="C554" s="5">
        <v>44644</v>
      </c>
      <c r="D554" s="6">
        <v>0</v>
      </c>
      <c r="E554" s="3">
        <v>44662</v>
      </c>
      <c r="F554" s="6">
        <v>0</v>
      </c>
      <c r="G554">
        <v>90</v>
      </c>
      <c r="H554">
        <v>84</v>
      </c>
      <c r="I554">
        <v>-6</v>
      </c>
      <c r="J554">
        <v>33</v>
      </c>
      <c r="K554">
        <v>297000</v>
      </c>
      <c r="L554">
        <v>-19800</v>
      </c>
      <c r="M554">
        <v>365.9</v>
      </c>
      <c r="N554" s="4">
        <f>L554+N553</f>
        <v>11920583</v>
      </c>
      <c r="O554" s="4">
        <f>(N554-MIN(N555:N1254))/N554</f>
        <v>0.0239266821094237</v>
      </c>
      <c r="Q554" s="4">
        <f>N554/N553-1</f>
        <v>-0.00165823826589151</v>
      </c>
      <c r="T554" t="s">
        <v>19</v>
      </c>
      <c r="U554">
        <f t="shared" si="8"/>
        <v>1230</v>
      </c>
      <c r="V554" t="s">
        <v>20</v>
      </c>
      <c r="W554">
        <f>L554+W553-M554</f>
        <v>1203566.68</v>
      </c>
      <c r="X554" t="s">
        <v>21</v>
      </c>
    </row>
    <row r="555" spans="1:24">
      <c r="A555" t="s">
        <v>26</v>
      </c>
      <c r="B555" t="s">
        <v>23</v>
      </c>
      <c r="C555" s="5">
        <v>44662</v>
      </c>
      <c r="D555" s="6">
        <v>0</v>
      </c>
      <c r="E555" s="3">
        <v>44663</v>
      </c>
      <c r="F555" s="6">
        <v>0</v>
      </c>
      <c r="G555">
        <v>24.71</v>
      </c>
      <c r="H555">
        <v>26.2</v>
      </c>
      <c r="I555">
        <v>1.49</v>
      </c>
      <c r="J555">
        <v>121</v>
      </c>
      <c r="K555">
        <v>298991</v>
      </c>
      <c r="L555">
        <v>18029</v>
      </c>
      <c r="M555">
        <v>418.47</v>
      </c>
      <c r="N555" s="4">
        <f>L555+N554</f>
        <v>11938612</v>
      </c>
      <c r="O555" s="4">
        <f>(N555-MIN(N556:N1255))/N555</f>
        <v>0.0254006914706668</v>
      </c>
      <c r="Q555" s="4">
        <f>N555/N554-1</f>
        <v>0.00151242602815649</v>
      </c>
      <c r="T555" t="s">
        <v>19</v>
      </c>
      <c r="U555">
        <f t="shared" si="8"/>
        <v>1231</v>
      </c>
      <c r="V555" t="s">
        <v>20</v>
      </c>
      <c r="W555">
        <f>L555+W554-M555</f>
        <v>1221177.21</v>
      </c>
      <c r="X555" t="s">
        <v>21</v>
      </c>
    </row>
    <row r="556" spans="1:24">
      <c r="A556" t="s">
        <v>28</v>
      </c>
      <c r="B556" t="s">
        <v>23</v>
      </c>
      <c r="C556" s="5">
        <v>44662</v>
      </c>
      <c r="D556" s="6">
        <v>0</v>
      </c>
      <c r="E556" s="3">
        <v>44663</v>
      </c>
      <c r="F556" s="6">
        <v>0</v>
      </c>
      <c r="G556">
        <v>49.5</v>
      </c>
      <c r="H556">
        <v>52.3</v>
      </c>
      <c r="I556">
        <v>2.8</v>
      </c>
      <c r="J556">
        <v>60</v>
      </c>
      <c r="K556">
        <v>297000</v>
      </c>
      <c r="L556">
        <v>16800</v>
      </c>
      <c r="M556">
        <v>414.22</v>
      </c>
      <c r="N556" s="4">
        <f>L556+N555</f>
        <v>11955412</v>
      </c>
      <c r="O556" s="4">
        <f>(N556-MIN(N557:N1256))/N556</f>
        <v>0.0267702192111824</v>
      </c>
      <c r="Q556" s="4">
        <f>N556/N555-1</f>
        <v>0.00140719875978879</v>
      </c>
      <c r="T556" t="s">
        <v>19</v>
      </c>
      <c r="U556">
        <f t="shared" si="8"/>
        <v>1231</v>
      </c>
      <c r="V556" t="s">
        <v>20</v>
      </c>
      <c r="W556">
        <f>L556+W555-M556</f>
        <v>1237562.99</v>
      </c>
      <c r="X556" t="s">
        <v>21</v>
      </c>
    </row>
    <row r="557" spans="1:24">
      <c r="A557" t="s">
        <v>25</v>
      </c>
      <c r="B557" t="s">
        <v>18</v>
      </c>
      <c r="C557" s="5">
        <v>44645</v>
      </c>
      <c r="D557" s="6">
        <v>0</v>
      </c>
      <c r="E557" s="3">
        <v>44663</v>
      </c>
      <c r="F557" s="6">
        <v>0</v>
      </c>
      <c r="G557">
        <v>6.04</v>
      </c>
      <c r="H557">
        <v>5.94</v>
      </c>
      <c r="I557">
        <v>-0.1</v>
      </c>
      <c r="J557">
        <v>496</v>
      </c>
      <c r="K557">
        <v>299584</v>
      </c>
      <c r="L557">
        <v>-4960</v>
      </c>
      <c r="M557">
        <v>388.9</v>
      </c>
      <c r="N557" s="4">
        <f>L557+N556</f>
        <v>11950452</v>
      </c>
      <c r="O557" s="4">
        <f>(N557-MIN(N558:N1257))/N557</f>
        <v>0.0263662830493775</v>
      </c>
      <c r="Q557" s="4">
        <f>N557/N556-1</f>
        <v>-0.000414874870058868</v>
      </c>
      <c r="T557" t="s">
        <v>19</v>
      </c>
      <c r="U557">
        <f t="shared" si="8"/>
        <v>1231</v>
      </c>
      <c r="V557" t="s">
        <v>20</v>
      </c>
      <c r="W557">
        <f>L557+W556-M557</f>
        <v>1232214.09</v>
      </c>
      <c r="X557" t="s">
        <v>21</v>
      </c>
    </row>
    <row r="558" spans="1:24">
      <c r="A558" t="s">
        <v>37</v>
      </c>
      <c r="B558" t="s">
        <v>23</v>
      </c>
      <c r="C558" s="5">
        <v>44657</v>
      </c>
      <c r="D558" s="6">
        <v>0</v>
      </c>
      <c r="E558" s="3">
        <v>44665</v>
      </c>
      <c r="F558" s="6">
        <v>0</v>
      </c>
      <c r="G558">
        <v>160.01</v>
      </c>
      <c r="H558">
        <v>171.57</v>
      </c>
      <c r="I558">
        <v>11.56</v>
      </c>
      <c r="J558">
        <v>18</v>
      </c>
      <c r="K558">
        <v>288018</v>
      </c>
      <c r="L558">
        <v>20808</v>
      </c>
      <c r="M558">
        <v>407.65</v>
      </c>
      <c r="N558" s="4">
        <f>L558+N557</f>
        <v>11971260</v>
      </c>
      <c r="O558" s="4">
        <f>(N558-MIN(N559:N1258))/N558</f>
        <v>0.0280586170545122</v>
      </c>
      <c r="Q558" s="4">
        <f>N558/N557-1</f>
        <v>0.0017411893709125</v>
      </c>
      <c r="T558" t="s">
        <v>19</v>
      </c>
      <c r="U558">
        <f t="shared" si="8"/>
        <v>1233</v>
      </c>
      <c r="V558" t="s">
        <v>20</v>
      </c>
      <c r="W558">
        <f>L558+W557-M558</f>
        <v>1252614.44</v>
      </c>
      <c r="X558" t="s">
        <v>21</v>
      </c>
    </row>
    <row r="559" spans="1:24">
      <c r="A559" t="s">
        <v>55</v>
      </c>
      <c r="B559" t="s">
        <v>23</v>
      </c>
      <c r="C559" s="5">
        <v>44663</v>
      </c>
      <c r="D559" s="6">
        <v>0</v>
      </c>
      <c r="E559" s="3">
        <v>44665</v>
      </c>
      <c r="F559" s="6">
        <v>0</v>
      </c>
      <c r="G559">
        <v>86.21</v>
      </c>
      <c r="H559">
        <v>90.89</v>
      </c>
      <c r="I559">
        <v>4.68</v>
      </c>
      <c r="J559">
        <v>34</v>
      </c>
      <c r="K559">
        <v>293114</v>
      </c>
      <c r="L559">
        <v>15912</v>
      </c>
      <c r="M559">
        <v>407.91</v>
      </c>
      <c r="N559" s="4">
        <f>L559+N558</f>
        <v>11987172</v>
      </c>
      <c r="O559" s="4">
        <f>(N559-MIN(N560:N1259))/N559</f>
        <v>0.0293487905237365</v>
      </c>
      <c r="Q559" s="4">
        <f>N559/N558-1</f>
        <v>0.00132918339422927</v>
      </c>
      <c r="T559" t="s">
        <v>19</v>
      </c>
      <c r="U559">
        <f t="shared" si="8"/>
        <v>1233</v>
      </c>
      <c r="V559" t="s">
        <v>20</v>
      </c>
      <c r="W559">
        <f>L559+W558-M559</f>
        <v>1268118.53</v>
      </c>
      <c r="X559" t="s">
        <v>21</v>
      </c>
    </row>
    <row r="560" spans="1:24">
      <c r="A560" t="s">
        <v>40</v>
      </c>
      <c r="B560" t="s">
        <v>23</v>
      </c>
      <c r="C560" s="5">
        <v>44659</v>
      </c>
      <c r="D560" s="6">
        <v>0</v>
      </c>
      <c r="E560" s="3">
        <v>44665</v>
      </c>
      <c r="F560" s="6">
        <v>0</v>
      </c>
      <c r="G560">
        <v>164.48</v>
      </c>
      <c r="H560">
        <v>181.58</v>
      </c>
      <c r="I560">
        <v>17.1</v>
      </c>
      <c r="J560">
        <v>18</v>
      </c>
      <c r="K560">
        <v>296064</v>
      </c>
      <c r="L560">
        <v>30780</v>
      </c>
      <c r="M560">
        <v>431.43</v>
      </c>
      <c r="N560" s="4">
        <f>L560+N559</f>
        <v>12017952</v>
      </c>
      <c r="O560" s="4">
        <f>(N560-MIN(N561:N1260))/N560</f>
        <v>0.0318347918181068</v>
      </c>
      <c r="Q560" s="4">
        <f>N560/N559-1</f>
        <v>0.00256774491931866</v>
      </c>
      <c r="T560" t="s">
        <v>19</v>
      </c>
      <c r="U560">
        <f t="shared" si="8"/>
        <v>1233</v>
      </c>
      <c r="V560" t="s">
        <v>20</v>
      </c>
      <c r="W560">
        <f>L560+W559-M560</f>
        <v>1298467.1</v>
      </c>
      <c r="X560" t="s">
        <v>21</v>
      </c>
    </row>
    <row r="561" spans="1:24">
      <c r="A561" t="s">
        <v>27</v>
      </c>
      <c r="B561" t="s">
        <v>18</v>
      </c>
      <c r="C561" s="5">
        <v>44651</v>
      </c>
      <c r="D561" s="6">
        <v>0</v>
      </c>
      <c r="E561" s="3">
        <v>44669</v>
      </c>
      <c r="F561" s="6">
        <v>0</v>
      </c>
      <c r="G561">
        <v>31.7</v>
      </c>
      <c r="H561">
        <v>30.06</v>
      </c>
      <c r="I561">
        <v>-1.64</v>
      </c>
      <c r="J561">
        <v>94</v>
      </c>
      <c r="K561">
        <v>297980</v>
      </c>
      <c r="L561">
        <v>-15416</v>
      </c>
      <c r="M561">
        <v>372.98</v>
      </c>
      <c r="N561" s="4">
        <f>L561+N560</f>
        <v>12002536</v>
      </c>
      <c r="O561" s="4">
        <f>(N561-MIN(N562:N1261))/N561</f>
        <v>0.0305912850417612</v>
      </c>
      <c r="Q561" s="4">
        <f>N561/N560-1</f>
        <v>-0.00128274767614311</v>
      </c>
      <c r="T561" t="s">
        <v>19</v>
      </c>
      <c r="U561">
        <f t="shared" si="8"/>
        <v>1237</v>
      </c>
      <c r="V561" t="s">
        <v>20</v>
      </c>
      <c r="W561">
        <f>L561+W560-M561</f>
        <v>1282678.12</v>
      </c>
      <c r="X561" t="s">
        <v>21</v>
      </c>
    </row>
    <row r="562" spans="1:24">
      <c r="A562" t="s">
        <v>33</v>
      </c>
      <c r="B562" t="s">
        <v>18</v>
      </c>
      <c r="C562" s="5">
        <v>44657</v>
      </c>
      <c r="D562" s="6">
        <v>0</v>
      </c>
      <c r="E562" s="3">
        <v>44671</v>
      </c>
      <c r="F562" s="6">
        <v>0</v>
      </c>
      <c r="G562">
        <v>216.51</v>
      </c>
      <c r="H562">
        <v>188</v>
      </c>
      <c r="I562">
        <v>-28.51</v>
      </c>
      <c r="J562">
        <v>13</v>
      </c>
      <c r="K562">
        <v>281463</v>
      </c>
      <c r="L562">
        <v>-37063</v>
      </c>
      <c r="M562">
        <v>322.61</v>
      </c>
      <c r="N562" s="4">
        <f>L562+N561</f>
        <v>11965473</v>
      </c>
      <c r="O562" s="4">
        <f>(N562-MIN(N563:N1262))/N562</f>
        <v>0.0275885458100988</v>
      </c>
      <c r="Q562" s="4">
        <f>N562/N561-1</f>
        <v>-0.00308793075063474</v>
      </c>
      <c r="T562" t="s">
        <v>19</v>
      </c>
      <c r="U562">
        <f t="shared" si="8"/>
        <v>1239</v>
      </c>
      <c r="V562" t="s">
        <v>20</v>
      </c>
      <c r="W562">
        <f>L562+W561-M562</f>
        <v>1245292.51</v>
      </c>
      <c r="X562" t="s">
        <v>21</v>
      </c>
    </row>
    <row r="563" spans="1:24">
      <c r="A563" t="s">
        <v>29</v>
      </c>
      <c r="B563" t="s">
        <v>18</v>
      </c>
      <c r="C563" s="5">
        <v>44658</v>
      </c>
      <c r="D563" s="6">
        <v>0</v>
      </c>
      <c r="E563" s="3">
        <v>44672</v>
      </c>
      <c r="F563" s="6">
        <v>0</v>
      </c>
      <c r="G563">
        <v>4.19</v>
      </c>
      <c r="H563">
        <v>3.95</v>
      </c>
      <c r="I563">
        <v>-0.24</v>
      </c>
      <c r="J563">
        <v>715</v>
      </c>
      <c r="K563">
        <v>299585</v>
      </c>
      <c r="L563">
        <v>-17160</v>
      </c>
      <c r="M563">
        <v>372.8</v>
      </c>
      <c r="N563" s="4">
        <f>L563+N562</f>
        <v>11948313</v>
      </c>
      <c r="O563" s="4">
        <f>(N563-MIN(N564:N1263))/N563</f>
        <v>0.0261919820814872</v>
      </c>
      <c r="Q563" s="4">
        <f>N563/N562-1</f>
        <v>-0.00143412634001183</v>
      </c>
      <c r="T563" t="s">
        <v>19</v>
      </c>
      <c r="U563">
        <f t="shared" si="8"/>
        <v>1240</v>
      </c>
      <c r="V563" t="s">
        <v>20</v>
      </c>
      <c r="W563">
        <f>L563+W562-M563</f>
        <v>1227759.71</v>
      </c>
      <c r="X563" t="s">
        <v>21</v>
      </c>
    </row>
    <row r="564" spans="1:24">
      <c r="A564" t="s">
        <v>54</v>
      </c>
      <c r="B564" t="s">
        <v>18</v>
      </c>
      <c r="C564" s="5">
        <v>44658</v>
      </c>
      <c r="D564" s="6">
        <v>0</v>
      </c>
      <c r="E564" s="3">
        <v>44672</v>
      </c>
      <c r="F564" s="6">
        <v>0</v>
      </c>
      <c r="G564">
        <v>308.88</v>
      </c>
      <c r="H564">
        <v>297.04</v>
      </c>
      <c r="I564">
        <v>-11.84</v>
      </c>
      <c r="J564">
        <v>9</v>
      </c>
      <c r="K564">
        <v>277992</v>
      </c>
      <c r="L564">
        <v>-10656</v>
      </c>
      <c r="M564">
        <v>352.88</v>
      </c>
      <c r="N564" s="4">
        <f>L564+N563</f>
        <v>11937657</v>
      </c>
      <c r="O564" s="4">
        <f>(N564-MIN(N565:N1264))/N564</f>
        <v>0.0253227245513923</v>
      </c>
      <c r="Q564" s="4">
        <f>N564/N563-1</f>
        <v>-0.000891841383800385</v>
      </c>
      <c r="T564" t="s">
        <v>19</v>
      </c>
      <c r="U564">
        <f t="shared" si="8"/>
        <v>1240</v>
      </c>
      <c r="V564" t="s">
        <v>20</v>
      </c>
      <c r="W564">
        <f>L564+W563-M564</f>
        <v>1216750.83</v>
      </c>
      <c r="X564" t="s">
        <v>21</v>
      </c>
    </row>
    <row r="565" spans="1:24">
      <c r="A565" t="s">
        <v>49</v>
      </c>
      <c r="B565" t="s">
        <v>18</v>
      </c>
      <c r="C565" s="5">
        <v>44659</v>
      </c>
      <c r="D565" s="6">
        <v>0</v>
      </c>
      <c r="E565" s="3">
        <v>44673</v>
      </c>
      <c r="F565" s="6">
        <v>0</v>
      </c>
      <c r="G565">
        <v>33.93</v>
      </c>
      <c r="H565">
        <v>33</v>
      </c>
      <c r="I565">
        <v>-0.93</v>
      </c>
      <c r="J565">
        <v>88</v>
      </c>
      <c r="K565">
        <v>298584</v>
      </c>
      <c r="L565">
        <v>-8184</v>
      </c>
      <c r="M565">
        <v>383.33</v>
      </c>
      <c r="N565" s="4">
        <f>L565+N564</f>
        <v>11929473</v>
      </c>
      <c r="O565" s="4">
        <f>(N565-MIN(N566:N1265))/N565</f>
        <v>0.0246540647688293</v>
      </c>
      <c r="Q565" s="4">
        <f>N565/N564-1</f>
        <v>-0.000685561664236167</v>
      </c>
      <c r="T565" t="s">
        <v>19</v>
      </c>
      <c r="U565">
        <f t="shared" si="8"/>
        <v>1241</v>
      </c>
      <c r="V565" t="s">
        <v>20</v>
      </c>
      <c r="W565">
        <f>L565+W564-M565</f>
        <v>1208183.5</v>
      </c>
      <c r="X565" t="s">
        <v>21</v>
      </c>
    </row>
    <row r="566" spans="1:24">
      <c r="A566" t="s">
        <v>22</v>
      </c>
      <c r="B566" t="s">
        <v>18</v>
      </c>
      <c r="C566" s="5">
        <v>44659</v>
      </c>
      <c r="D566" s="6">
        <v>0</v>
      </c>
      <c r="E566" s="3">
        <v>44673</v>
      </c>
      <c r="F566" s="6">
        <v>0</v>
      </c>
      <c r="G566">
        <v>19.27</v>
      </c>
      <c r="H566">
        <v>16.84</v>
      </c>
      <c r="I566">
        <v>-2.43</v>
      </c>
      <c r="J566">
        <v>155</v>
      </c>
      <c r="K566">
        <v>298685</v>
      </c>
      <c r="L566">
        <v>-37665</v>
      </c>
      <c r="M566">
        <v>344.55</v>
      </c>
      <c r="N566" s="4">
        <f>L566+N565</f>
        <v>11891808</v>
      </c>
      <c r="O566" s="4">
        <f>(N566-MIN(N567:N1266))/N566</f>
        <v>0.0215648453119997</v>
      </c>
      <c r="Q566" s="4">
        <f>N566/N565-1</f>
        <v>-0.00315730627832433</v>
      </c>
      <c r="T566" t="s">
        <v>19</v>
      </c>
      <c r="U566">
        <f t="shared" si="8"/>
        <v>1241</v>
      </c>
      <c r="V566" t="s">
        <v>20</v>
      </c>
      <c r="W566">
        <f>L566+W565-M566</f>
        <v>1170173.95</v>
      </c>
      <c r="X566" t="s">
        <v>21</v>
      </c>
    </row>
    <row r="567" spans="1:24">
      <c r="A567" t="s">
        <v>17</v>
      </c>
      <c r="B567" t="s">
        <v>18</v>
      </c>
      <c r="C567" s="5">
        <v>44662</v>
      </c>
      <c r="D567" s="6">
        <v>0</v>
      </c>
      <c r="E567" s="3">
        <v>44676</v>
      </c>
      <c r="F567" s="6">
        <v>0</v>
      </c>
      <c r="G567">
        <v>5.35</v>
      </c>
      <c r="H567">
        <v>4.6</v>
      </c>
      <c r="I567">
        <v>-0.75</v>
      </c>
      <c r="J567">
        <v>560</v>
      </c>
      <c r="K567">
        <v>299600</v>
      </c>
      <c r="L567">
        <v>-42000</v>
      </c>
      <c r="M567">
        <v>340.03</v>
      </c>
      <c r="N567" s="4">
        <f>L567+N566</f>
        <v>11849808</v>
      </c>
      <c r="O567" s="4">
        <f>(N567-MIN(N568:N1267))/N567</f>
        <v>0.0180969176884554</v>
      </c>
      <c r="Q567" s="4">
        <f>N567/N566-1</f>
        <v>-0.00353184309736587</v>
      </c>
      <c r="T567" t="s">
        <v>19</v>
      </c>
      <c r="U567">
        <f t="shared" si="8"/>
        <v>1244</v>
      </c>
      <c r="V567" t="s">
        <v>20</v>
      </c>
      <c r="W567">
        <f>L567+W566-M567</f>
        <v>1127833.92</v>
      </c>
      <c r="X567" t="s">
        <v>21</v>
      </c>
    </row>
    <row r="568" spans="1:24">
      <c r="A568" t="s">
        <v>53</v>
      </c>
      <c r="B568" t="s">
        <v>18</v>
      </c>
      <c r="C568" s="5">
        <v>44662</v>
      </c>
      <c r="D568" s="6">
        <v>0</v>
      </c>
      <c r="E568" s="3">
        <v>44676</v>
      </c>
      <c r="F568" s="6">
        <v>0</v>
      </c>
      <c r="G568">
        <v>45.9</v>
      </c>
      <c r="H568">
        <v>38.83</v>
      </c>
      <c r="I568">
        <v>-7.07</v>
      </c>
      <c r="J568">
        <v>65</v>
      </c>
      <c r="K568">
        <v>298350</v>
      </c>
      <c r="L568">
        <v>-45955</v>
      </c>
      <c r="M568">
        <v>333.16</v>
      </c>
      <c r="N568" s="4">
        <f>L568+N567</f>
        <v>11803853</v>
      </c>
      <c r="O568" s="4">
        <f>(N568-MIN(N569:N1268))/N568</f>
        <v>0.014274152685568</v>
      </c>
      <c r="Q568" s="4">
        <f>N568/N567-1</f>
        <v>-0.00387812190712289</v>
      </c>
      <c r="T568" t="s">
        <v>19</v>
      </c>
      <c r="U568">
        <f t="shared" si="8"/>
        <v>1244</v>
      </c>
      <c r="V568" t="s">
        <v>20</v>
      </c>
      <c r="W568">
        <f>L568+W567-M568</f>
        <v>1081545.76</v>
      </c>
      <c r="X568" t="s">
        <v>21</v>
      </c>
    </row>
    <row r="569" spans="1:24">
      <c r="A569" t="s">
        <v>43</v>
      </c>
      <c r="B569" t="s">
        <v>18</v>
      </c>
      <c r="C569" s="5">
        <v>44662</v>
      </c>
      <c r="D569" s="6">
        <v>0</v>
      </c>
      <c r="E569" s="3">
        <v>44676</v>
      </c>
      <c r="F569" s="6">
        <v>0</v>
      </c>
      <c r="G569">
        <v>8.01</v>
      </c>
      <c r="H569">
        <v>7.82</v>
      </c>
      <c r="I569">
        <v>-0.19</v>
      </c>
      <c r="J569">
        <v>374</v>
      </c>
      <c r="K569">
        <v>299574</v>
      </c>
      <c r="L569">
        <v>-7106</v>
      </c>
      <c r="M569">
        <v>386.06</v>
      </c>
      <c r="N569" s="4">
        <f>L569+N568</f>
        <v>11796747</v>
      </c>
      <c r="O569" s="4">
        <f>(N569-MIN(N570:N1269))/N569</f>
        <v>0.0136803815492525</v>
      </c>
      <c r="Q569" s="4">
        <f>N569/N568-1</f>
        <v>-0.000602006819298784</v>
      </c>
      <c r="T569" t="s">
        <v>19</v>
      </c>
      <c r="U569">
        <f t="shared" si="8"/>
        <v>1244</v>
      </c>
      <c r="V569" t="s">
        <v>20</v>
      </c>
      <c r="W569">
        <f>L569+W568-M569</f>
        <v>1074053.7</v>
      </c>
      <c r="X569" t="s">
        <v>21</v>
      </c>
    </row>
    <row r="570" spans="1:24">
      <c r="A570" t="s">
        <v>36</v>
      </c>
      <c r="B570" t="s">
        <v>18</v>
      </c>
      <c r="C570" s="5">
        <v>44663</v>
      </c>
      <c r="D570" s="6">
        <v>0</v>
      </c>
      <c r="E570" s="3">
        <v>44677</v>
      </c>
      <c r="F570" s="6">
        <v>0</v>
      </c>
      <c r="G570">
        <v>17.6</v>
      </c>
      <c r="H570">
        <v>14.78</v>
      </c>
      <c r="I570">
        <v>-2.82</v>
      </c>
      <c r="J570">
        <v>170</v>
      </c>
      <c r="K570">
        <v>299200</v>
      </c>
      <c r="L570">
        <v>-47940</v>
      </c>
      <c r="M570">
        <v>331.66</v>
      </c>
      <c r="N570" s="4">
        <f>L570+N569</f>
        <v>11748807</v>
      </c>
      <c r="O570" s="4">
        <f>(N570-MIN(N571:N1270))/N570</f>
        <v>0.00965578888137323</v>
      </c>
      <c r="Q570" s="4">
        <f>N570/N569-1</f>
        <v>-0.0040638321733949</v>
      </c>
      <c r="T570" t="s">
        <v>19</v>
      </c>
      <c r="U570">
        <f t="shared" si="8"/>
        <v>1245</v>
      </c>
      <c r="V570" t="s">
        <v>20</v>
      </c>
      <c r="W570">
        <f>L570+W569-M570</f>
        <v>1025782.04</v>
      </c>
      <c r="X570" t="s">
        <v>21</v>
      </c>
    </row>
    <row r="571" spans="1:24">
      <c r="A571" t="s">
        <v>26</v>
      </c>
      <c r="B571" t="s">
        <v>18</v>
      </c>
      <c r="C571" s="5">
        <v>44664</v>
      </c>
      <c r="D571" s="6">
        <v>0</v>
      </c>
      <c r="E571" s="3">
        <v>44678</v>
      </c>
      <c r="F571" s="6">
        <v>0</v>
      </c>
      <c r="G571">
        <v>25.94</v>
      </c>
      <c r="H571">
        <v>21.65</v>
      </c>
      <c r="I571">
        <v>-4.29</v>
      </c>
      <c r="J571">
        <v>115</v>
      </c>
      <c r="K571">
        <v>298310</v>
      </c>
      <c r="L571">
        <v>-49335</v>
      </c>
      <c r="M571">
        <v>328.65</v>
      </c>
      <c r="N571" s="4">
        <f>L571+N570</f>
        <v>11699472</v>
      </c>
      <c r="O571" s="4">
        <f>(N571-MIN(N572:N1271))/N571</f>
        <v>0.00547964899612564</v>
      </c>
      <c r="Q571" s="4">
        <f>N571/N570-1</f>
        <v>-0.00419914975197055</v>
      </c>
      <c r="T571" t="s">
        <v>19</v>
      </c>
      <c r="U571">
        <f t="shared" si="8"/>
        <v>1246</v>
      </c>
      <c r="V571" t="s">
        <v>20</v>
      </c>
      <c r="W571">
        <f>L571+W570-M571</f>
        <v>976118.390000001</v>
      </c>
      <c r="X571" t="s">
        <v>21</v>
      </c>
    </row>
    <row r="572" spans="1:24">
      <c r="A572" t="s">
        <v>28</v>
      </c>
      <c r="B572" t="s">
        <v>18</v>
      </c>
      <c r="C572" s="5">
        <v>44664</v>
      </c>
      <c r="D572" s="6">
        <v>0</v>
      </c>
      <c r="E572" s="3">
        <v>44678</v>
      </c>
      <c r="F572" s="6">
        <v>0</v>
      </c>
      <c r="G572">
        <v>52.5</v>
      </c>
      <c r="H572">
        <v>46.3</v>
      </c>
      <c r="I572">
        <v>-6.2</v>
      </c>
      <c r="J572">
        <v>57</v>
      </c>
      <c r="K572">
        <v>299250</v>
      </c>
      <c r="L572">
        <v>-35340</v>
      </c>
      <c r="M572">
        <v>348.36</v>
      </c>
      <c r="N572" s="4">
        <f>L572+N571</f>
        <v>11664132</v>
      </c>
      <c r="O572" s="4">
        <f>(N572-MIN(N573:N1272))/N572</f>
        <v>0.00246645013962462</v>
      </c>
      <c r="Q572" s="4">
        <f>N572/N571-1</f>
        <v>-0.00302064913698674</v>
      </c>
      <c r="T572" t="s">
        <v>19</v>
      </c>
      <c r="U572">
        <f t="shared" si="8"/>
        <v>1246</v>
      </c>
      <c r="V572" t="s">
        <v>20</v>
      </c>
      <c r="W572">
        <f>L572+W571-M572</f>
        <v>940430.030000001</v>
      </c>
      <c r="X572" t="s">
        <v>21</v>
      </c>
    </row>
    <row r="573" spans="1:24">
      <c r="A573" t="s">
        <v>25</v>
      </c>
      <c r="B573" t="s">
        <v>18</v>
      </c>
      <c r="C573" s="5">
        <v>44664</v>
      </c>
      <c r="D573" s="6">
        <v>0</v>
      </c>
      <c r="E573" s="3">
        <v>44678</v>
      </c>
      <c r="F573" s="6">
        <v>0</v>
      </c>
      <c r="G573">
        <v>5.87</v>
      </c>
      <c r="H573">
        <v>5.38</v>
      </c>
      <c r="I573">
        <v>-0.49</v>
      </c>
      <c r="J573">
        <v>511</v>
      </c>
      <c r="K573">
        <v>299957</v>
      </c>
      <c r="L573">
        <v>-25039</v>
      </c>
      <c r="M573">
        <v>362.89</v>
      </c>
      <c r="N573" s="4">
        <f>L573+N572</f>
        <v>11639093</v>
      </c>
      <c r="O573" s="4">
        <f>(N573-MIN(N574:N1273))/N573</f>
        <v>0.000320471706858945</v>
      </c>
      <c r="Q573" s="4">
        <f>N573/N572-1</f>
        <v>-0.00214666637860406</v>
      </c>
      <c r="T573" t="s">
        <v>19</v>
      </c>
      <c r="U573">
        <f t="shared" si="8"/>
        <v>1246</v>
      </c>
      <c r="V573" t="s">
        <v>20</v>
      </c>
      <c r="W573">
        <f>L573+W572-M573</f>
        <v>915028.140000001</v>
      </c>
      <c r="X573" t="s">
        <v>21</v>
      </c>
    </row>
    <row r="574" spans="1:24">
      <c r="A574" t="s">
        <v>31</v>
      </c>
      <c r="B574" t="s">
        <v>23</v>
      </c>
      <c r="C574" s="5">
        <v>44676</v>
      </c>
      <c r="D574" s="6">
        <v>0</v>
      </c>
      <c r="E574" s="3">
        <v>44678</v>
      </c>
      <c r="F574" s="6">
        <v>0</v>
      </c>
      <c r="G574">
        <v>14.85</v>
      </c>
      <c r="H574">
        <v>15.65</v>
      </c>
      <c r="I574">
        <v>0.8</v>
      </c>
      <c r="J574">
        <v>202</v>
      </c>
      <c r="K574">
        <v>299970</v>
      </c>
      <c r="L574">
        <v>16160</v>
      </c>
      <c r="M574">
        <v>417.29</v>
      </c>
      <c r="N574" s="4">
        <f>L574+N573</f>
        <v>11655253</v>
      </c>
      <c r="O574" s="4">
        <f>(N574-MIN(N575:N1274))/N574</f>
        <v>0.00170652666226979</v>
      </c>
      <c r="Q574" s="4">
        <f>N574/N573-1</f>
        <v>0.00138842433856312</v>
      </c>
      <c r="T574" t="s">
        <v>19</v>
      </c>
      <c r="U574">
        <f t="shared" si="8"/>
        <v>1246</v>
      </c>
      <c r="V574" t="s">
        <v>20</v>
      </c>
      <c r="W574">
        <f>L574+W573-M574</f>
        <v>930770.850000001</v>
      </c>
      <c r="X574" t="s">
        <v>21</v>
      </c>
    </row>
    <row r="575" spans="1:24">
      <c r="A575" t="s">
        <v>39</v>
      </c>
      <c r="B575" t="s">
        <v>18</v>
      </c>
      <c r="C575" s="5">
        <v>44665</v>
      </c>
      <c r="D575" s="6">
        <v>0</v>
      </c>
      <c r="E575" s="3">
        <v>44679</v>
      </c>
      <c r="F575" s="6">
        <v>0</v>
      </c>
      <c r="G575">
        <v>7.68</v>
      </c>
      <c r="H575">
        <v>7.17</v>
      </c>
      <c r="I575">
        <v>-0.51</v>
      </c>
      <c r="J575">
        <v>390</v>
      </c>
      <c r="K575">
        <v>299520</v>
      </c>
      <c r="L575">
        <v>-19890</v>
      </c>
      <c r="M575">
        <v>369.11</v>
      </c>
      <c r="N575" s="4">
        <f>L575+N574</f>
        <v>11635363</v>
      </c>
      <c r="O575" s="4">
        <f>(N575-MIN(N576:N1275))/N575</f>
        <v>-0.00156041543353654</v>
      </c>
      <c r="Q575" s="4">
        <f>N575/N574-1</f>
        <v>-0.00170652666226978</v>
      </c>
      <c r="T575" t="s">
        <v>19</v>
      </c>
      <c r="U575">
        <f t="shared" si="8"/>
        <v>1247</v>
      </c>
      <c r="V575" t="s">
        <v>20</v>
      </c>
      <c r="W575">
        <f>L575+W574-M575</f>
        <v>910511.740000001</v>
      </c>
      <c r="X575" t="s">
        <v>21</v>
      </c>
    </row>
    <row r="576" spans="1:24">
      <c r="A576" t="s">
        <v>32</v>
      </c>
      <c r="B576" t="s">
        <v>23</v>
      </c>
      <c r="C576" s="5">
        <v>44678</v>
      </c>
      <c r="D576" s="6">
        <v>0</v>
      </c>
      <c r="E576" s="3">
        <v>44679</v>
      </c>
      <c r="F576" s="6">
        <v>0</v>
      </c>
      <c r="G576">
        <v>16.78</v>
      </c>
      <c r="H576">
        <v>17.8</v>
      </c>
      <c r="I576">
        <v>1.02</v>
      </c>
      <c r="J576">
        <v>178</v>
      </c>
      <c r="K576">
        <v>298684</v>
      </c>
      <c r="L576">
        <v>18156</v>
      </c>
      <c r="M576">
        <v>418.23</v>
      </c>
      <c r="N576" s="4">
        <f>L576+N575</f>
        <v>11653519</v>
      </c>
      <c r="O576" s="4">
        <f>(N576-MIN(N577:N1276))/N576</f>
        <v>-0.00210803277533593</v>
      </c>
      <c r="Q576" s="4">
        <f>N576/N575-1</f>
        <v>0.00156041543353647</v>
      </c>
      <c r="T576" t="s">
        <v>19</v>
      </c>
      <c r="U576">
        <f t="shared" si="8"/>
        <v>1247</v>
      </c>
      <c r="V576" t="s">
        <v>20</v>
      </c>
      <c r="W576">
        <f>L576+W575-M576</f>
        <v>928249.510000001</v>
      </c>
      <c r="X576" t="s">
        <v>21</v>
      </c>
    </row>
    <row r="577" spans="1:24">
      <c r="A577" t="s">
        <v>26</v>
      </c>
      <c r="B577" t="s">
        <v>23</v>
      </c>
      <c r="C577" s="5">
        <v>44679</v>
      </c>
      <c r="D577" s="6">
        <v>0</v>
      </c>
      <c r="E577" s="3">
        <v>44680</v>
      </c>
      <c r="F577" s="6">
        <v>0</v>
      </c>
      <c r="G577">
        <v>21.05</v>
      </c>
      <c r="H577">
        <v>22.78</v>
      </c>
      <c r="I577">
        <v>1.73</v>
      </c>
      <c r="J577">
        <v>142</v>
      </c>
      <c r="K577">
        <v>298910</v>
      </c>
      <c r="L577">
        <v>24566</v>
      </c>
      <c r="M577">
        <v>426.99</v>
      </c>
      <c r="N577" s="4">
        <f>L577+N576</f>
        <v>11678085</v>
      </c>
      <c r="O577" s="4">
        <f>(N577-MIN(N578:N1277))/N577</f>
        <v>-0.00234421996414652</v>
      </c>
      <c r="Q577" s="4">
        <f>N577/N576-1</f>
        <v>0.002108032775336</v>
      </c>
      <c r="T577" t="s">
        <v>19</v>
      </c>
      <c r="U577">
        <f t="shared" si="8"/>
        <v>1248</v>
      </c>
      <c r="V577" t="s">
        <v>20</v>
      </c>
      <c r="W577">
        <f>L577+W576-M577</f>
        <v>952388.520000001</v>
      </c>
      <c r="X577" t="s">
        <v>21</v>
      </c>
    </row>
    <row r="578" spans="1:24">
      <c r="A578" t="s">
        <v>33</v>
      </c>
      <c r="B578" t="s">
        <v>23</v>
      </c>
      <c r="C578" s="5">
        <v>44672</v>
      </c>
      <c r="D578" s="6">
        <v>0</v>
      </c>
      <c r="E578" s="3">
        <v>44680</v>
      </c>
      <c r="F578" s="6">
        <v>0</v>
      </c>
      <c r="G578">
        <v>185.84</v>
      </c>
      <c r="H578">
        <v>202.95</v>
      </c>
      <c r="I578">
        <v>17.11</v>
      </c>
      <c r="J578">
        <v>16</v>
      </c>
      <c r="K578">
        <v>297344</v>
      </c>
      <c r="L578">
        <v>27376</v>
      </c>
      <c r="M578">
        <v>428.63</v>
      </c>
      <c r="N578" s="4">
        <f>L578+N577</f>
        <v>11705461</v>
      </c>
      <c r="O578" s="4">
        <f>(N578-MIN(N579:N1278))/N578</f>
        <v>-0.000890524516719162</v>
      </c>
      <c r="Q578" s="4">
        <f>N578/N577-1</f>
        <v>0.00234421996414658</v>
      </c>
      <c r="T578" t="s">
        <v>19</v>
      </c>
      <c r="U578">
        <f t="shared" ref="U578:U641" si="9">DATEDIF(DATE(2018,11,28),E578,"d")</f>
        <v>1248</v>
      </c>
      <c r="V578" t="s">
        <v>20</v>
      </c>
      <c r="W578">
        <f>L578+W577-M578</f>
        <v>979335.890000001</v>
      </c>
      <c r="X578" t="s">
        <v>21</v>
      </c>
    </row>
    <row r="579" spans="1:24">
      <c r="A579" t="s">
        <v>38</v>
      </c>
      <c r="B579" t="s">
        <v>23</v>
      </c>
      <c r="C579" s="5">
        <v>44676</v>
      </c>
      <c r="D579" s="6">
        <v>0</v>
      </c>
      <c r="E579" s="3">
        <v>44680</v>
      </c>
      <c r="F579" s="6">
        <v>0</v>
      </c>
      <c r="G579">
        <v>227.5</v>
      </c>
      <c r="H579">
        <v>243</v>
      </c>
      <c r="I579">
        <v>15.5</v>
      </c>
      <c r="J579">
        <v>13</v>
      </c>
      <c r="K579">
        <v>295750</v>
      </c>
      <c r="L579">
        <v>20150</v>
      </c>
      <c r="M579">
        <v>416.99</v>
      </c>
      <c r="N579" s="4">
        <f>L579+N578</f>
        <v>11725611</v>
      </c>
      <c r="O579" s="4">
        <f>(N579-MIN(N580:N1279))/N579</f>
        <v>0.000829466370665034</v>
      </c>
      <c r="Q579" s="4">
        <f>N579/N578-1</f>
        <v>0.00172141874634413</v>
      </c>
      <c r="T579" t="s">
        <v>19</v>
      </c>
      <c r="U579">
        <f t="shared" si="9"/>
        <v>1248</v>
      </c>
      <c r="V579" t="s">
        <v>20</v>
      </c>
      <c r="W579">
        <f>L579+W578-M579</f>
        <v>999068.900000001</v>
      </c>
      <c r="X579" t="s">
        <v>21</v>
      </c>
    </row>
    <row r="580" spans="1:24">
      <c r="A580" t="s">
        <v>27</v>
      </c>
      <c r="B580" t="s">
        <v>23</v>
      </c>
      <c r="C580" s="5">
        <v>44670</v>
      </c>
      <c r="D580" s="6">
        <v>0</v>
      </c>
      <c r="E580" s="3">
        <v>44680</v>
      </c>
      <c r="F580" s="6">
        <v>0</v>
      </c>
      <c r="G580">
        <v>29.05</v>
      </c>
      <c r="H580">
        <v>30.88</v>
      </c>
      <c r="I580">
        <v>1.83</v>
      </c>
      <c r="J580">
        <v>103</v>
      </c>
      <c r="K580">
        <v>299215</v>
      </c>
      <c r="L580">
        <v>18849</v>
      </c>
      <c r="M580">
        <v>419.84</v>
      </c>
      <c r="N580" s="4">
        <f>L580+N579</f>
        <v>11744460</v>
      </c>
      <c r="O580" s="4">
        <f>(N580-MIN(N581:N1280))/N580</f>
        <v>0.00243306205649302</v>
      </c>
      <c r="Q580" s="4">
        <f>N580/N579-1</f>
        <v>0.00160750684974964</v>
      </c>
      <c r="T580" t="s">
        <v>19</v>
      </c>
      <c r="U580">
        <f t="shared" si="9"/>
        <v>1248</v>
      </c>
      <c r="V580" t="s">
        <v>20</v>
      </c>
      <c r="W580">
        <f>L580+W579-M580</f>
        <v>1017498.06</v>
      </c>
      <c r="X580" t="s">
        <v>21</v>
      </c>
    </row>
    <row r="581" spans="1:24">
      <c r="A581" t="s">
        <v>17</v>
      </c>
      <c r="B581" t="s">
        <v>23</v>
      </c>
      <c r="C581" s="5">
        <v>44677</v>
      </c>
      <c r="D581" s="6">
        <v>0</v>
      </c>
      <c r="E581" s="3">
        <v>44680</v>
      </c>
      <c r="F581" s="6">
        <v>0</v>
      </c>
      <c r="G581">
        <v>4.41</v>
      </c>
      <c r="H581">
        <v>4.72</v>
      </c>
      <c r="I581">
        <v>0.31</v>
      </c>
      <c r="J581">
        <v>680</v>
      </c>
      <c r="K581">
        <v>299880</v>
      </c>
      <c r="L581">
        <v>21080</v>
      </c>
      <c r="M581">
        <v>423.67</v>
      </c>
      <c r="N581" s="4">
        <f>L581+N580</f>
        <v>11765540</v>
      </c>
      <c r="O581" s="4">
        <f>(N581-MIN(N582:N1281))/N581</f>
        <v>0.00422037577535753</v>
      </c>
      <c r="Q581" s="4">
        <f>N581/N580-1</f>
        <v>0.00179488882417744</v>
      </c>
      <c r="T581" t="s">
        <v>19</v>
      </c>
      <c r="U581">
        <f t="shared" si="9"/>
        <v>1248</v>
      </c>
      <c r="V581" t="s">
        <v>20</v>
      </c>
      <c r="W581">
        <f>L581+W580-M581</f>
        <v>1038154.39</v>
      </c>
      <c r="X581" t="s">
        <v>21</v>
      </c>
    </row>
    <row r="582" spans="1:24">
      <c r="A582" t="s">
        <v>37</v>
      </c>
      <c r="B582" t="s">
        <v>18</v>
      </c>
      <c r="C582" s="5">
        <v>44666</v>
      </c>
      <c r="D582" s="6">
        <v>0</v>
      </c>
      <c r="E582" s="3">
        <v>44680</v>
      </c>
      <c r="F582" s="6">
        <v>0</v>
      </c>
      <c r="G582">
        <v>169.9</v>
      </c>
      <c r="H582">
        <v>162.13</v>
      </c>
      <c r="I582">
        <v>-7.77</v>
      </c>
      <c r="J582">
        <v>17</v>
      </c>
      <c r="K582">
        <v>288830</v>
      </c>
      <c r="L582">
        <v>-13209</v>
      </c>
      <c r="M582">
        <v>363.82</v>
      </c>
      <c r="N582" s="4">
        <f>L582+N581</f>
        <v>11752331</v>
      </c>
      <c r="O582" s="4">
        <f>(N582-MIN(N583:N1282))/N582</f>
        <v>0.00310117201430082</v>
      </c>
      <c r="Q582" s="4">
        <f>N582/N581-1</f>
        <v>-0.00112268540160498</v>
      </c>
      <c r="T582" t="s">
        <v>19</v>
      </c>
      <c r="U582">
        <f t="shared" si="9"/>
        <v>1248</v>
      </c>
      <c r="V582" t="s">
        <v>20</v>
      </c>
      <c r="W582">
        <f>L582+W581-M582</f>
        <v>1024581.57</v>
      </c>
      <c r="X582" t="s">
        <v>21</v>
      </c>
    </row>
    <row r="583" spans="1:24">
      <c r="A583" t="s">
        <v>46</v>
      </c>
      <c r="B583" t="s">
        <v>23</v>
      </c>
      <c r="C583" s="5">
        <v>44676</v>
      </c>
      <c r="D583" s="6">
        <v>0</v>
      </c>
      <c r="E583" s="3">
        <v>44680</v>
      </c>
      <c r="F583" s="6">
        <v>0</v>
      </c>
      <c r="G583">
        <v>13.57</v>
      </c>
      <c r="H583">
        <v>14.43</v>
      </c>
      <c r="I583">
        <v>0.86</v>
      </c>
      <c r="J583">
        <v>221</v>
      </c>
      <c r="K583">
        <v>299897</v>
      </c>
      <c r="L583">
        <v>19006</v>
      </c>
      <c r="M583">
        <v>420.95</v>
      </c>
      <c r="N583" s="4">
        <f>L583+N582</f>
        <v>11771337</v>
      </c>
      <c r="O583" s="4">
        <f>(N583-MIN(N584:N1283))/N583</f>
        <v>0.00471076480097376</v>
      </c>
      <c r="Q583" s="4">
        <f>N583/N582-1</f>
        <v>0.00161721108774082</v>
      </c>
      <c r="T583" t="s">
        <v>19</v>
      </c>
      <c r="U583">
        <f t="shared" si="9"/>
        <v>1248</v>
      </c>
      <c r="V583" t="s">
        <v>20</v>
      </c>
      <c r="W583">
        <f>L583+W582-M583</f>
        <v>1043166.62</v>
      </c>
      <c r="X583" t="s">
        <v>21</v>
      </c>
    </row>
    <row r="584" spans="1:24">
      <c r="A584" t="s">
        <v>40</v>
      </c>
      <c r="B584" t="s">
        <v>18</v>
      </c>
      <c r="C584" s="5">
        <v>44666</v>
      </c>
      <c r="D584" s="6">
        <v>0</v>
      </c>
      <c r="E584" s="3">
        <v>44680</v>
      </c>
      <c r="F584" s="6">
        <v>0</v>
      </c>
      <c r="G584">
        <v>182.24</v>
      </c>
      <c r="H584">
        <v>181.99</v>
      </c>
      <c r="I584">
        <v>-0.25</v>
      </c>
      <c r="J584">
        <v>16</v>
      </c>
      <c r="K584">
        <v>291584</v>
      </c>
      <c r="L584">
        <v>-400</v>
      </c>
      <c r="M584">
        <v>384.36</v>
      </c>
      <c r="N584" s="4">
        <f>L584+N583</f>
        <v>11770937</v>
      </c>
      <c r="O584" s="4">
        <f>(N584-MIN(N585:N1284))/N584</f>
        <v>0.00467694288058801</v>
      </c>
      <c r="Q584" s="4">
        <f>N584/N583-1</f>
        <v>-3.39808468655667e-5</v>
      </c>
      <c r="T584" t="s">
        <v>19</v>
      </c>
      <c r="U584">
        <f t="shared" si="9"/>
        <v>1248</v>
      </c>
      <c r="V584" t="s">
        <v>20</v>
      </c>
      <c r="W584">
        <f>L584+W583-M584</f>
        <v>1042382.26</v>
      </c>
      <c r="X584" t="s">
        <v>21</v>
      </c>
    </row>
    <row r="585" spans="1:24">
      <c r="A585" t="s">
        <v>22</v>
      </c>
      <c r="B585" t="s">
        <v>23</v>
      </c>
      <c r="C585" s="5">
        <v>44676</v>
      </c>
      <c r="D585" s="6">
        <v>0</v>
      </c>
      <c r="E585" s="3">
        <v>44680</v>
      </c>
      <c r="F585" s="6">
        <v>0</v>
      </c>
      <c r="G585">
        <v>15.32</v>
      </c>
      <c r="H585">
        <v>16.5</v>
      </c>
      <c r="I585">
        <v>1.18</v>
      </c>
      <c r="J585">
        <v>195</v>
      </c>
      <c r="K585">
        <v>298740</v>
      </c>
      <c r="L585">
        <v>23010</v>
      </c>
      <c r="M585">
        <v>424.71</v>
      </c>
      <c r="N585" s="4">
        <f>L585+N584</f>
        <v>11793947</v>
      </c>
      <c r="O585" s="4">
        <f>(N585-MIN(N586:N1285))/N585</f>
        <v>0.00661881895857256</v>
      </c>
      <c r="Q585" s="4">
        <f>N585/N584-1</f>
        <v>0.00195481464219882</v>
      </c>
      <c r="T585" t="s">
        <v>19</v>
      </c>
      <c r="U585">
        <f t="shared" si="9"/>
        <v>1248</v>
      </c>
      <c r="V585" t="s">
        <v>20</v>
      </c>
      <c r="W585">
        <f>L585+W584-M585</f>
        <v>1064967.55</v>
      </c>
      <c r="X585" t="s">
        <v>21</v>
      </c>
    </row>
    <row r="586" spans="1:24">
      <c r="A586" t="s">
        <v>30</v>
      </c>
      <c r="B586" t="s">
        <v>23</v>
      </c>
      <c r="C586" s="5">
        <v>44669</v>
      </c>
      <c r="D586" s="6">
        <v>0</v>
      </c>
      <c r="E586" s="3">
        <v>44686</v>
      </c>
      <c r="F586" s="6">
        <v>0</v>
      </c>
      <c r="G586">
        <v>206.1</v>
      </c>
      <c r="H586">
        <v>209.99</v>
      </c>
      <c r="I586">
        <v>3.89</v>
      </c>
      <c r="J586">
        <v>14</v>
      </c>
      <c r="K586">
        <v>288540</v>
      </c>
      <c r="L586">
        <v>5446</v>
      </c>
      <c r="M586">
        <v>388.06</v>
      </c>
      <c r="N586" s="4">
        <f>L586+N585</f>
        <v>11799393</v>
      </c>
      <c r="O586" s="4">
        <f>(N586-MIN(N587:N1286))/N586</f>
        <v>0.0070773132143323</v>
      </c>
      <c r="Q586" s="4">
        <f>N586/N585-1</f>
        <v>0.000461762292131684</v>
      </c>
      <c r="T586" t="s">
        <v>19</v>
      </c>
      <c r="U586">
        <f t="shared" si="9"/>
        <v>1254</v>
      </c>
      <c r="V586" t="s">
        <v>20</v>
      </c>
      <c r="W586">
        <f>L586+W585-M586</f>
        <v>1070025.49</v>
      </c>
      <c r="X586" t="s">
        <v>21</v>
      </c>
    </row>
    <row r="587" spans="1:24">
      <c r="A587" t="s">
        <v>51</v>
      </c>
      <c r="B587" t="s">
        <v>18</v>
      </c>
      <c r="C587" s="5">
        <v>44669</v>
      </c>
      <c r="D587" s="6">
        <v>0</v>
      </c>
      <c r="E587" s="3">
        <v>44686</v>
      </c>
      <c r="F587" s="6">
        <v>0</v>
      </c>
      <c r="G587">
        <v>47</v>
      </c>
      <c r="H587">
        <v>45.02</v>
      </c>
      <c r="I587">
        <v>-1.98</v>
      </c>
      <c r="J587">
        <v>63</v>
      </c>
      <c r="K587">
        <v>296100</v>
      </c>
      <c r="L587">
        <v>-12474</v>
      </c>
      <c r="M587">
        <v>374.39</v>
      </c>
      <c r="N587" s="4">
        <f>L587+N586</f>
        <v>11786919</v>
      </c>
      <c r="O587" s="4">
        <f>(N587-MIN(N588:N1287))/N587</f>
        <v>0.00602651125370421</v>
      </c>
      <c r="Q587" s="4">
        <f>N587/N586-1</f>
        <v>-0.00105717302576502</v>
      </c>
      <c r="T587" t="s">
        <v>19</v>
      </c>
      <c r="U587">
        <f t="shared" si="9"/>
        <v>1254</v>
      </c>
      <c r="V587" t="s">
        <v>20</v>
      </c>
      <c r="W587">
        <f>L587+W586-M587</f>
        <v>1057177.1</v>
      </c>
      <c r="X587" t="s">
        <v>21</v>
      </c>
    </row>
    <row r="588" spans="1:24">
      <c r="A588" t="s">
        <v>55</v>
      </c>
      <c r="B588" t="s">
        <v>18</v>
      </c>
      <c r="C588" s="5">
        <v>44670</v>
      </c>
      <c r="D588" s="6">
        <v>0</v>
      </c>
      <c r="E588" s="3">
        <v>44687</v>
      </c>
      <c r="F588" s="6">
        <v>0</v>
      </c>
      <c r="G588">
        <v>88.67</v>
      </c>
      <c r="H588">
        <v>76.1</v>
      </c>
      <c r="I588">
        <v>-12.57</v>
      </c>
      <c r="J588">
        <v>33</v>
      </c>
      <c r="K588">
        <v>292611</v>
      </c>
      <c r="L588">
        <v>-41481</v>
      </c>
      <c r="M588">
        <v>331.49</v>
      </c>
      <c r="N588" s="4">
        <f>L588+N587</f>
        <v>11745438</v>
      </c>
      <c r="O588" s="4">
        <f>(N588-MIN(N589:N1288))/N588</f>
        <v>0.00251612583540946</v>
      </c>
      <c r="Q588" s="4">
        <f>N588/N587-1</f>
        <v>-0.00351924026965822</v>
      </c>
      <c r="T588" t="s">
        <v>19</v>
      </c>
      <c r="U588">
        <f t="shared" si="9"/>
        <v>1255</v>
      </c>
      <c r="V588" t="s">
        <v>20</v>
      </c>
      <c r="W588">
        <f>L588+W587-M588</f>
        <v>1015364.61</v>
      </c>
      <c r="X588" t="s">
        <v>21</v>
      </c>
    </row>
    <row r="589" spans="1:24">
      <c r="A589" t="s">
        <v>48</v>
      </c>
      <c r="B589" t="s">
        <v>18</v>
      </c>
      <c r="C589" s="5">
        <v>44672</v>
      </c>
      <c r="D589" s="6">
        <v>0</v>
      </c>
      <c r="E589" s="3">
        <v>44691</v>
      </c>
      <c r="F589" s="6">
        <v>0</v>
      </c>
      <c r="G589">
        <v>104.5</v>
      </c>
      <c r="H589">
        <v>97.46</v>
      </c>
      <c r="I589">
        <v>-7.04</v>
      </c>
      <c r="J589">
        <v>28</v>
      </c>
      <c r="K589">
        <v>292600</v>
      </c>
      <c r="L589">
        <v>-19712</v>
      </c>
      <c r="M589">
        <v>360.21</v>
      </c>
      <c r="N589" s="4">
        <f>L589+N588</f>
        <v>11725726</v>
      </c>
      <c r="O589" s="4">
        <f>(N589-MIN(N590:N1289))/N589</f>
        <v>0.000839265730753047</v>
      </c>
      <c r="Q589" s="4">
        <f>N589/N588-1</f>
        <v>-0.00167826861799447</v>
      </c>
      <c r="T589" t="s">
        <v>19</v>
      </c>
      <c r="U589">
        <f t="shared" si="9"/>
        <v>1259</v>
      </c>
      <c r="V589" t="s">
        <v>20</v>
      </c>
      <c r="W589">
        <f>L589+W588-M589</f>
        <v>995292.400000002</v>
      </c>
      <c r="X589" t="s">
        <v>21</v>
      </c>
    </row>
    <row r="590" spans="1:24">
      <c r="A590" t="s">
        <v>29</v>
      </c>
      <c r="B590" t="s">
        <v>18</v>
      </c>
      <c r="C590" s="5">
        <v>44673</v>
      </c>
      <c r="D590" s="6">
        <v>0</v>
      </c>
      <c r="E590" s="3">
        <v>44692</v>
      </c>
      <c r="F590" s="6">
        <v>0</v>
      </c>
      <c r="G590">
        <v>3.96</v>
      </c>
      <c r="H590">
        <v>3.83</v>
      </c>
      <c r="I590">
        <v>-0.13</v>
      </c>
      <c r="J590">
        <v>757</v>
      </c>
      <c r="K590">
        <v>299772</v>
      </c>
      <c r="L590">
        <v>-9841</v>
      </c>
      <c r="M590">
        <v>382.71</v>
      </c>
      <c r="N590" s="4">
        <f>L590+N589</f>
        <v>11715885</v>
      </c>
      <c r="O590" s="4">
        <f>(N590-MIN(N591:N1290))/N590</f>
        <v>-0.0004848118601369</v>
      </c>
      <c r="Q590" s="4">
        <f>N590/N589-1</f>
        <v>-0.000839265730752992</v>
      </c>
      <c r="T590" t="s">
        <v>19</v>
      </c>
      <c r="U590">
        <f t="shared" si="9"/>
        <v>1260</v>
      </c>
      <c r="V590" t="s">
        <v>20</v>
      </c>
      <c r="W590">
        <f>L590+W589-M590</f>
        <v>985068.690000002</v>
      </c>
      <c r="X590" t="s">
        <v>21</v>
      </c>
    </row>
    <row r="591" spans="1:24">
      <c r="A591" t="s">
        <v>54</v>
      </c>
      <c r="B591" t="s">
        <v>23</v>
      </c>
      <c r="C591" s="5">
        <v>44673</v>
      </c>
      <c r="D591" s="6">
        <v>0</v>
      </c>
      <c r="E591" s="3">
        <v>44692</v>
      </c>
      <c r="F591" s="6">
        <v>0</v>
      </c>
      <c r="G591">
        <v>296.17</v>
      </c>
      <c r="H591">
        <v>301.85</v>
      </c>
      <c r="I591">
        <v>5.68</v>
      </c>
      <c r="J591">
        <v>10</v>
      </c>
      <c r="K591">
        <v>296170</v>
      </c>
      <c r="L591">
        <v>5680</v>
      </c>
      <c r="M591">
        <v>398.44</v>
      </c>
      <c r="N591" s="4">
        <f>L591+N590</f>
        <v>11721565</v>
      </c>
      <c r="O591" s="4">
        <f>(N591-MIN(N592:N1291))/N591</f>
        <v>-0.00069043681453799</v>
      </c>
      <c r="Q591" s="4">
        <f>N591/N590-1</f>
        <v>0.000484811860136825</v>
      </c>
      <c r="T591" t="s">
        <v>19</v>
      </c>
      <c r="U591">
        <f t="shared" si="9"/>
        <v>1260</v>
      </c>
      <c r="V591" t="s">
        <v>20</v>
      </c>
      <c r="W591">
        <f>L591+W590-M591</f>
        <v>990350.250000002</v>
      </c>
      <c r="X591" t="s">
        <v>21</v>
      </c>
    </row>
    <row r="592" spans="1:24">
      <c r="A592" t="s">
        <v>30</v>
      </c>
      <c r="B592" t="s">
        <v>23</v>
      </c>
      <c r="C592" s="5">
        <v>44690</v>
      </c>
      <c r="D592" s="6">
        <v>0</v>
      </c>
      <c r="E592" s="3">
        <v>44693</v>
      </c>
      <c r="F592" s="6">
        <v>0</v>
      </c>
      <c r="G592">
        <v>194.08</v>
      </c>
      <c r="H592">
        <v>205.42</v>
      </c>
      <c r="I592">
        <v>11.34</v>
      </c>
      <c r="J592">
        <v>15</v>
      </c>
      <c r="K592">
        <v>291120</v>
      </c>
      <c r="L592">
        <v>17010</v>
      </c>
      <c r="M592">
        <v>406.73</v>
      </c>
      <c r="N592" s="4">
        <f>L592+N591</f>
        <v>11738575</v>
      </c>
      <c r="O592" s="4">
        <f>(N592-MIN(N593:N1292))/N592</f>
        <v>0.000759632238154972</v>
      </c>
      <c r="Q592" s="4">
        <f>N592/N591-1</f>
        <v>0.00145117140927864</v>
      </c>
      <c r="T592" t="s">
        <v>19</v>
      </c>
      <c r="U592">
        <f t="shared" si="9"/>
        <v>1261</v>
      </c>
      <c r="V592" t="s">
        <v>20</v>
      </c>
      <c r="W592">
        <f>L592+W591-M592</f>
        <v>1006953.52</v>
      </c>
      <c r="X592" t="s">
        <v>21</v>
      </c>
    </row>
    <row r="593" spans="1:24">
      <c r="A593" t="s">
        <v>49</v>
      </c>
      <c r="B593" t="s">
        <v>23</v>
      </c>
      <c r="C593" s="5">
        <v>44676</v>
      </c>
      <c r="D593" s="6">
        <v>0</v>
      </c>
      <c r="E593" s="3">
        <v>44693</v>
      </c>
      <c r="F593" s="6">
        <v>0</v>
      </c>
      <c r="G593">
        <v>29.7</v>
      </c>
      <c r="H593">
        <v>30.03</v>
      </c>
      <c r="I593">
        <v>0.33</v>
      </c>
      <c r="J593">
        <v>101</v>
      </c>
      <c r="K593">
        <v>299970</v>
      </c>
      <c r="L593">
        <v>3333</v>
      </c>
      <c r="M593">
        <v>400.36</v>
      </c>
      <c r="N593" s="4">
        <f>L593+N592</f>
        <v>11741908</v>
      </c>
      <c r="O593" s="4">
        <f>(N593-MIN(N594:N1293))/N593</f>
        <v>0.00104327167271282</v>
      </c>
      <c r="Q593" s="4">
        <f>N593/N592-1</f>
        <v>0.000283935656585133</v>
      </c>
      <c r="T593" t="s">
        <v>19</v>
      </c>
      <c r="U593">
        <f t="shared" si="9"/>
        <v>1261</v>
      </c>
      <c r="V593" t="s">
        <v>20</v>
      </c>
      <c r="W593">
        <f>L593+W592-M593</f>
        <v>1009886.16</v>
      </c>
      <c r="X593" t="s">
        <v>21</v>
      </c>
    </row>
    <row r="594" spans="1:24">
      <c r="A594" t="s">
        <v>53</v>
      </c>
      <c r="B594" t="s">
        <v>18</v>
      </c>
      <c r="C594" s="5">
        <v>44677</v>
      </c>
      <c r="D594" s="6">
        <v>0</v>
      </c>
      <c r="E594" s="3">
        <v>44694</v>
      </c>
      <c r="F594" s="6">
        <v>0</v>
      </c>
      <c r="G594">
        <v>38.41</v>
      </c>
      <c r="H594">
        <v>37.15</v>
      </c>
      <c r="I594">
        <v>-1.26</v>
      </c>
      <c r="J594">
        <v>78</v>
      </c>
      <c r="K594">
        <v>299598</v>
      </c>
      <c r="L594">
        <v>-9828</v>
      </c>
      <c r="M594">
        <v>382.5</v>
      </c>
      <c r="N594" s="4">
        <f>L594+N593</f>
        <v>11732080</v>
      </c>
      <c r="O594" s="4">
        <f>(N594-MIN(N595:N1294))/N594</f>
        <v>0.000206442506358634</v>
      </c>
      <c r="Q594" s="4">
        <f>N594/N593-1</f>
        <v>-0.000837001959136496</v>
      </c>
      <c r="T594" t="s">
        <v>19</v>
      </c>
      <c r="U594">
        <f t="shared" si="9"/>
        <v>1262</v>
      </c>
      <c r="V594" t="s">
        <v>20</v>
      </c>
      <c r="W594">
        <f>L594+W593-M594</f>
        <v>999675.660000002</v>
      </c>
      <c r="X594" t="s">
        <v>21</v>
      </c>
    </row>
    <row r="595" spans="1:24">
      <c r="A595" t="s">
        <v>43</v>
      </c>
      <c r="B595" t="s">
        <v>23</v>
      </c>
      <c r="C595" s="5">
        <v>44677</v>
      </c>
      <c r="D595" s="6">
        <v>0</v>
      </c>
      <c r="E595" s="3">
        <v>44694</v>
      </c>
      <c r="F595" s="6">
        <v>0</v>
      </c>
      <c r="G595">
        <v>7.87</v>
      </c>
      <c r="H595">
        <v>8.05</v>
      </c>
      <c r="I595">
        <v>0.18</v>
      </c>
      <c r="J595">
        <v>381</v>
      </c>
      <c r="K595">
        <v>299847</v>
      </c>
      <c r="L595">
        <v>6858</v>
      </c>
      <c r="M595">
        <v>404.85</v>
      </c>
      <c r="N595" s="4">
        <f>L595+N594</f>
        <v>11738938</v>
      </c>
      <c r="O595" s="4">
        <f>(N595-MIN(N596:N1295))/N595</f>
        <v>0.000790531477378959</v>
      </c>
      <c r="Q595" s="4">
        <f>N595/N594-1</f>
        <v>0.000584551077046802</v>
      </c>
      <c r="T595" t="s">
        <v>19</v>
      </c>
      <c r="U595">
        <f t="shared" si="9"/>
        <v>1262</v>
      </c>
      <c r="V595" t="s">
        <v>20</v>
      </c>
      <c r="W595">
        <f>L595+W594-M595</f>
        <v>1006128.81</v>
      </c>
      <c r="X595" t="s">
        <v>21</v>
      </c>
    </row>
    <row r="596" spans="1:24">
      <c r="A596" t="s">
        <v>24</v>
      </c>
      <c r="B596" t="s">
        <v>18</v>
      </c>
      <c r="C596" s="5">
        <v>44680</v>
      </c>
      <c r="D596" s="6">
        <v>0</v>
      </c>
      <c r="E596" s="3">
        <v>44699</v>
      </c>
      <c r="F596" s="6">
        <v>0</v>
      </c>
      <c r="G596">
        <v>18.66</v>
      </c>
      <c r="H596">
        <v>18.08</v>
      </c>
      <c r="I596">
        <v>-0.58</v>
      </c>
      <c r="J596">
        <v>160</v>
      </c>
      <c r="K596">
        <v>298560</v>
      </c>
      <c r="L596">
        <v>-9280</v>
      </c>
      <c r="M596">
        <v>381.85</v>
      </c>
      <c r="N596" s="4">
        <f>L596+N595</f>
        <v>11729658</v>
      </c>
      <c r="O596" s="4">
        <f>(N596-MIN(N597:N1296))/N596</f>
        <v>-0.000819546486351094</v>
      </c>
      <c r="Q596" s="4">
        <f>N596/N595-1</f>
        <v>-0.000790531477378953</v>
      </c>
      <c r="T596" t="s">
        <v>19</v>
      </c>
      <c r="U596">
        <f t="shared" si="9"/>
        <v>1267</v>
      </c>
      <c r="V596" t="s">
        <v>20</v>
      </c>
      <c r="W596">
        <f>L596+W595-M596</f>
        <v>996466.960000002</v>
      </c>
      <c r="X596" t="s">
        <v>21</v>
      </c>
    </row>
    <row r="597" spans="1:24">
      <c r="A597" t="s">
        <v>37</v>
      </c>
      <c r="B597" t="s">
        <v>23</v>
      </c>
      <c r="C597" s="5">
        <v>44700</v>
      </c>
      <c r="D597" s="6">
        <v>0</v>
      </c>
      <c r="E597" s="3">
        <v>44701</v>
      </c>
      <c r="F597" s="6">
        <v>0</v>
      </c>
      <c r="G597">
        <v>153.52</v>
      </c>
      <c r="H597">
        <v>162.47</v>
      </c>
      <c r="I597">
        <v>8.95</v>
      </c>
      <c r="J597">
        <v>19</v>
      </c>
      <c r="K597">
        <v>291688</v>
      </c>
      <c r="L597">
        <v>17005</v>
      </c>
      <c r="M597">
        <v>407.47</v>
      </c>
      <c r="N597" s="4">
        <f>L597+N596</f>
        <v>11746663</v>
      </c>
      <c r="O597" s="4">
        <f>(N597-MIN(N598:N1297))/N597</f>
        <v>0.000629285099947108</v>
      </c>
      <c r="Q597" s="4">
        <f>N597/N596-1</f>
        <v>0.00144974388852592</v>
      </c>
      <c r="T597" t="s">
        <v>19</v>
      </c>
      <c r="U597">
        <f t="shared" si="9"/>
        <v>1269</v>
      </c>
      <c r="V597" t="s">
        <v>20</v>
      </c>
      <c r="W597">
        <f>L597+W596-M597</f>
        <v>1013064.49</v>
      </c>
      <c r="X597" t="s">
        <v>21</v>
      </c>
    </row>
    <row r="598" spans="1:24">
      <c r="A598" t="s">
        <v>30</v>
      </c>
      <c r="B598" t="s">
        <v>23</v>
      </c>
      <c r="C598" s="5">
        <v>44700</v>
      </c>
      <c r="D598" s="6">
        <v>0</v>
      </c>
      <c r="E598" s="3">
        <v>44701</v>
      </c>
      <c r="F598" s="6">
        <v>0</v>
      </c>
      <c r="G598">
        <v>196.17</v>
      </c>
      <c r="H598">
        <v>209.02</v>
      </c>
      <c r="I598">
        <v>12.85</v>
      </c>
      <c r="J598">
        <v>15</v>
      </c>
      <c r="K598">
        <v>294255</v>
      </c>
      <c r="L598">
        <v>19275</v>
      </c>
      <c r="M598">
        <v>413.86</v>
      </c>
      <c r="N598" s="4">
        <f>L598+N597</f>
        <v>11765938</v>
      </c>
      <c r="O598" s="4">
        <f>(N598-MIN(N599:N1298))/N598</f>
        <v>0.002266457633892</v>
      </c>
      <c r="Q598" s="4">
        <f>N598/N597-1</f>
        <v>0.0016408915451136</v>
      </c>
      <c r="T598" t="s">
        <v>19</v>
      </c>
      <c r="U598">
        <f t="shared" si="9"/>
        <v>1269</v>
      </c>
      <c r="V598" t="s">
        <v>20</v>
      </c>
      <c r="W598">
        <f>L598+W597-M598</f>
        <v>1031925.63</v>
      </c>
      <c r="X598" t="s">
        <v>21</v>
      </c>
    </row>
    <row r="599" spans="1:24">
      <c r="A599" t="s">
        <v>32</v>
      </c>
      <c r="B599" t="s">
        <v>23</v>
      </c>
      <c r="C599" s="5">
        <v>44687</v>
      </c>
      <c r="D599" s="6">
        <v>0</v>
      </c>
      <c r="E599" s="3">
        <v>44701</v>
      </c>
      <c r="F599" s="6">
        <v>0</v>
      </c>
      <c r="G599">
        <v>16.39</v>
      </c>
      <c r="H599">
        <v>17.04</v>
      </c>
      <c r="I599">
        <v>0.65</v>
      </c>
      <c r="J599">
        <v>183</v>
      </c>
      <c r="K599">
        <v>299937</v>
      </c>
      <c r="L599">
        <v>11895</v>
      </c>
      <c r="M599">
        <v>411.62</v>
      </c>
      <c r="N599" s="4">
        <f>L599+N598</f>
        <v>11777833</v>
      </c>
      <c r="O599" s="4">
        <f>(N599-MIN(N600:N1299))/N599</f>
        <v>0.00327411672418857</v>
      </c>
      <c r="Q599" s="4">
        <f>N599/N598-1</f>
        <v>0.00101096912120391</v>
      </c>
      <c r="T599" t="s">
        <v>19</v>
      </c>
      <c r="U599">
        <f t="shared" si="9"/>
        <v>1269</v>
      </c>
      <c r="V599" t="s">
        <v>20</v>
      </c>
      <c r="W599">
        <f>L599+W598-M599</f>
        <v>1043409.01</v>
      </c>
      <c r="X599" t="s">
        <v>21</v>
      </c>
    </row>
    <row r="600" spans="1:24">
      <c r="A600" t="s">
        <v>53</v>
      </c>
      <c r="B600" t="s">
        <v>23</v>
      </c>
      <c r="C600" s="5">
        <v>44697</v>
      </c>
      <c r="D600" s="6">
        <v>0</v>
      </c>
      <c r="E600" s="3">
        <v>44701</v>
      </c>
      <c r="F600" s="6">
        <v>0</v>
      </c>
      <c r="G600">
        <v>36.89</v>
      </c>
      <c r="H600">
        <v>39.96</v>
      </c>
      <c r="I600">
        <v>3.07</v>
      </c>
      <c r="J600">
        <v>81</v>
      </c>
      <c r="K600">
        <v>298809</v>
      </c>
      <c r="L600">
        <v>24867</v>
      </c>
      <c r="M600">
        <v>427.25</v>
      </c>
      <c r="N600" s="4">
        <f>L600+N599</f>
        <v>11802700</v>
      </c>
      <c r="O600" s="4">
        <f>(N600-MIN(N601:N1300))/N600</f>
        <v>0.00537410931397053</v>
      </c>
      <c r="Q600" s="4">
        <f>N600/N599-1</f>
        <v>0.00211133915721162</v>
      </c>
      <c r="T600" t="s">
        <v>19</v>
      </c>
      <c r="U600">
        <f t="shared" si="9"/>
        <v>1269</v>
      </c>
      <c r="V600" t="s">
        <v>20</v>
      </c>
      <c r="W600">
        <f>L600+W599-M600</f>
        <v>1067848.76</v>
      </c>
      <c r="X600" t="s">
        <v>21</v>
      </c>
    </row>
    <row r="601" spans="1:24">
      <c r="A601" t="s">
        <v>55</v>
      </c>
      <c r="B601" t="s">
        <v>18</v>
      </c>
      <c r="C601" s="5">
        <v>44690</v>
      </c>
      <c r="D601" s="6">
        <v>0</v>
      </c>
      <c r="E601" s="3">
        <v>44704</v>
      </c>
      <c r="F601" s="6">
        <v>0</v>
      </c>
      <c r="G601">
        <v>76.65</v>
      </c>
      <c r="H601">
        <v>73.69</v>
      </c>
      <c r="I601">
        <v>-2.96</v>
      </c>
      <c r="J601">
        <v>39</v>
      </c>
      <c r="K601">
        <v>298935</v>
      </c>
      <c r="L601">
        <v>-11544</v>
      </c>
      <c r="M601">
        <v>379.36</v>
      </c>
      <c r="N601" s="4">
        <f>L601+N600</f>
        <v>11791156</v>
      </c>
      <c r="O601" s="4">
        <f>(N601-MIN(N602:N1301))/N601</f>
        <v>0.00440033190978052</v>
      </c>
      <c r="Q601" s="4">
        <f>N601/N600-1</f>
        <v>-0.000978081286485244</v>
      </c>
      <c r="T601" t="s">
        <v>19</v>
      </c>
      <c r="U601">
        <f t="shared" si="9"/>
        <v>1272</v>
      </c>
      <c r="V601" t="s">
        <v>20</v>
      </c>
      <c r="W601">
        <f>L601+W600-M601</f>
        <v>1055925.4</v>
      </c>
      <c r="X601" t="s">
        <v>21</v>
      </c>
    </row>
    <row r="602" spans="1:24">
      <c r="A602" t="s">
        <v>31</v>
      </c>
      <c r="B602" t="s">
        <v>18</v>
      </c>
      <c r="C602" s="5">
        <v>44692</v>
      </c>
      <c r="D602" s="6">
        <v>0</v>
      </c>
      <c r="E602" s="3">
        <v>44706</v>
      </c>
      <c r="F602" s="6">
        <v>0</v>
      </c>
      <c r="G602">
        <v>14.63</v>
      </c>
      <c r="H602">
        <v>14.39</v>
      </c>
      <c r="I602">
        <v>-0.24</v>
      </c>
      <c r="J602">
        <v>205</v>
      </c>
      <c r="K602">
        <v>299915</v>
      </c>
      <c r="L602">
        <v>-4920</v>
      </c>
      <c r="M602">
        <v>389.39</v>
      </c>
      <c r="N602" s="4">
        <f>L602+N601</f>
        <v>11786236</v>
      </c>
      <c r="O602" s="4">
        <f>(N602-MIN(N603:N1302))/N602</f>
        <v>0.0039847327000749</v>
      </c>
      <c r="Q602" s="4">
        <f>N602/N601-1</f>
        <v>-0.000417261886790365</v>
      </c>
      <c r="T602" t="s">
        <v>19</v>
      </c>
      <c r="U602">
        <f t="shared" si="9"/>
        <v>1274</v>
      </c>
      <c r="V602" t="s">
        <v>20</v>
      </c>
      <c r="W602">
        <f>L602+W601-M602</f>
        <v>1050616.01</v>
      </c>
      <c r="X602" t="s">
        <v>21</v>
      </c>
    </row>
    <row r="603" spans="1:24">
      <c r="A603" t="s">
        <v>54</v>
      </c>
      <c r="B603" t="s">
        <v>18</v>
      </c>
      <c r="C603" s="5">
        <v>44693</v>
      </c>
      <c r="D603" s="6">
        <v>0</v>
      </c>
      <c r="E603" s="3">
        <v>44707</v>
      </c>
      <c r="F603" s="6">
        <v>0</v>
      </c>
      <c r="G603">
        <v>300.63</v>
      </c>
      <c r="H603">
        <v>295.28</v>
      </c>
      <c r="I603">
        <v>-5.35</v>
      </c>
      <c r="J603">
        <v>9</v>
      </c>
      <c r="K603">
        <v>270567</v>
      </c>
      <c r="L603">
        <v>-4815</v>
      </c>
      <c r="M603">
        <v>350.79</v>
      </c>
      <c r="N603" s="4">
        <f>L603+N602</f>
        <v>11781421</v>
      </c>
      <c r="O603" s="4">
        <f>(N603-MIN(N604:N1303))/N603</f>
        <v>0.00357766690452705</v>
      </c>
      <c r="Q603" s="4">
        <f>N603/N602-1</f>
        <v>-0.000408527370400535</v>
      </c>
      <c r="T603" t="s">
        <v>19</v>
      </c>
      <c r="U603">
        <f t="shared" si="9"/>
        <v>1275</v>
      </c>
      <c r="V603" t="s">
        <v>20</v>
      </c>
      <c r="W603">
        <f>L603+W602-M603</f>
        <v>1045450.22</v>
      </c>
      <c r="X603" t="s">
        <v>21</v>
      </c>
    </row>
    <row r="604" spans="1:24">
      <c r="A604" t="s">
        <v>48</v>
      </c>
      <c r="B604" t="s">
        <v>18</v>
      </c>
      <c r="C604" s="5">
        <v>44694</v>
      </c>
      <c r="D604" s="6">
        <v>0</v>
      </c>
      <c r="E604" s="3">
        <v>44708</v>
      </c>
      <c r="F604" s="6">
        <v>0</v>
      </c>
      <c r="G604">
        <v>98.75</v>
      </c>
      <c r="H604">
        <v>84.7</v>
      </c>
      <c r="I604">
        <v>-14.05</v>
      </c>
      <c r="J604">
        <v>30</v>
      </c>
      <c r="K604">
        <v>296250</v>
      </c>
      <c r="L604">
        <v>-42150</v>
      </c>
      <c r="M604">
        <v>335.41</v>
      </c>
      <c r="N604" s="4">
        <f>L604+N603</f>
        <v>11739271</v>
      </c>
      <c r="O604" s="4">
        <f>(N604-MIN(N605:N1304))/N604</f>
        <v>-0.000464338884416247</v>
      </c>
      <c r="Q604" s="4">
        <f>N604/N603-1</f>
        <v>-0.0035776669045271</v>
      </c>
      <c r="T604" t="s">
        <v>19</v>
      </c>
      <c r="U604">
        <f t="shared" si="9"/>
        <v>1276</v>
      </c>
      <c r="V604" t="s">
        <v>20</v>
      </c>
      <c r="W604">
        <f>L604+W603-M604</f>
        <v>1002964.81</v>
      </c>
      <c r="X604" t="s">
        <v>21</v>
      </c>
    </row>
    <row r="605" spans="1:24">
      <c r="A605" t="s">
        <v>51</v>
      </c>
      <c r="B605" t="s">
        <v>23</v>
      </c>
      <c r="C605" s="5">
        <v>44697</v>
      </c>
      <c r="D605" s="6">
        <v>0</v>
      </c>
      <c r="E605" s="3">
        <v>44711</v>
      </c>
      <c r="F605" s="6">
        <v>0</v>
      </c>
      <c r="G605">
        <v>43.36</v>
      </c>
      <c r="H605">
        <v>44.15</v>
      </c>
      <c r="I605">
        <v>0.79</v>
      </c>
      <c r="J605">
        <v>69</v>
      </c>
      <c r="K605">
        <v>299184</v>
      </c>
      <c r="L605">
        <v>5451</v>
      </c>
      <c r="M605">
        <v>402.12</v>
      </c>
      <c r="N605" s="4">
        <f>L605+N604</f>
        <v>11744722</v>
      </c>
      <c r="O605" s="4">
        <f>(N605-MIN(N606:N1305))/N605</f>
        <v>-0.000525172073038425</v>
      </c>
      <c r="Q605" s="4">
        <f>N605/N604-1</f>
        <v>0.000464338884416327</v>
      </c>
      <c r="T605" t="s">
        <v>19</v>
      </c>
      <c r="U605">
        <f t="shared" si="9"/>
        <v>1279</v>
      </c>
      <c r="V605" t="s">
        <v>20</v>
      </c>
      <c r="W605">
        <f>L605+W604-M605</f>
        <v>1008013.69</v>
      </c>
      <c r="X605" t="s">
        <v>21</v>
      </c>
    </row>
    <row r="606" spans="1:24">
      <c r="A606" t="s">
        <v>30</v>
      </c>
      <c r="B606" t="s">
        <v>23</v>
      </c>
      <c r="C606" s="5">
        <v>44706</v>
      </c>
      <c r="D606" s="6">
        <v>0</v>
      </c>
      <c r="E606" s="3">
        <v>44712</v>
      </c>
      <c r="F606" s="6">
        <v>0</v>
      </c>
      <c r="G606">
        <v>197.5</v>
      </c>
      <c r="H606">
        <v>214.8</v>
      </c>
      <c r="I606">
        <v>17.3</v>
      </c>
      <c r="J606">
        <v>15</v>
      </c>
      <c r="K606">
        <v>296250</v>
      </c>
      <c r="L606">
        <v>25950</v>
      </c>
      <c r="M606">
        <v>425.3</v>
      </c>
      <c r="N606" s="4">
        <f>L606+N605</f>
        <v>11770672</v>
      </c>
      <c r="O606" s="4">
        <f>(N606-MIN(N607:N1306))/N606</f>
        <v>0.00168061772513923</v>
      </c>
      <c r="Q606" s="4">
        <f>N606/N605-1</f>
        <v>0.00220950312829893</v>
      </c>
      <c r="T606" t="s">
        <v>19</v>
      </c>
      <c r="U606">
        <f t="shared" si="9"/>
        <v>1280</v>
      </c>
      <c r="V606" t="s">
        <v>20</v>
      </c>
      <c r="W606">
        <f>L606+W605-M606</f>
        <v>1033538.39</v>
      </c>
      <c r="X606" t="s">
        <v>21</v>
      </c>
    </row>
    <row r="607" spans="1:24">
      <c r="A607" t="s">
        <v>50</v>
      </c>
      <c r="B607" t="s">
        <v>18</v>
      </c>
      <c r="C607" s="5">
        <v>44698</v>
      </c>
      <c r="D607" s="6">
        <v>0</v>
      </c>
      <c r="E607" s="3">
        <v>44712</v>
      </c>
      <c r="F607" s="6">
        <v>0</v>
      </c>
      <c r="G607">
        <v>19.07</v>
      </c>
      <c r="H607">
        <v>17.81</v>
      </c>
      <c r="I607">
        <v>-1.26</v>
      </c>
      <c r="J607">
        <v>157</v>
      </c>
      <c r="K607">
        <v>299399</v>
      </c>
      <c r="L607">
        <v>-19782</v>
      </c>
      <c r="M607">
        <v>369.09</v>
      </c>
      <c r="N607" s="4">
        <f>L607+N606</f>
        <v>11750890</v>
      </c>
      <c r="O607" s="4">
        <f>(N607-MIN(N608:N1307))/N607</f>
        <v>-0.000188070861015634</v>
      </c>
      <c r="Q607" s="4">
        <f>N607/N606-1</f>
        <v>-0.00168061772513928</v>
      </c>
      <c r="T607" t="s">
        <v>19</v>
      </c>
      <c r="U607">
        <f t="shared" si="9"/>
        <v>1280</v>
      </c>
      <c r="V607" t="s">
        <v>20</v>
      </c>
      <c r="W607">
        <f>L607+W606-M607</f>
        <v>1013387.3</v>
      </c>
      <c r="X607" t="s">
        <v>21</v>
      </c>
    </row>
    <row r="608" spans="1:24">
      <c r="A608" t="s">
        <v>24</v>
      </c>
      <c r="B608" t="s">
        <v>23</v>
      </c>
      <c r="C608" s="5">
        <v>44700</v>
      </c>
      <c r="D608" s="6">
        <v>0</v>
      </c>
      <c r="E608" s="3">
        <v>44714</v>
      </c>
      <c r="F608" s="6">
        <v>0</v>
      </c>
      <c r="G608">
        <v>17.61</v>
      </c>
      <c r="H608">
        <v>17.74</v>
      </c>
      <c r="I608">
        <v>0.13</v>
      </c>
      <c r="J608">
        <v>170</v>
      </c>
      <c r="K608">
        <v>299370</v>
      </c>
      <c r="L608">
        <v>2210</v>
      </c>
      <c r="M608">
        <v>398.09</v>
      </c>
      <c r="N608" s="4">
        <f>L608+N607</f>
        <v>11753100</v>
      </c>
      <c r="O608" s="4">
        <f>(N608-MIN(N609:N1308))/N608</f>
        <v>-0.002307476325395</v>
      </c>
      <c r="Q608" s="4">
        <f>N608/N607-1</f>
        <v>0.000188070861015577</v>
      </c>
      <c r="T608" t="s">
        <v>19</v>
      </c>
      <c r="U608">
        <f t="shared" si="9"/>
        <v>1282</v>
      </c>
      <c r="V608" t="s">
        <v>20</v>
      </c>
      <c r="W608">
        <f>L608+W607-M608</f>
        <v>1015199.21</v>
      </c>
      <c r="X608" t="s">
        <v>21</v>
      </c>
    </row>
    <row r="609" spans="1:24">
      <c r="A609" t="s">
        <v>55</v>
      </c>
      <c r="B609" t="s">
        <v>23</v>
      </c>
      <c r="C609" s="5">
        <v>44705</v>
      </c>
      <c r="D609" s="6">
        <v>0</v>
      </c>
      <c r="E609" s="3">
        <v>44719</v>
      </c>
      <c r="F609" s="6">
        <v>0</v>
      </c>
      <c r="G609">
        <v>73.47</v>
      </c>
      <c r="H609">
        <v>80.25</v>
      </c>
      <c r="I609">
        <v>6.78</v>
      </c>
      <c r="J609">
        <v>40</v>
      </c>
      <c r="K609">
        <v>293880</v>
      </c>
      <c r="L609">
        <v>27120</v>
      </c>
      <c r="M609">
        <v>423.72</v>
      </c>
      <c r="N609" s="4">
        <f>L609+N608</f>
        <v>11780220</v>
      </c>
      <c r="O609" s="4">
        <f>(N609-MIN(N610:N1309))/N609</f>
        <v>-0.000479108200016638</v>
      </c>
      <c r="Q609" s="4">
        <f>N609/N608-1</f>
        <v>0.00230747632539496</v>
      </c>
      <c r="T609" t="s">
        <v>19</v>
      </c>
      <c r="U609">
        <f t="shared" si="9"/>
        <v>1287</v>
      </c>
      <c r="V609" t="s">
        <v>20</v>
      </c>
      <c r="W609">
        <f>L609+W608-M609</f>
        <v>1041895.49</v>
      </c>
      <c r="X609" t="s">
        <v>21</v>
      </c>
    </row>
    <row r="610" spans="1:24">
      <c r="A610" t="s">
        <v>54</v>
      </c>
      <c r="B610" t="s">
        <v>23</v>
      </c>
      <c r="C610" s="5">
        <v>44708</v>
      </c>
      <c r="D610" s="6">
        <v>0</v>
      </c>
      <c r="E610" s="3">
        <v>44719</v>
      </c>
      <c r="F610" s="6">
        <v>0</v>
      </c>
      <c r="G610">
        <v>295.38</v>
      </c>
      <c r="H610">
        <v>316.09</v>
      </c>
      <c r="I610">
        <v>20.71</v>
      </c>
      <c r="J610">
        <v>10</v>
      </c>
      <c r="K610">
        <v>295380</v>
      </c>
      <c r="L610">
        <v>20710</v>
      </c>
      <c r="M610">
        <v>417.24</v>
      </c>
      <c r="N610" s="4">
        <f>L610+N609</f>
        <v>11800930</v>
      </c>
      <c r="O610" s="4">
        <f>(N610-MIN(N611:N1310))/N610</f>
        <v>0.00127667904139758</v>
      </c>
      <c r="Q610" s="4">
        <f>N610/N609-1</f>
        <v>0.00175803168361877</v>
      </c>
      <c r="T610" t="s">
        <v>19</v>
      </c>
      <c r="U610">
        <f t="shared" si="9"/>
        <v>1287</v>
      </c>
      <c r="V610" t="s">
        <v>20</v>
      </c>
      <c r="W610">
        <f>L610+W609-M610</f>
        <v>1062188.25</v>
      </c>
      <c r="X610" t="s">
        <v>21</v>
      </c>
    </row>
    <row r="611" spans="1:24">
      <c r="A611" t="s">
        <v>32</v>
      </c>
      <c r="B611" t="s">
        <v>18</v>
      </c>
      <c r="C611" s="5">
        <v>44704</v>
      </c>
      <c r="D611" s="6">
        <v>0</v>
      </c>
      <c r="E611" s="3">
        <v>44719</v>
      </c>
      <c r="F611" s="6">
        <v>0</v>
      </c>
      <c r="G611">
        <v>16.09</v>
      </c>
      <c r="H611">
        <v>15.28</v>
      </c>
      <c r="I611">
        <v>-0.81</v>
      </c>
      <c r="J611">
        <v>186</v>
      </c>
      <c r="K611">
        <v>299274</v>
      </c>
      <c r="L611">
        <v>-15066</v>
      </c>
      <c r="M611">
        <v>375.15</v>
      </c>
      <c r="N611" s="4">
        <f>L611+N610</f>
        <v>11785864</v>
      </c>
      <c r="O611" s="4">
        <f>(N611-MIN(N612:N1311))/N611</f>
        <v>-0.00139446713452658</v>
      </c>
      <c r="Q611" s="4">
        <f>N611/N610-1</f>
        <v>-0.00127667904139761</v>
      </c>
      <c r="T611" t="s">
        <v>19</v>
      </c>
      <c r="U611">
        <f t="shared" si="9"/>
        <v>1287</v>
      </c>
      <c r="V611" t="s">
        <v>20</v>
      </c>
      <c r="W611">
        <f>L611+W610-M611</f>
        <v>1046747.1</v>
      </c>
      <c r="X611" t="s">
        <v>21</v>
      </c>
    </row>
    <row r="612" spans="1:24">
      <c r="A612" t="s">
        <v>24</v>
      </c>
      <c r="B612" t="s">
        <v>23</v>
      </c>
      <c r="C612" s="5">
        <v>44718</v>
      </c>
      <c r="D612" s="6">
        <v>0</v>
      </c>
      <c r="E612" s="3">
        <v>44720</v>
      </c>
      <c r="F612" s="6">
        <v>0</v>
      </c>
      <c r="G612">
        <v>17.31</v>
      </c>
      <c r="H612">
        <v>18.26</v>
      </c>
      <c r="I612">
        <v>0.95</v>
      </c>
      <c r="J612">
        <v>173</v>
      </c>
      <c r="K612">
        <v>299463</v>
      </c>
      <c r="L612">
        <v>16435</v>
      </c>
      <c r="M612">
        <v>416.99</v>
      </c>
      <c r="N612" s="4">
        <f>L612+N611</f>
        <v>11802299</v>
      </c>
      <c r="O612" s="4">
        <f>(N612-MIN(N613:N1312))/N612</f>
        <v>-0.00148276196019098</v>
      </c>
      <c r="Q612" s="4">
        <f>N612/N611-1</f>
        <v>0.00139446713452651</v>
      </c>
      <c r="T612" t="s">
        <v>19</v>
      </c>
      <c r="U612">
        <f t="shared" si="9"/>
        <v>1288</v>
      </c>
      <c r="V612" t="s">
        <v>20</v>
      </c>
      <c r="W612">
        <f>L612+W611-M612</f>
        <v>1062765.11</v>
      </c>
      <c r="X612" t="s">
        <v>21</v>
      </c>
    </row>
    <row r="613" spans="1:24">
      <c r="A613" t="s">
        <v>48</v>
      </c>
      <c r="B613" t="s">
        <v>23</v>
      </c>
      <c r="C613" s="5">
        <v>44711</v>
      </c>
      <c r="D613" s="6">
        <v>0</v>
      </c>
      <c r="E613" s="3">
        <v>44720</v>
      </c>
      <c r="F613" s="6">
        <v>0</v>
      </c>
      <c r="G613">
        <v>85.5</v>
      </c>
      <c r="H613">
        <v>90.5</v>
      </c>
      <c r="I613">
        <v>5</v>
      </c>
      <c r="J613">
        <v>35</v>
      </c>
      <c r="K613">
        <v>299250</v>
      </c>
      <c r="L613">
        <v>17500</v>
      </c>
      <c r="M613">
        <v>418.11</v>
      </c>
      <c r="N613" s="4">
        <f>L613+N612</f>
        <v>11819799</v>
      </c>
      <c r="O613" s="4">
        <f>(N613-MIN(N614:N1313))/N613</f>
        <v>-0.000410413070476072</v>
      </c>
      <c r="Q613" s="4">
        <f>N613/N612-1</f>
        <v>0.00148276196019093</v>
      </c>
      <c r="T613" t="s">
        <v>19</v>
      </c>
      <c r="U613">
        <f t="shared" si="9"/>
        <v>1288</v>
      </c>
      <c r="V613" t="s">
        <v>20</v>
      </c>
      <c r="W613">
        <f>L613+W612-M613</f>
        <v>1079847</v>
      </c>
      <c r="X613" t="s">
        <v>21</v>
      </c>
    </row>
    <row r="614" spans="1:24">
      <c r="A614" t="s">
        <v>53</v>
      </c>
      <c r="B614" t="s">
        <v>23</v>
      </c>
      <c r="C614" s="5">
        <v>44705</v>
      </c>
      <c r="D614" s="6">
        <v>0</v>
      </c>
      <c r="E614" s="3">
        <v>44720</v>
      </c>
      <c r="F614" s="6">
        <v>0</v>
      </c>
      <c r="G614">
        <v>38.9</v>
      </c>
      <c r="H614">
        <v>39.53</v>
      </c>
      <c r="I614">
        <v>0.63</v>
      </c>
      <c r="J614">
        <v>77</v>
      </c>
      <c r="K614">
        <v>299530</v>
      </c>
      <c r="L614">
        <v>4851</v>
      </c>
      <c r="M614">
        <v>401.78</v>
      </c>
      <c r="N614" s="4">
        <f>L614+N613</f>
        <v>11824650</v>
      </c>
      <c r="O614" s="4">
        <f>(N614-MIN(N615:N1314))/N614</f>
        <v>-0.000231973039371144</v>
      </c>
      <c r="Q614" s="4">
        <f>N614/N613-1</f>
        <v>0.000410413070476068</v>
      </c>
      <c r="T614" t="s">
        <v>19</v>
      </c>
      <c r="U614">
        <f t="shared" si="9"/>
        <v>1288</v>
      </c>
      <c r="V614" t="s">
        <v>20</v>
      </c>
      <c r="W614">
        <f>L614+W613-M614</f>
        <v>1084296.22</v>
      </c>
      <c r="X614" t="s">
        <v>21</v>
      </c>
    </row>
    <row r="615" spans="1:24">
      <c r="A615" t="s">
        <v>31</v>
      </c>
      <c r="B615" t="s">
        <v>23</v>
      </c>
      <c r="C615" s="5">
        <v>44707</v>
      </c>
      <c r="D615" s="6">
        <v>0</v>
      </c>
      <c r="E615" s="3">
        <v>44722</v>
      </c>
      <c r="F615" s="6">
        <v>0</v>
      </c>
      <c r="G615">
        <v>14.19</v>
      </c>
      <c r="H615">
        <v>14.32</v>
      </c>
      <c r="I615">
        <v>0.13</v>
      </c>
      <c r="J615">
        <v>211</v>
      </c>
      <c r="K615">
        <v>299409</v>
      </c>
      <c r="L615">
        <v>2743</v>
      </c>
      <c r="M615">
        <v>398.84</v>
      </c>
      <c r="N615" s="4">
        <f>L615+N614</f>
        <v>11827393</v>
      </c>
      <c r="O615" s="4">
        <f>(N615-MIN(N616:N1315))/N615</f>
        <v>-0.00184909726090948</v>
      </c>
      <c r="Q615" s="4">
        <f>N615/N614-1</f>
        <v>0.000231973039371169</v>
      </c>
      <c r="T615" t="s">
        <v>19</v>
      </c>
      <c r="U615">
        <f t="shared" si="9"/>
        <v>1290</v>
      </c>
      <c r="V615" t="s">
        <v>20</v>
      </c>
      <c r="W615">
        <f>L615+W614-M615</f>
        <v>1086640.38</v>
      </c>
      <c r="X615" t="s">
        <v>21</v>
      </c>
    </row>
    <row r="616" spans="1:24">
      <c r="A616" t="s">
        <v>24</v>
      </c>
      <c r="B616" t="s">
        <v>23</v>
      </c>
      <c r="C616" s="5">
        <v>44722</v>
      </c>
      <c r="D616" s="6">
        <v>0</v>
      </c>
      <c r="E616" s="3">
        <v>44726</v>
      </c>
      <c r="F616" s="6">
        <v>0</v>
      </c>
      <c r="G616">
        <v>18.45</v>
      </c>
      <c r="H616">
        <v>19.8</v>
      </c>
      <c r="I616">
        <v>1.35</v>
      </c>
      <c r="J616">
        <v>162</v>
      </c>
      <c r="K616">
        <v>298890</v>
      </c>
      <c r="L616">
        <v>21870</v>
      </c>
      <c r="M616">
        <v>423.4</v>
      </c>
      <c r="N616" s="4">
        <f>L616+N615</f>
        <v>11849263</v>
      </c>
      <c r="O616" s="4">
        <f>(N616-MIN(N617:N1316))/N616</f>
        <v>-0.00147772903681858</v>
      </c>
      <c r="Q616" s="4">
        <f>N616/N615-1</f>
        <v>0.00184909726090954</v>
      </c>
      <c r="T616" t="s">
        <v>19</v>
      </c>
      <c r="U616">
        <f t="shared" si="9"/>
        <v>1294</v>
      </c>
      <c r="V616" t="s">
        <v>20</v>
      </c>
      <c r="W616">
        <f>L616+W615-M616</f>
        <v>1108086.98</v>
      </c>
      <c r="X616" t="s">
        <v>21</v>
      </c>
    </row>
    <row r="617" spans="1:24">
      <c r="A617" t="s">
        <v>48</v>
      </c>
      <c r="B617" t="s">
        <v>23</v>
      </c>
      <c r="C617" s="5">
        <v>44721</v>
      </c>
      <c r="D617" s="6">
        <v>0</v>
      </c>
      <c r="E617" s="3">
        <v>44727</v>
      </c>
      <c r="F617" s="6">
        <v>0</v>
      </c>
      <c r="G617">
        <v>88.05</v>
      </c>
      <c r="H617">
        <v>93.2</v>
      </c>
      <c r="I617">
        <v>5.15</v>
      </c>
      <c r="J617">
        <v>34</v>
      </c>
      <c r="K617">
        <v>299370</v>
      </c>
      <c r="L617">
        <v>17510</v>
      </c>
      <c r="M617">
        <v>418.28</v>
      </c>
      <c r="N617" s="4">
        <f>L617+N616</f>
        <v>11866773</v>
      </c>
      <c r="O617" s="4">
        <f>(N617-MIN(N618:N1317))/N617</f>
        <v>-0.00117858494470232</v>
      </c>
      <c r="Q617" s="4">
        <f>N617/N616-1</f>
        <v>0.00147772903681864</v>
      </c>
      <c r="T617" t="s">
        <v>19</v>
      </c>
      <c r="U617">
        <f t="shared" si="9"/>
        <v>1295</v>
      </c>
      <c r="V617" t="s">
        <v>20</v>
      </c>
      <c r="W617">
        <f>L617+W616-M617</f>
        <v>1125178.7</v>
      </c>
      <c r="X617" t="s">
        <v>21</v>
      </c>
    </row>
    <row r="618" spans="1:24">
      <c r="A618" t="s">
        <v>31</v>
      </c>
      <c r="B618" t="s">
        <v>23</v>
      </c>
      <c r="C618" s="5">
        <v>44725</v>
      </c>
      <c r="D618" s="6">
        <v>0</v>
      </c>
      <c r="E618" s="3">
        <v>44727</v>
      </c>
      <c r="F618" s="6">
        <v>0</v>
      </c>
      <c r="G618">
        <v>13.91</v>
      </c>
      <c r="H618">
        <v>14.74</v>
      </c>
      <c r="I618">
        <v>0.83</v>
      </c>
      <c r="J618">
        <v>215</v>
      </c>
      <c r="K618">
        <v>299065</v>
      </c>
      <c r="L618">
        <v>17845</v>
      </c>
      <c r="M618">
        <v>418.32</v>
      </c>
      <c r="N618" s="4">
        <f>L618+N617</f>
        <v>11884618</v>
      </c>
      <c r="O618" s="4">
        <f>(N618-MIN(N619:N1318))/N618</f>
        <v>0.000324705430161912</v>
      </c>
      <c r="Q618" s="4">
        <f>N618/N617-1</f>
        <v>0.00150377865996099</v>
      </c>
      <c r="T618" t="s">
        <v>19</v>
      </c>
      <c r="U618">
        <f t="shared" si="9"/>
        <v>1295</v>
      </c>
      <c r="V618" t="s">
        <v>20</v>
      </c>
      <c r="W618">
        <f>L618+W617-M618</f>
        <v>1142605.38</v>
      </c>
      <c r="X618" t="s">
        <v>21</v>
      </c>
    </row>
    <row r="619" spans="1:24">
      <c r="A619" t="s">
        <v>32</v>
      </c>
      <c r="B619" t="s">
        <v>23</v>
      </c>
      <c r="C619" s="5">
        <v>44720</v>
      </c>
      <c r="D619" s="6">
        <v>0</v>
      </c>
      <c r="E619" s="3">
        <v>44727</v>
      </c>
      <c r="F619" s="6">
        <v>0</v>
      </c>
      <c r="G619">
        <v>15.08</v>
      </c>
      <c r="H619">
        <v>15.87</v>
      </c>
      <c r="I619">
        <v>0.79</v>
      </c>
      <c r="J619">
        <v>198</v>
      </c>
      <c r="K619">
        <v>298584</v>
      </c>
      <c r="L619">
        <v>15642</v>
      </c>
      <c r="M619">
        <v>414.78</v>
      </c>
      <c r="N619" s="4">
        <f>L619+N618</f>
        <v>11900260</v>
      </c>
      <c r="O619" s="4">
        <f>(N619-MIN(N620:N1319))/N619</f>
        <v>0.00163870369218824</v>
      </c>
      <c r="Q619" s="4">
        <f>N619/N618-1</f>
        <v>0.00131615505016658</v>
      </c>
      <c r="T619" t="s">
        <v>19</v>
      </c>
      <c r="U619">
        <f t="shared" si="9"/>
        <v>1295</v>
      </c>
      <c r="V619" t="s">
        <v>20</v>
      </c>
      <c r="W619">
        <f>L619+W618-M619</f>
        <v>1157832.6</v>
      </c>
      <c r="X619" t="s">
        <v>21</v>
      </c>
    </row>
    <row r="620" spans="1:24">
      <c r="A620" t="s">
        <v>45</v>
      </c>
      <c r="B620" t="s">
        <v>23</v>
      </c>
      <c r="C620" s="5">
        <v>44718</v>
      </c>
      <c r="D620" s="6">
        <v>0</v>
      </c>
      <c r="E620" s="3">
        <v>44729</v>
      </c>
      <c r="F620" s="6">
        <v>0</v>
      </c>
      <c r="G620">
        <v>35.21</v>
      </c>
      <c r="H620">
        <v>37.1</v>
      </c>
      <c r="I620">
        <v>1.89</v>
      </c>
      <c r="J620">
        <v>85</v>
      </c>
      <c r="K620">
        <v>299285</v>
      </c>
      <c r="L620">
        <v>16065</v>
      </c>
      <c r="M620">
        <v>416.26</v>
      </c>
      <c r="N620" s="4">
        <f>L620+N619</f>
        <v>11916325</v>
      </c>
      <c r="O620" s="4">
        <f>(N620-MIN(N621:N1320))/N620</f>
        <v>0.00298464501429761</v>
      </c>
      <c r="Q620" s="4">
        <f>N620/N619-1</f>
        <v>0.00134997050484609</v>
      </c>
      <c r="T620" t="s">
        <v>19</v>
      </c>
      <c r="U620">
        <f t="shared" si="9"/>
        <v>1297</v>
      </c>
      <c r="V620" t="s">
        <v>20</v>
      </c>
      <c r="W620">
        <f>L620+W619-M620</f>
        <v>1173481.34</v>
      </c>
      <c r="X620" t="s">
        <v>21</v>
      </c>
    </row>
    <row r="621" spans="1:24">
      <c r="A621" t="s">
        <v>48</v>
      </c>
      <c r="B621" t="s">
        <v>23</v>
      </c>
      <c r="C621" s="5">
        <v>44728</v>
      </c>
      <c r="D621" s="6">
        <v>0</v>
      </c>
      <c r="E621" s="3">
        <v>44732</v>
      </c>
      <c r="F621" s="6">
        <v>0</v>
      </c>
      <c r="G621">
        <v>94.22</v>
      </c>
      <c r="H621">
        <v>103.69</v>
      </c>
      <c r="I621">
        <v>9.47</v>
      </c>
      <c r="J621">
        <v>31</v>
      </c>
      <c r="K621">
        <v>292082</v>
      </c>
      <c r="L621">
        <v>29357</v>
      </c>
      <c r="M621">
        <v>424.3</v>
      </c>
      <c r="N621" s="4">
        <f>L621+N620</f>
        <v>11945682</v>
      </c>
      <c r="O621" s="4">
        <f>(N621-MIN(N622:N1321))/N621</f>
        <v>0.00543485085238331</v>
      </c>
      <c r="Q621" s="4">
        <f>N621/N620-1</f>
        <v>0.00246359511006955</v>
      </c>
      <c r="T621" t="s">
        <v>19</v>
      </c>
      <c r="U621">
        <f t="shared" si="9"/>
        <v>1300</v>
      </c>
      <c r="V621" t="s">
        <v>20</v>
      </c>
      <c r="W621">
        <f>L621+W620-M621</f>
        <v>1202414.04</v>
      </c>
      <c r="X621" t="s">
        <v>21</v>
      </c>
    </row>
    <row r="622" spans="1:24">
      <c r="A622" t="s">
        <v>55</v>
      </c>
      <c r="B622" t="s">
        <v>23</v>
      </c>
      <c r="C622" s="5">
        <v>44720</v>
      </c>
      <c r="D622" s="6">
        <v>0</v>
      </c>
      <c r="E622" s="3">
        <v>44734</v>
      </c>
      <c r="F622" s="6">
        <v>0</v>
      </c>
      <c r="G622">
        <v>81.8</v>
      </c>
      <c r="H622">
        <v>82.47</v>
      </c>
      <c r="I622">
        <v>0.67</v>
      </c>
      <c r="J622">
        <v>36</v>
      </c>
      <c r="K622">
        <v>294480</v>
      </c>
      <c r="L622">
        <v>2412</v>
      </c>
      <c r="M622">
        <v>391.9</v>
      </c>
      <c r="N622" s="4">
        <f>L622+N621</f>
        <v>11948094</v>
      </c>
      <c r="O622" s="4">
        <f>(N622-MIN(N623:N1322))/N622</f>
        <v>0.005635626904174</v>
      </c>
      <c r="Q622" s="4">
        <f>N622/N621-1</f>
        <v>0.000201913963556066</v>
      </c>
      <c r="T622" t="s">
        <v>19</v>
      </c>
      <c r="U622">
        <f t="shared" si="9"/>
        <v>1302</v>
      </c>
      <c r="V622" t="s">
        <v>20</v>
      </c>
      <c r="W622">
        <f>L622+W621-M622</f>
        <v>1204434.14</v>
      </c>
      <c r="X622" t="s">
        <v>21</v>
      </c>
    </row>
    <row r="623" spans="1:24">
      <c r="A623" t="s">
        <v>32</v>
      </c>
      <c r="B623" t="s">
        <v>23</v>
      </c>
      <c r="C623" s="5">
        <v>44728</v>
      </c>
      <c r="D623" s="6">
        <v>0</v>
      </c>
      <c r="E623" s="3">
        <v>44735</v>
      </c>
      <c r="F623" s="6">
        <v>0</v>
      </c>
      <c r="G623">
        <v>15.59</v>
      </c>
      <c r="H623">
        <v>16.57</v>
      </c>
      <c r="I623">
        <v>0.98</v>
      </c>
      <c r="J623">
        <v>192</v>
      </c>
      <c r="K623">
        <v>299328</v>
      </c>
      <c r="L623">
        <v>18816</v>
      </c>
      <c r="M623">
        <v>419.95</v>
      </c>
      <c r="N623" s="4">
        <f>L623+N622</f>
        <v>11966910</v>
      </c>
      <c r="O623" s="4">
        <f>(N623-MIN(N624:N1323))/N623</f>
        <v>0.00719910152244815</v>
      </c>
      <c r="Q623" s="4">
        <f>N623/N622-1</f>
        <v>0.00157481184865138</v>
      </c>
      <c r="T623" t="s">
        <v>19</v>
      </c>
      <c r="U623">
        <f t="shared" si="9"/>
        <v>1303</v>
      </c>
      <c r="V623" t="s">
        <v>20</v>
      </c>
      <c r="W623">
        <f>L623+W622-M623</f>
        <v>1222830.19</v>
      </c>
      <c r="X623" t="s">
        <v>21</v>
      </c>
    </row>
    <row r="624" spans="1:24">
      <c r="A624" t="s">
        <v>48</v>
      </c>
      <c r="B624" t="s">
        <v>23</v>
      </c>
      <c r="C624" s="5">
        <v>44733</v>
      </c>
      <c r="D624" s="6">
        <v>0</v>
      </c>
      <c r="E624" s="3">
        <v>44739</v>
      </c>
      <c r="F624" s="6">
        <v>0</v>
      </c>
      <c r="G624">
        <v>101.04</v>
      </c>
      <c r="H624">
        <v>108.95</v>
      </c>
      <c r="I624">
        <v>7.91</v>
      </c>
      <c r="J624">
        <v>29</v>
      </c>
      <c r="K624">
        <v>293016</v>
      </c>
      <c r="L624">
        <v>22939</v>
      </c>
      <c r="M624">
        <v>417.06</v>
      </c>
      <c r="N624" s="4">
        <f>L624+N623</f>
        <v>11989849</v>
      </c>
      <c r="O624" s="4">
        <f>(N624-MIN(N625:N1324))/N624</f>
        <v>0.00909852993144451</v>
      </c>
      <c r="Q624" s="4">
        <f>N624/N623-1</f>
        <v>0.00191686909987632</v>
      </c>
      <c r="T624" t="s">
        <v>19</v>
      </c>
      <c r="U624">
        <f t="shared" si="9"/>
        <v>1307</v>
      </c>
      <c r="V624" t="s">
        <v>20</v>
      </c>
      <c r="W624">
        <f>L624+W623-M624</f>
        <v>1245352.13</v>
      </c>
      <c r="X624" t="s">
        <v>21</v>
      </c>
    </row>
    <row r="625" spans="1:24">
      <c r="A625" t="s">
        <v>27</v>
      </c>
      <c r="B625" t="s">
        <v>18</v>
      </c>
      <c r="C625" s="5">
        <v>44725</v>
      </c>
      <c r="D625" s="6">
        <v>0</v>
      </c>
      <c r="E625" s="3">
        <v>44739</v>
      </c>
      <c r="F625" s="6">
        <v>0</v>
      </c>
      <c r="G625">
        <v>33.35</v>
      </c>
      <c r="H625">
        <v>32.93</v>
      </c>
      <c r="I625">
        <v>-0.42</v>
      </c>
      <c r="J625">
        <v>89</v>
      </c>
      <c r="K625">
        <v>296815</v>
      </c>
      <c r="L625">
        <v>-3738</v>
      </c>
      <c r="M625">
        <v>386.86</v>
      </c>
      <c r="N625" s="4">
        <f>L625+N624</f>
        <v>11986111</v>
      </c>
      <c r="O625" s="4">
        <f>(N625-MIN(N626:N1325))/N625</f>
        <v>0.00878950645459566</v>
      </c>
      <c r="Q625" s="4">
        <f>N625/N624-1</f>
        <v>-0.000311763726131953</v>
      </c>
      <c r="T625" t="s">
        <v>19</v>
      </c>
      <c r="U625">
        <f t="shared" si="9"/>
        <v>1307</v>
      </c>
      <c r="V625" t="s">
        <v>20</v>
      </c>
      <c r="W625">
        <f>L625+W624-M625</f>
        <v>1241227.27</v>
      </c>
      <c r="X625" t="s">
        <v>21</v>
      </c>
    </row>
    <row r="626" spans="1:24">
      <c r="A626" t="s">
        <v>32</v>
      </c>
      <c r="B626" t="s">
        <v>23</v>
      </c>
      <c r="C626" s="5">
        <v>44736</v>
      </c>
      <c r="D626" s="6">
        <v>0</v>
      </c>
      <c r="E626" s="3">
        <v>44741</v>
      </c>
      <c r="F626" s="6">
        <v>0</v>
      </c>
      <c r="G626">
        <v>16.23</v>
      </c>
      <c r="H626">
        <v>17.3</v>
      </c>
      <c r="I626">
        <v>1.07</v>
      </c>
      <c r="J626">
        <v>184</v>
      </c>
      <c r="K626">
        <v>298632</v>
      </c>
      <c r="L626">
        <v>19688</v>
      </c>
      <c r="M626">
        <v>420.18</v>
      </c>
      <c r="N626" s="4">
        <f>L626+N625</f>
        <v>12005799</v>
      </c>
      <c r="O626" s="4">
        <f>(N626-MIN(N627:N1326))/N626</f>
        <v>0.0104149669672131</v>
      </c>
      <c r="Q626" s="4">
        <f>N626/N625-1</f>
        <v>0.00164256780201688</v>
      </c>
      <c r="T626" t="s">
        <v>19</v>
      </c>
      <c r="U626">
        <f t="shared" si="9"/>
        <v>1309</v>
      </c>
      <c r="V626" t="s">
        <v>20</v>
      </c>
      <c r="W626">
        <f>L626+W625-M626</f>
        <v>1260495.09</v>
      </c>
      <c r="X626" t="s">
        <v>21</v>
      </c>
    </row>
    <row r="627" spans="1:24">
      <c r="A627" t="s">
        <v>31</v>
      </c>
      <c r="B627" t="s">
        <v>23</v>
      </c>
      <c r="C627" s="5">
        <v>44728</v>
      </c>
      <c r="D627" s="6">
        <v>0</v>
      </c>
      <c r="E627" s="3">
        <v>44742</v>
      </c>
      <c r="F627" s="6">
        <v>0</v>
      </c>
      <c r="G627">
        <v>14.44</v>
      </c>
      <c r="H627">
        <v>14.98</v>
      </c>
      <c r="I627">
        <v>0.54</v>
      </c>
      <c r="J627">
        <v>207</v>
      </c>
      <c r="K627">
        <v>298908</v>
      </c>
      <c r="L627">
        <v>11178</v>
      </c>
      <c r="M627">
        <v>409.31</v>
      </c>
      <c r="N627" s="4">
        <f>L627+N626</f>
        <v>12016977</v>
      </c>
      <c r="O627" s="4">
        <f>(N627-MIN(N628:N1327))/N627</f>
        <v>0.0113354631535036</v>
      </c>
      <c r="Q627" s="4">
        <f>N627/N626-1</f>
        <v>0.000931050070053674</v>
      </c>
      <c r="T627" t="s">
        <v>19</v>
      </c>
      <c r="U627">
        <f t="shared" si="9"/>
        <v>1310</v>
      </c>
      <c r="V627" t="s">
        <v>20</v>
      </c>
      <c r="W627">
        <f>L627+W626-M627</f>
        <v>1271263.78</v>
      </c>
      <c r="X627" t="s">
        <v>21</v>
      </c>
    </row>
    <row r="628" spans="1:24">
      <c r="A628" t="s">
        <v>45</v>
      </c>
      <c r="B628" t="s">
        <v>23</v>
      </c>
      <c r="C628" s="5">
        <v>44733</v>
      </c>
      <c r="D628" s="6">
        <v>0</v>
      </c>
      <c r="E628" s="3">
        <v>44747</v>
      </c>
      <c r="F628" s="6">
        <v>0</v>
      </c>
      <c r="G628">
        <v>34.52</v>
      </c>
      <c r="H628">
        <v>35.89</v>
      </c>
      <c r="I628">
        <v>1.37</v>
      </c>
      <c r="J628">
        <v>86</v>
      </c>
      <c r="K628">
        <v>296872</v>
      </c>
      <c r="L628">
        <v>11782</v>
      </c>
      <c r="M628">
        <v>407.42</v>
      </c>
      <c r="N628" s="4">
        <f>L628+N627</f>
        <v>12028759</v>
      </c>
      <c r="O628" s="4">
        <f>(N628-MIN(N629:N1328))/N628</f>
        <v>0.0123038461407365</v>
      </c>
      <c r="Q628" s="4">
        <f>N628/N627-1</f>
        <v>0.000980446247005329</v>
      </c>
      <c r="T628" t="s">
        <v>19</v>
      </c>
      <c r="U628">
        <f t="shared" si="9"/>
        <v>1315</v>
      </c>
      <c r="V628" t="s">
        <v>20</v>
      </c>
      <c r="W628">
        <f>L628+W627-M628</f>
        <v>1282638.36</v>
      </c>
      <c r="X628" t="s">
        <v>21</v>
      </c>
    </row>
    <row r="629" spans="1:24">
      <c r="A629" t="s">
        <v>27</v>
      </c>
      <c r="B629" t="s">
        <v>23</v>
      </c>
      <c r="C629" s="5">
        <v>44747</v>
      </c>
      <c r="D629" s="6">
        <v>0</v>
      </c>
      <c r="E629" s="3">
        <v>44750</v>
      </c>
      <c r="F629" s="6">
        <v>0</v>
      </c>
      <c r="G629">
        <v>31.11</v>
      </c>
      <c r="H629">
        <v>34.64</v>
      </c>
      <c r="I629">
        <v>3.53</v>
      </c>
      <c r="J629">
        <v>96</v>
      </c>
      <c r="K629">
        <v>298656</v>
      </c>
      <c r="L629">
        <v>33888</v>
      </c>
      <c r="M629">
        <v>438.96</v>
      </c>
      <c r="N629" s="4">
        <f>L629+N628</f>
        <v>12062647</v>
      </c>
      <c r="O629" s="4">
        <f>(N629-MIN(N630:N1329))/N629</f>
        <v>0.0150786141714998</v>
      </c>
      <c r="Q629" s="4">
        <f>N629/N628-1</f>
        <v>0.00281724822984653</v>
      </c>
      <c r="T629" t="s">
        <v>19</v>
      </c>
      <c r="U629">
        <f t="shared" si="9"/>
        <v>1318</v>
      </c>
      <c r="V629" t="s">
        <v>20</v>
      </c>
      <c r="W629">
        <f>L629+W628-M629</f>
        <v>1316087.4</v>
      </c>
      <c r="X629" t="s">
        <v>21</v>
      </c>
    </row>
    <row r="630" spans="1:24">
      <c r="A630" t="s">
        <v>54</v>
      </c>
      <c r="B630" t="s">
        <v>18</v>
      </c>
      <c r="C630" s="5">
        <v>44740</v>
      </c>
      <c r="D630" s="6">
        <v>0</v>
      </c>
      <c r="E630" s="3">
        <v>44754</v>
      </c>
      <c r="F630" s="6">
        <v>0</v>
      </c>
      <c r="G630">
        <v>352.98</v>
      </c>
      <c r="H630">
        <v>327.89</v>
      </c>
      <c r="I630">
        <v>-25.09</v>
      </c>
      <c r="J630">
        <v>8</v>
      </c>
      <c r="K630">
        <v>282384</v>
      </c>
      <c r="L630">
        <v>-20072</v>
      </c>
      <c r="M630">
        <v>346.25</v>
      </c>
      <c r="N630" s="4">
        <f>L630+N629</f>
        <v>12042575</v>
      </c>
      <c r="O630" s="4">
        <f>(N630-MIN(N631:N1330))/N630</f>
        <v>0.0134369933340668</v>
      </c>
      <c r="Q630" s="4">
        <f>N630/N629-1</f>
        <v>-0.00166397972186372</v>
      </c>
      <c r="T630" t="s">
        <v>19</v>
      </c>
      <c r="U630">
        <f t="shared" si="9"/>
        <v>1322</v>
      </c>
      <c r="V630" t="s">
        <v>20</v>
      </c>
      <c r="W630">
        <f>L630+W629-M630</f>
        <v>1295669.15</v>
      </c>
      <c r="X630" t="s">
        <v>21</v>
      </c>
    </row>
    <row r="631" spans="1:24">
      <c r="A631" t="s">
        <v>41</v>
      </c>
      <c r="B631" t="s">
        <v>23</v>
      </c>
      <c r="C631" s="5">
        <v>44753</v>
      </c>
      <c r="D631" s="6">
        <v>0</v>
      </c>
      <c r="E631" s="3">
        <v>44760</v>
      </c>
      <c r="F631" s="6">
        <v>0</v>
      </c>
      <c r="G631">
        <v>29</v>
      </c>
      <c r="H631">
        <v>30.53</v>
      </c>
      <c r="I631">
        <v>1.53</v>
      </c>
      <c r="J631">
        <v>103</v>
      </c>
      <c r="K631">
        <v>298700</v>
      </c>
      <c r="L631">
        <v>15759</v>
      </c>
      <c r="M631">
        <v>415.09</v>
      </c>
      <c r="N631" s="4">
        <f>L631+N630</f>
        <v>12058334</v>
      </c>
      <c r="O631" s="4">
        <f>(N631-MIN(N632:N1331))/N631</f>
        <v>0.01472632952446</v>
      </c>
      <c r="Q631" s="4">
        <f>N631/N630-1</f>
        <v>0.00130860717080861</v>
      </c>
      <c r="T631" t="s">
        <v>19</v>
      </c>
      <c r="U631">
        <f t="shared" si="9"/>
        <v>1328</v>
      </c>
      <c r="V631" t="s">
        <v>20</v>
      </c>
      <c r="W631">
        <f>L631+W630-M631</f>
        <v>1311013.06</v>
      </c>
      <c r="X631" t="s">
        <v>21</v>
      </c>
    </row>
    <row r="632" spans="1:24">
      <c r="A632" t="s">
        <v>17</v>
      </c>
      <c r="B632" t="s">
        <v>23</v>
      </c>
      <c r="C632" s="5">
        <v>44757</v>
      </c>
      <c r="D632" s="6">
        <v>0</v>
      </c>
      <c r="E632" s="3">
        <v>44761</v>
      </c>
      <c r="F632" s="6">
        <v>0</v>
      </c>
      <c r="G632">
        <v>4.74</v>
      </c>
      <c r="H632">
        <v>5.04</v>
      </c>
      <c r="I632">
        <v>0.3</v>
      </c>
      <c r="J632">
        <v>632</v>
      </c>
      <c r="K632">
        <v>299568</v>
      </c>
      <c r="L632">
        <v>18960</v>
      </c>
      <c r="M632">
        <v>420.46</v>
      </c>
      <c r="N632" s="4">
        <f>L632+N631</f>
        <v>12077294</v>
      </c>
      <c r="O632" s="4">
        <f>(N632-MIN(N633:N1332))/N632</f>
        <v>0.016273098924312</v>
      </c>
      <c r="Q632" s="4">
        <f>N632/N631-1</f>
        <v>0.00157235651293131</v>
      </c>
      <c r="T632" t="s">
        <v>19</v>
      </c>
      <c r="U632">
        <f t="shared" si="9"/>
        <v>1329</v>
      </c>
      <c r="V632" t="s">
        <v>20</v>
      </c>
      <c r="W632">
        <f>L632+W631-M632</f>
        <v>1329552.6</v>
      </c>
      <c r="X632" t="s">
        <v>21</v>
      </c>
    </row>
    <row r="633" spans="1:24">
      <c r="A633" t="s">
        <v>32</v>
      </c>
      <c r="B633" t="s">
        <v>23</v>
      </c>
      <c r="C633" s="5">
        <v>44757</v>
      </c>
      <c r="D633" s="6">
        <v>0</v>
      </c>
      <c r="E633" s="3">
        <v>44768</v>
      </c>
      <c r="F633" s="6">
        <v>0</v>
      </c>
      <c r="G633">
        <v>15.78</v>
      </c>
      <c r="H633">
        <v>17.03</v>
      </c>
      <c r="I633">
        <v>1.25</v>
      </c>
      <c r="J633">
        <v>190</v>
      </c>
      <c r="K633">
        <v>299820</v>
      </c>
      <c r="L633">
        <v>23750</v>
      </c>
      <c r="M633">
        <v>427.11</v>
      </c>
      <c r="N633" s="4">
        <f>L633+N632</f>
        <v>12101044</v>
      </c>
      <c r="O633" s="4">
        <f>(N633-MIN(N634:N1333))/N633</f>
        <v>0.0182038012588005</v>
      </c>
      <c r="Q633" s="4">
        <f>N633/N632-1</f>
        <v>0.0019665001116973</v>
      </c>
      <c r="T633" t="s">
        <v>19</v>
      </c>
      <c r="U633">
        <f t="shared" si="9"/>
        <v>1336</v>
      </c>
      <c r="V633" t="s">
        <v>20</v>
      </c>
      <c r="W633">
        <f>L633+W632-M633</f>
        <v>1352875.49</v>
      </c>
      <c r="X633" t="s">
        <v>21</v>
      </c>
    </row>
    <row r="634" spans="1:24">
      <c r="A634" t="s">
        <v>53</v>
      </c>
      <c r="B634" t="s">
        <v>18</v>
      </c>
      <c r="C634" s="5">
        <v>44755</v>
      </c>
      <c r="D634" s="6">
        <v>0</v>
      </c>
      <c r="E634" s="3">
        <v>44769</v>
      </c>
      <c r="F634" s="6">
        <v>0</v>
      </c>
      <c r="G634">
        <v>37.9</v>
      </c>
      <c r="H634">
        <v>36.05</v>
      </c>
      <c r="I634">
        <v>-1.85</v>
      </c>
      <c r="J634">
        <v>79</v>
      </c>
      <c r="K634">
        <v>299410</v>
      </c>
      <c r="L634">
        <v>-14615</v>
      </c>
      <c r="M634">
        <v>375.93</v>
      </c>
      <c r="N634" s="4">
        <f>L634+N633</f>
        <v>12086429</v>
      </c>
      <c r="O634" s="4">
        <f>(N634-MIN(N635:N1334))/N634</f>
        <v>0.0170166059801452</v>
      </c>
      <c r="Q634" s="4">
        <f>N634/N633-1</f>
        <v>-0.00120774703405757</v>
      </c>
      <c r="T634" t="s">
        <v>19</v>
      </c>
      <c r="U634">
        <f t="shared" si="9"/>
        <v>1337</v>
      </c>
      <c r="V634" t="s">
        <v>20</v>
      </c>
      <c r="W634">
        <f>L634+W633-M634</f>
        <v>1337884.56</v>
      </c>
      <c r="X634" t="s">
        <v>21</v>
      </c>
    </row>
    <row r="635" spans="1:24">
      <c r="A635" t="s">
        <v>31</v>
      </c>
      <c r="B635" t="s">
        <v>18</v>
      </c>
      <c r="C635" s="5">
        <v>44756</v>
      </c>
      <c r="D635" s="6">
        <v>0</v>
      </c>
      <c r="E635" s="3">
        <v>44770</v>
      </c>
      <c r="F635" s="6">
        <v>0</v>
      </c>
      <c r="G635">
        <v>13.37</v>
      </c>
      <c r="H635">
        <v>12.88</v>
      </c>
      <c r="I635">
        <v>-0.49</v>
      </c>
      <c r="J635">
        <v>224</v>
      </c>
      <c r="K635">
        <v>299488</v>
      </c>
      <c r="L635">
        <v>-10976</v>
      </c>
      <c r="M635">
        <v>380.84</v>
      </c>
      <c r="N635" s="4">
        <f>L635+N634</f>
        <v>12075453</v>
      </c>
      <c r="O635" s="4">
        <f>(N635-MIN(N636:N1335))/N635</f>
        <v>0.0161231218406465</v>
      </c>
      <c r="Q635" s="4">
        <f>N635/N634-1</f>
        <v>-0.000908125965080386</v>
      </c>
      <c r="T635" t="s">
        <v>19</v>
      </c>
      <c r="U635">
        <f t="shared" si="9"/>
        <v>1338</v>
      </c>
      <c r="V635" t="s">
        <v>20</v>
      </c>
      <c r="W635">
        <f>L635+W634-M635</f>
        <v>1326527.72</v>
      </c>
      <c r="X635" t="s">
        <v>21</v>
      </c>
    </row>
    <row r="636" spans="1:24">
      <c r="A636" t="s">
        <v>52</v>
      </c>
      <c r="B636" t="s">
        <v>23</v>
      </c>
      <c r="C636" s="5">
        <v>44756</v>
      </c>
      <c r="D636" s="6">
        <v>0</v>
      </c>
      <c r="E636" s="3">
        <v>44770</v>
      </c>
      <c r="F636" s="6">
        <v>0</v>
      </c>
      <c r="G636">
        <v>4.37</v>
      </c>
      <c r="H636">
        <v>4.39</v>
      </c>
      <c r="I636">
        <v>0.02</v>
      </c>
      <c r="J636">
        <v>686</v>
      </c>
      <c r="K636">
        <v>299782</v>
      </c>
      <c r="L636">
        <v>1372</v>
      </c>
      <c r="M636">
        <v>397.52</v>
      </c>
      <c r="N636" s="4">
        <f>L636+N635</f>
        <v>12076825</v>
      </c>
      <c r="O636" s="4">
        <f>(N636-MIN(N637:N1336))/N636</f>
        <v>0.0162348961751122</v>
      </c>
      <c r="Q636" s="4">
        <f>N636/N635-1</f>
        <v>0.000113618925931869</v>
      </c>
      <c r="T636" t="s">
        <v>19</v>
      </c>
      <c r="U636">
        <f t="shared" si="9"/>
        <v>1338</v>
      </c>
      <c r="V636" t="s">
        <v>20</v>
      </c>
      <c r="W636">
        <f>L636+W635-M636</f>
        <v>1327502.2</v>
      </c>
      <c r="X636" t="s">
        <v>21</v>
      </c>
    </row>
    <row r="637" spans="1:24">
      <c r="A637" t="s">
        <v>47</v>
      </c>
      <c r="B637" t="s">
        <v>23</v>
      </c>
      <c r="C637" s="5">
        <v>44757</v>
      </c>
      <c r="D637" s="6">
        <v>0</v>
      </c>
      <c r="E637" s="3">
        <v>44771</v>
      </c>
      <c r="F637" s="6">
        <v>0</v>
      </c>
      <c r="G637">
        <v>5.49</v>
      </c>
      <c r="H637">
        <v>5.57</v>
      </c>
      <c r="I637">
        <v>0.08</v>
      </c>
      <c r="J637">
        <v>546</v>
      </c>
      <c r="K637">
        <v>299754</v>
      </c>
      <c r="L637">
        <v>4368</v>
      </c>
      <c r="M637">
        <v>401.44</v>
      </c>
      <c r="N637" s="4">
        <f>L637+N636</f>
        <v>12081193</v>
      </c>
      <c r="O637" s="4">
        <f>(N637-MIN(N638:N1337))/N637</f>
        <v>0.0165905800859236</v>
      </c>
      <c r="Q637" s="4">
        <f>N637/N636-1</f>
        <v>0.000361684465908896</v>
      </c>
      <c r="T637" t="s">
        <v>19</v>
      </c>
      <c r="U637">
        <f t="shared" si="9"/>
        <v>1339</v>
      </c>
      <c r="V637" t="s">
        <v>20</v>
      </c>
      <c r="W637">
        <f>L637+W636-M637</f>
        <v>1331468.76</v>
      </c>
      <c r="X637" t="s">
        <v>21</v>
      </c>
    </row>
    <row r="638" spans="1:24">
      <c r="A638" t="s">
        <v>51</v>
      </c>
      <c r="B638" t="s">
        <v>18</v>
      </c>
      <c r="C638" s="5">
        <v>44757</v>
      </c>
      <c r="D638" s="6">
        <v>0</v>
      </c>
      <c r="E638" s="3">
        <v>44771</v>
      </c>
      <c r="F638" s="6">
        <v>0</v>
      </c>
      <c r="G638">
        <v>42.71</v>
      </c>
      <c r="H638">
        <v>42.12</v>
      </c>
      <c r="I638">
        <v>-0.59</v>
      </c>
      <c r="J638">
        <v>70</v>
      </c>
      <c r="K638">
        <v>298970</v>
      </c>
      <c r="L638">
        <v>-4130</v>
      </c>
      <c r="M638">
        <v>389.19</v>
      </c>
      <c r="N638" s="4">
        <f>L638+N637</f>
        <v>12077063</v>
      </c>
      <c r="O638" s="4">
        <f>(N638-MIN(N639:N1338))/N638</f>
        <v>0.0162542830156637</v>
      </c>
      <c r="Q638" s="4">
        <f>N638/N637-1</f>
        <v>-0.000341853656340096</v>
      </c>
      <c r="T638" t="s">
        <v>19</v>
      </c>
      <c r="U638">
        <f t="shared" si="9"/>
        <v>1339</v>
      </c>
      <c r="V638" t="s">
        <v>20</v>
      </c>
      <c r="W638">
        <f>L638+W637-M638</f>
        <v>1326949.57</v>
      </c>
      <c r="X638" t="s">
        <v>21</v>
      </c>
    </row>
    <row r="639" spans="1:24">
      <c r="A639" t="s">
        <v>42</v>
      </c>
      <c r="B639" t="s">
        <v>23</v>
      </c>
      <c r="C639" s="5">
        <v>44763</v>
      </c>
      <c r="D639" s="6">
        <v>0</v>
      </c>
      <c r="E639" s="3">
        <v>44777</v>
      </c>
      <c r="F639" s="6">
        <v>0</v>
      </c>
      <c r="G639">
        <v>17.36</v>
      </c>
      <c r="H639">
        <v>17.44</v>
      </c>
      <c r="I639">
        <v>0.08</v>
      </c>
      <c r="J639">
        <v>172</v>
      </c>
      <c r="K639">
        <v>298592</v>
      </c>
      <c r="L639">
        <v>1376</v>
      </c>
      <c r="M639">
        <v>395.96</v>
      </c>
      <c r="N639" s="4">
        <f>L639+N638</f>
        <v>12078439</v>
      </c>
      <c r="O639" s="4">
        <f>(N639-MIN(N640:N1339))/N639</f>
        <v>0.0163663533011178</v>
      </c>
      <c r="Q639" s="4">
        <f>N639/N638-1</f>
        <v>0.000113934985683128</v>
      </c>
      <c r="T639" t="s">
        <v>19</v>
      </c>
      <c r="U639">
        <f t="shared" si="9"/>
        <v>1345</v>
      </c>
      <c r="V639" t="s">
        <v>20</v>
      </c>
      <c r="W639">
        <f>L639+W638-M639</f>
        <v>1327929.61</v>
      </c>
      <c r="X639" t="s">
        <v>21</v>
      </c>
    </row>
    <row r="640" spans="1:24">
      <c r="A640" t="s">
        <v>41</v>
      </c>
      <c r="B640" t="s">
        <v>18</v>
      </c>
      <c r="C640" s="5">
        <v>44763</v>
      </c>
      <c r="D640" s="6">
        <v>0</v>
      </c>
      <c r="E640" s="3">
        <v>44777</v>
      </c>
      <c r="F640" s="6">
        <v>0</v>
      </c>
      <c r="G640">
        <v>28.09</v>
      </c>
      <c r="H640">
        <v>27.61</v>
      </c>
      <c r="I640">
        <v>-0.48</v>
      </c>
      <c r="J640">
        <v>106</v>
      </c>
      <c r="K640">
        <v>297754</v>
      </c>
      <c r="L640">
        <v>-5088</v>
      </c>
      <c r="M640">
        <v>386.32</v>
      </c>
      <c r="N640" s="4">
        <f>L640+N639</f>
        <v>12073351</v>
      </c>
      <c r="O640" s="4">
        <f>(N640-MIN(N641:N1340))/N640</f>
        <v>0.0159518264647487</v>
      </c>
      <c r="Q640" s="4">
        <f>N640/N639-1</f>
        <v>-0.000421246487232296</v>
      </c>
      <c r="T640" t="s">
        <v>19</v>
      </c>
      <c r="U640">
        <f t="shared" si="9"/>
        <v>1345</v>
      </c>
      <c r="V640" t="s">
        <v>20</v>
      </c>
      <c r="W640">
        <f>L640+W639-M640</f>
        <v>1322455.29</v>
      </c>
      <c r="X640" t="s">
        <v>21</v>
      </c>
    </row>
    <row r="641" spans="1:24">
      <c r="A641" t="s">
        <v>43</v>
      </c>
      <c r="B641" t="s">
        <v>18</v>
      </c>
      <c r="C641" s="5">
        <v>44763</v>
      </c>
      <c r="D641" s="6">
        <v>0</v>
      </c>
      <c r="E641" s="3">
        <v>44777</v>
      </c>
      <c r="F641" s="6">
        <v>0</v>
      </c>
      <c r="G641">
        <v>7.33</v>
      </c>
      <c r="H641">
        <v>7.09</v>
      </c>
      <c r="I641">
        <v>-0.24</v>
      </c>
      <c r="J641">
        <v>409</v>
      </c>
      <c r="K641">
        <v>299797</v>
      </c>
      <c r="L641">
        <v>-9816</v>
      </c>
      <c r="M641">
        <v>382.77</v>
      </c>
      <c r="N641" s="4">
        <f>L641+N640</f>
        <v>12063535</v>
      </c>
      <c r="O641" s="4">
        <f>(N641-MIN(N642:N1341))/N641</f>
        <v>0.0151511144950464</v>
      </c>
      <c r="Q641" s="4">
        <f>N641/N640-1</f>
        <v>-0.000813030284632643</v>
      </c>
      <c r="T641" t="s">
        <v>19</v>
      </c>
      <c r="U641">
        <f t="shared" si="9"/>
        <v>1345</v>
      </c>
      <c r="V641" t="s">
        <v>20</v>
      </c>
      <c r="W641">
        <f>L641+W640-M641</f>
        <v>1312256.52</v>
      </c>
      <c r="X641" t="s">
        <v>21</v>
      </c>
    </row>
    <row r="642" spans="1:24">
      <c r="A642" t="s">
        <v>36</v>
      </c>
      <c r="B642" t="s">
        <v>18</v>
      </c>
      <c r="C642" s="5">
        <v>44767</v>
      </c>
      <c r="D642" s="6">
        <v>0</v>
      </c>
      <c r="E642" s="3">
        <v>44781</v>
      </c>
      <c r="F642" s="6">
        <v>0</v>
      </c>
      <c r="G642">
        <v>16.1</v>
      </c>
      <c r="H642">
        <v>15.67</v>
      </c>
      <c r="I642">
        <v>-0.43</v>
      </c>
      <c r="J642">
        <v>186</v>
      </c>
      <c r="K642">
        <v>299460</v>
      </c>
      <c r="L642">
        <v>-7998</v>
      </c>
      <c r="M642">
        <v>384.73</v>
      </c>
      <c r="N642" s="4">
        <f>L642+N641</f>
        <v>12055537</v>
      </c>
      <c r="O642" s="4">
        <f>(N642-MIN(N643:N1342))/N642</f>
        <v>0.0144977366002029</v>
      </c>
      <c r="Q642" s="4">
        <f>N642/N641-1</f>
        <v>-0.00066298974554313</v>
      </c>
      <c r="T642" t="s">
        <v>19</v>
      </c>
      <c r="U642">
        <f t="shared" ref="U642:U705" si="10">DATEDIF(DATE(2018,11,28),E642,"d")</f>
        <v>1349</v>
      </c>
      <c r="V642" t="s">
        <v>20</v>
      </c>
      <c r="W642">
        <f>L642+W641-M642</f>
        <v>1303873.79</v>
      </c>
      <c r="X642" t="s">
        <v>21</v>
      </c>
    </row>
    <row r="643" spans="1:24">
      <c r="A643" t="s">
        <v>46</v>
      </c>
      <c r="B643" t="s">
        <v>23</v>
      </c>
      <c r="C643" s="5">
        <v>44775</v>
      </c>
      <c r="D643" s="6">
        <v>0</v>
      </c>
      <c r="E643" s="3">
        <v>44781</v>
      </c>
      <c r="F643" s="6">
        <v>0</v>
      </c>
      <c r="G643">
        <v>12.85</v>
      </c>
      <c r="H643">
        <v>13.5</v>
      </c>
      <c r="I643">
        <v>0.65</v>
      </c>
      <c r="J643">
        <v>233</v>
      </c>
      <c r="K643">
        <v>299405</v>
      </c>
      <c r="L643">
        <v>15145</v>
      </c>
      <c r="M643">
        <v>415.21</v>
      </c>
      <c r="N643" s="4">
        <f>L643+N642</f>
        <v>12070682</v>
      </c>
      <c r="O643" s="4">
        <f>(N643-MIN(N644:N1343))/N643</f>
        <v>0.0157342393743783</v>
      </c>
      <c r="Q643" s="4">
        <f>N643/N642-1</f>
        <v>0.00125626921471844</v>
      </c>
      <c r="T643" t="s">
        <v>19</v>
      </c>
      <c r="U643">
        <f t="shared" si="10"/>
        <v>1349</v>
      </c>
      <c r="V643" t="s">
        <v>20</v>
      </c>
      <c r="W643">
        <f>L643+W642-M643</f>
        <v>1318603.58</v>
      </c>
      <c r="X643" t="s">
        <v>21</v>
      </c>
    </row>
    <row r="644" spans="1:24">
      <c r="A644" t="s">
        <v>39</v>
      </c>
      <c r="B644" t="s">
        <v>23</v>
      </c>
      <c r="C644" s="5">
        <v>44776</v>
      </c>
      <c r="D644" s="6">
        <v>0</v>
      </c>
      <c r="E644" s="3">
        <v>44782</v>
      </c>
      <c r="F644" s="6">
        <v>0</v>
      </c>
      <c r="G644">
        <v>5.83</v>
      </c>
      <c r="H644">
        <v>6.15</v>
      </c>
      <c r="I644">
        <v>0.32</v>
      </c>
      <c r="J644">
        <v>514</v>
      </c>
      <c r="K644">
        <v>299662</v>
      </c>
      <c r="L644">
        <v>16448</v>
      </c>
      <c r="M644">
        <v>417.27</v>
      </c>
      <c r="N644" s="4">
        <f>L644+N643</f>
        <v>12087130</v>
      </c>
      <c r="O644" s="4">
        <f>(N644-MIN(N645:N1344))/N644</f>
        <v>0.0170736146628687</v>
      </c>
      <c r="Q644" s="4">
        <f>N644/N643-1</f>
        <v>0.001362640487091</v>
      </c>
      <c r="T644" t="s">
        <v>19</v>
      </c>
      <c r="U644">
        <f t="shared" si="10"/>
        <v>1350</v>
      </c>
      <c r="V644" t="s">
        <v>20</v>
      </c>
      <c r="W644">
        <f>L644+W643-M644</f>
        <v>1334634.31</v>
      </c>
      <c r="X644" t="s">
        <v>21</v>
      </c>
    </row>
    <row r="645" spans="1:24">
      <c r="A645" t="s">
        <v>26</v>
      </c>
      <c r="B645" t="s">
        <v>23</v>
      </c>
      <c r="C645" s="5">
        <v>44774</v>
      </c>
      <c r="D645" s="6">
        <v>0</v>
      </c>
      <c r="E645" s="3">
        <v>44784</v>
      </c>
      <c r="F645" s="6">
        <v>0</v>
      </c>
      <c r="G645">
        <v>21.8</v>
      </c>
      <c r="H645">
        <v>22.99</v>
      </c>
      <c r="I645">
        <v>1.19</v>
      </c>
      <c r="J645">
        <v>137</v>
      </c>
      <c r="K645">
        <v>298660</v>
      </c>
      <c r="L645">
        <v>16303</v>
      </c>
      <c r="M645">
        <v>415.75</v>
      </c>
      <c r="N645" s="4">
        <f>L645+N644</f>
        <v>12103433</v>
      </c>
      <c r="O645" s="4">
        <f>(N645-MIN(N646:N1345))/N645</f>
        <v>0.0183975901713175</v>
      </c>
      <c r="Q645" s="4">
        <f>N645/N644-1</f>
        <v>0.00134878999398524</v>
      </c>
      <c r="T645" t="s">
        <v>19</v>
      </c>
      <c r="U645">
        <f t="shared" si="10"/>
        <v>1352</v>
      </c>
      <c r="V645" t="s">
        <v>20</v>
      </c>
      <c r="W645">
        <f>L645+W644-M645</f>
        <v>1350521.56</v>
      </c>
      <c r="X645" t="s">
        <v>21</v>
      </c>
    </row>
    <row r="646" spans="1:24">
      <c r="A646" t="s">
        <v>53</v>
      </c>
      <c r="B646" t="s">
        <v>18</v>
      </c>
      <c r="C646" s="5">
        <v>44770</v>
      </c>
      <c r="D646" s="6">
        <v>0</v>
      </c>
      <c r="E646" s="3">
        <v>44784</v>
      </c>
      <c r="F646" s="6">
        <v>0</v>
      </c>
      <c r="G646">
        <v>35.78</v>
      </c>
      <c r="H646">
        <v>34.36</v>
      </c>
      <c r="I646">
        <v>-1.42</v>
      </c>
      <c r="J646">
        <v>83</v>
      </c>
      <c r="K646">
        <v>296974</v>
      </c>
      <c r="L646">
        <v>-11786</v>
      </c>
      <c r="M646">
        <v>376.45</v>
      </c>
      <c r="N646" s="4">
        <f>L646+N645</f>
        <v>12091647</v>
      </c>
      <c r="O646" s="4">
        <f>(N646-MIN(N647:N1346))/N646</f>
        <v>0.0174408002483036</v>
      </c>
      <c r="Q646" s="4">
        <f>N646/N645-1</f>
        <v>-0.000973773308779458</v>
      </c>
      <c r="T646" t="s">
        <v>19</v>
      </c>
      <c r="U646">
        <f t="shared" si="10"/>
        <v>1352</v>
      </c>
      <c r="V646" t="s">
        <v>20</v>
      </c>
      <c r="W646">
        <f>L646+W645-M646</f>
        <v>1338359.11</v>
      </c>
      <c r="X646" t="s">
        <v>21</v>
      </c>
    </row>
    <row r="647" spans="1:24">
      <c r="A647" t="s">
        <v>31</v>
      </c>
      <c r="B647" t="s">
        <v>18</v>
      </c>
      <c r="C647" s="5">
        <v>44771</v>
      </c>
      <c r="D647" s="6">
        <v>0</v>
      </c>
      <c r="E647" s="3">
        <v>44785</v>
      </c>
      <c r="F647" s="6">
        <v>0</v>
      </c>
      <c r="G647">
        <v>12.68</v>
      </c>
      <c r="H647">
        <v>12.38</v>
      </c>
      <c r="I647">
        <v>-0.3</v>
      </c>
      <c r="J647">
        <v>236</v>
      </c>
      <c r="K647">
        <v>299248</v>
      </c>
      <c r="L647">
        <v>-7080</v>
      </c>
      <c r="M647">
        <v>385.66</v>
      </c>
      <c r="N647" s="4">
        <f>L647+N646</f>
        <v>12084567</v>
      </c>
      <c r="O647" s="4">
        <f>(N647-MIN(N648:N1347))/N647</f>
        <v>0.0168651470921548</v>
      </c>
      <c r="Q647" s="4">
        <f>N647/N646-1</f>
        <v>-0.000585528174945948</v>
      </c>
      <c r="T647" t="s">
        <v>19</v>
      </c>
      <c r="U647">
        <f t="shared" si="10"/>
        <v>1353</v>
      </c>
      <c r="V647" t="s">
        <v>20</v>
      </c>
      <c r="W647">
        <f>L647+W646-M647</f>
        <v>1330893.45</v>
      </c>
      <c r="X647" t="s">
        <v>21</v>
      </c>
    </row>
    <row r="648" spans="1:24">
      <c r="A648" t="s">
        <v>52</v>
      </c>
      <c r="B648" t="s">
        <v>18</v>
      </c>
      <c r="C648" s="5">
        <v>44771</v>
      </c>
      <c r="D648" s="6">
        <v>0</v>
      </c>
      <c r="E648" s="3">
        <v>44785</v>
      </c>
      <c r="F648" s="6">
        <v>0</v>
      </c>
      <c r="G648">
        <v>4.38</v>
      </c>
      <c r="H648">
        <v>4.36</v>
      </c>
      <c r="I648">
        <v>-0.02</v>
      </c>
      <c r="J648">
        <v>684</v>
      </c>
      <c r="K648">
        <v>299592</v>
      </c>
      <c r="L648">
        <v>-1368</v>
      </c>
      <c r="M648">
        <v>393.66</v>
      </c>
      <c r="N648" s="4">
        <f>L648+N647</f>
        <v>12083199</v>
      </c>
      <c r="O648" s="4">
        <f>(N648-MIN(N649:N1348))/N648</f>
        <v>0.016753841428913</v>
      </c>
      <c r="Q648" s="4">
        <f>N648/N647-1</f>
        <v>-0.000113202235545562</v>
      </c>
      <c r="T648" t="s">
        <v>19</v>
      </c>
      <c r="U648">
        <f t="shared" si="10"/>
        <v>1353</v>
      </c>
      <c r="V648" t="s">
        <v>20</v>
      </c>
      <c r="W648">
        <f>L648+W647-M648</f>
        <v>1329131.79</v>
      </c>
      <c r="X648" t="s">
        <v>21</v>
      </c>
    </row>
    <row r="649" spans="1:24">
      <c r="A649" t="s">
        <v>41</v>
      </c>
      <c r="B649" t="s">
        <v>23</v>
      </c>
      <c r="C649" s="5">
        <v>44778</v>
      </c>
      <c r="D649" s="6">
        <v>0</v>
      </c>
      <c r="E649" s="3">
        <v>44785</v>
      </c>
      <c r="F649" s="6">
        <v>0</v>
      </c>
      <c r="G649">
        <v>27.29</v>
      </c>
      <c r="H649">
        <v>28.94</v>
      </c>
      <c r="I649">
        <v>1.65</v>
      </c>
      <c r="J649">
        <v>109</v>
      </c>
      <c r="K649">
        <v>297461</v>
      </c>
      <c r="L649">
        <v>17985</v>
      </c>
      <c r="M649">
        <v>416.39</v>
      </c>
      <c r="N649" s="4">
        <f>L649+N648</f>
        <v>12101184</v>
      </c>
      <c r="O649" s="4">
        <f>(N649-MIN(N650:N1349))/N649</f>
        <v>0.0182151597727958</v>
      </c>
      <c r="Q649" s="4">
        <f>N649/N648-1</f>
        <v>0.00148843034034285</v>
      </c>
      <c r="T649" t="s">
        <v>19</v>
      </c>
      <c r="U649">
        <f t="shared" si="10"/>
        <v>1353</v>
      </c>
      <c r="V649" t="s">
        <v>20</v>
      </c>
      <c r="W649">
        <f>L649+W648-M649</f>
        <v>1346700.4</v>
      </c>
      <c r="X649" t="s">
        <v>21</v>
      </c>
    </row>
    <row r="650" spans="1:24">
      <c r="A650" t="s">
        <v>45</v>
      </c>
      <c r="B650" t="s">
        <v>23</v>
      </c>
      <c r="C650" s="5">
        <v>44771</v>
      </c>
      <c r="D650" s="6">
        <v>0</v>
      </c>
      <c r="E650" s="3">
        <v>44785</v>
      </c>
      <c r="F650" s="6">
        <v>0</v>
      </c>
      <c r="G650">
        <v>32.5</v>
      </c>
      <c r="H650">
        <v>32.88</v>
      </c>
      <c r="I650">
        <v>0.38</v>
      </c>
      <c r="J650">
        <v>92</v>
      </c>
      <c r="K650">
        <v>299000</v>
      </c>
      <c r="L650">
        <v>3496</v>
      </c>
      <c r="M650">
        <v>399.29</v>
      </c>
      <c r="N650" s="4">
        <f>L650+N649</f>
        <v>12104680</v>
      </c>
      <c r="O650" s="4">
        <f>(N650-MIN(N651:N1350))/N650</f>
        <v>0.0184987128945168</v>
      </c>
      <c r="Q650" s="4">
        <f>N650/N649-1</f>
        <v>0.000288897350870787</v>
      </c>
      <c r="T650" t="s">
        <v>19</v>
      </c>
      <c r="U650">
        <f t="shared" si="10"/>
        <v>1353</v>
      </c>
      <c r="V650" t="s">
        <v>20</v>
      </c>
      <c r="W650">
        <f>L650+W649-M650</f>
        <v>1349797.11</v>
      </c>
      <c r="X650" t="s">
        <v>21</v>
      </c>
    </row>
    <row r="651" spans="1:24">
      <c r="A651" t="s">
        <v>25</v>
      </c>
      <c r="B651" t="s">
        <v>18</v>
      </c>
      <c r="C651" s="5">
        <v>44774</v>
      </c>
      <c r="D651" s="6">
        <v>0</v>
      </c>
      <c r="E651" s="3">
        <v>44788</v>
      </c>
      <c r="F651" s="6">
        <v>0</v>
      </c>
      <c r="G651">
        <v>5.98</v>
      </c>
      <c r="H651">
        <v>5.8</v>
      </c>
      <c r="I651">
        <v>-0.18</v>
      </c>
      <c r="J651">
        <v>501</v>
      </c>
      <c r="K651">
        <v>299598</v>
      </c>
      <c r="L651">
        <v>-9018</v>
      </c>
      <c r="M651">
        <v>383.57</v>
      </c>
      <c r="N651" s="4">
        <f>L651+N650</f>
        <v>12095662</v>
      </c>
      <c r="O651" s="4">
        <f>(N651-MIN(N652:N1351))/N651</f>
        <v>0.0177669481835719</v>
      </c>
      <c r="Q651" s="4">
        <f>N651/N650-1</f>
        <v>-0.000745001107009813</v>
      </c>
      <c r="T651" t="s">
        <v>19</v>
      </c>
      <c r="U651">
        <f t="shared" si="10"/>
        <v>1356</v>
      </c>
      <c r="V651" t="s">
        <v>20</v>
      </c>
      <c r="W651">
        <f>L651+W650-M651</f>
        <v>1340395.54</v>
      </c>
      <c r="X651" t="s">
        <v>21</v>
      </c>
    </row>
    <row r="652" spans="1:24">
      <c r="A652" t="s">
        <v>51</v>
      </c>
      <c r="B652" t="s">
        <v>18</v>
      </c>
      <c r="C652" s="5">
        <v>44774</v>
      </c>
      <c r="D652" s="6">
        <v>0</v>
      </c>
      <c r="E652" s="3">
        <v>44788</v>
      </c>
      <c r="F652" s="6">
        <v>0</v>
      </c>
      <c r="G652">
        <v>41.84</v>
      </c>
      <c r="H652">
        <v>41.14</v>
      </c>
      <c r="I652">
        <v>-0.7</v>
      </c>
      <c r="J652">
        <v>71</v>
      </c>
      <c r="K652">
        <v>297064</v>
      </c>
      <c r="L652">
        <v>-4970</v>
      </c>
      <c r="M652">
        <v>385.56</v>
      </c>
      <c r="N652" s="4">
        <f>L652+N651</f>
        <v>12090692</v>
      </c>
      <c r="O652" s="4">
        <f>(N652-MIN(N653:N1352))/N652</f>
        <v>0.0173631914533924</v>
      </c>
      <c r="Q652" s="4">
        <f>N652/N651-1</f>
        <v>-0.000410891111209954</v>
      </c>
      <c r="T652" t="s">
        <v>19</v>
      </c>
      <c r="U652">
        <f t="shared" si="10"/>
        <v>1356</v>
      </c>
      <c r="V652" t="s">
        <v>20</v>
      </c>
      <c r="W652">
        <f>L652+W651-M652</f>
        <v>1335039.98</v>
      </c>
      <c r="X652" t="s">
        <v>21</v>
      </c>
    </row>
    <row r="653" spans="1:24">
      <c r="A653" t="s">
        <v>48</v>
      </c>
      <c r="B653" t="s">
        <v>18</v>
      </c>
      <c r="C653" s="5">
        <v>44775</v>
      </c>
      <c r="D653" s="6">
        <v>0</v>
      </c>
      <c r="E653" s="3">
        <v>44789</v>
      </c>
      <c r="F653" s="6">
        <v>0</v>
      </c>
      <c r="G653">
        <v>95.66</v>
      </c>
      <c r="H653">
        <v>95.49</v>
      </c>
      <c r="I653">
        <v>-0.17</v>
      </c>
      <c r="J653">
        <v>31</v>
      </c>
      <c r="K653">
        <v>296546</v>
      </c>
      <c r="L653">
        <v>-527</v>
      </c>
      <c r="M653">
        <v>390.75</v>
      </c>
      <c r="N653" s="4">
        <f>L653+N652</f>
        <v>12090165</v>
      </c>
      <c r="O653" s="4">
        <f>(N653-MIN(N654:N1353))/N653</f>
        <v>0.017320359151426</v>
      </c>
      <c r="Q653" s="4">
        <f>N653/N652-1</f>
        <v>-4.35872487695166e-5</v>
      </c>
      <c r="T653" t="s">
        <v>19</v>
      </c>
      <c r="U653">
        <f t="shared" si="10"/>
        <v>1357</v>
      </c>
      <c r="V653" t="s">
        <v>20</v>
      </c>
      <c r="W653">
        <f>L653+W652-M653</f>
        <v>1334122.23</v>
      </c>
      <c r="X653" t="s">
        <v>21</v>
      </c>
    </row>
    <row r="654" spans="1:24">
      <c r="A654" t="s">
        <v>28</v>
      </c>
      <c r="B654" t="s">
        <v>23</v>
      </c>
      <c r="C654" s="5">
        <v>44775</v>
      </c>
      <c r="D654" s="6">
        <v>0</v>
      </c>
      <c r="E654" s="3">
        <v>44789</v>
      </c>
      <c r="F654" s="6">
        <v>0</v>
      </c>
      <c r="G654">
        <v>48.23</v>
      </c>
      <c r="H654">
        <v>49.65</v>
      </c>
      <c r="I654">
        <v>1.42</v>
      </c>
      <c r="J654">
        <v>62</v>
      </c>
      <c r="K654">
        <v>299026</v>
      </c>
      <c r="L654">
        <v>8804</v>
      </c>
      <c r="M654">
        <v>406.34</v>
      </c>
      <c r="N654" s="4">
        <f>L654+N653</f>
        <v>12098969</v>
      </c>
      <c r="O654" s="4">
        <f>(N654-MIN(N655:N1354))/N654</f>
        <v>0.0180354210346353</v>
      </c>
      <c r="Q654" s="4">
        <f>N654/N653-1</f>
        <v>0.00072819519005729</v>
      </c>
      <c r="T654" t="s">
        <v>19</v>
      </c>
      <c r="U654">
        <f t="shared" si="10"/>
        <v>1357</v>
      </c>
      <c r="V654" t="s">
        <v>20</v>
      </c>
      <c r="W654">
        <f>L654+W653-M654</f>
        <v>1342519.89</v>
      </c>
      <c r="X654" t="s">
        <v>21</v>
      </c>
    </row>
    <row r="655" spans="1:24">
      <c r="A655" t="s">
        <v>17</v>
      </c>
      <c r="B655" t="s">
        <v>23</v>
      </c>
      <c r="C655" s="5">
        <v>44775</v>
      </c>
      <c r="D655" s="6">
        <v>0</v>
      </c>
      <c r="E655" s="3">
        <v>44789</v>
      </c>
      <c r="F655" s="6">
        <v>0</v>
      </c>
      <c r="G655">
        <v>4.78</v>
      </c>
      <c r="H655">
        <v>5</v>
      </c>
      <c r="I655">
        <v>0.22</v>
      </c>
      <c r="J655">
        <v>627</v>
      </c>
      <c r="K655">
        <v>299706</v>
      </c>
      <c r="L655">
        <v>13794</v>
      </c>
      <c r="M655">
        <v>413.82</v>
      </c>
      <c r="N655" s="4">
        <f>L655+N654</f>
        <v>12112763</v>
      </c>
      <c r="O655" s="4">
        <f>(N655-MIN(N656:N1355))/N655</f>
        <v>0.0191536811213098</v>
      </c>
      <c r="Q655" s="4">
        <f>N655/N654-1</f>
        <v>0.00114009714381447</v>
      </c>
      <c r="T655" t="s">
        <v>19</v>
      </c>
      <c r="U655">
        <f t="shared" si="10"/>
        <v>1357</v>
      </c>
      <c r="V655" t="s">
        <v>20</v>
      </c>
      <c r="W655">
        <f>L655+W654-M655</f>
        <v>1355900.07</v>
      </c>
      <c r="X655" t="s">
        <v>21</v>
      </c>
    </row>
    <row r="656" spans="1:24">
      <c r="A656" t="s">
        <v>50</v>
      </c>
      <c r="B656" t="s">
        <v>23</v>
      </c>
      <c r="C656" s="5">
        <v>44775</v>
      </c>
      <c r="D656" s="6">
        <v>0</v>
      </c>
      <c r="E656" s="3">
        <v>44789</v>
      </c>
      <c r="F656" s="6">
        <v>0</v>
      </c>
      <c r="G656">
        <v>16.52</v>
      </c>
      <c r="H656">
        <v>16.53</v>
      </c>
      <c r="I656">
        <v>0.01</v>
      </c>
      <c r="J656">
        <v>181</v>
      </c>
      <c r="K656">
        <v>299012</v>
      </c>
      <c r="L656">
        <v>181</v>
      </c>
      <c r="M656">
        <v>394.93</v>
      </c>
      <c r="N656" s="4">
        <f>L656+N655</f>
        <v>12112944</v>
      </c>
      <c r="O656" s="4">
        <f>(N656-MIN(N657:N1356))/N656</f>
        <v>0.0191683376064481</v>
      </c>
      <c r="Q656" s="4">
        <f>N656/N655-1</f>
        <v>1.49429159970182e-5</v>
      </c>
      <c r="T656" t="s">
        <v>19</v>
      </c>
      <c r="U656">
        <f t="shared" si="10"/>
        <v>1357</v>
      </c>
      <c r="V656" t="s">
        <v>20</v>
      </c>
      <c r="W656">
        <f>L656+W655-M656</f>
        <v>1355686.14</v>
      </c>
      <c r="X656" t="s">
        <v>21</v>
      </c>
    </row>
    <row r="657" spans="1:24">
      <c r="A657" t="s">
        <v>47</v>
      </c>
      <c r="B657" t="s">
        <v>18</v>
      </c>
      <c r="C657" s="5">
        <v>44775</v>
      </c>
      <c r="D657" s="6">
        <v>0</v>
      </c>
      <c r="E657" s="3">
        <v>44789</v>
      </c>
      <c r="F657" s="6">
        <v>0</v>
      </c>
      <c r="G657">
        <v>5.49</v>
      </c>
      <c r="H657">
        <v>5.47</v>
      </c>
      <c r="I657">
        <v>-0.02</v>
      </c>
      <c r="J657">
        <v>546</v>
      </c>
      <c r="K657">
        <v>299754</v>
      </c>
      <c r="L657">
        <v>-1092</v>
      </c>
      <c r="M657">
        <v>394.23</v>
      </c>
      <c r="N657" s="4">
        <f>L657+N656</f>
        <v>12111852</v>
      </c>
      <c r="O657" s="4">
        <f>(N657-MIN(N658:N1357))/N657</f>
        <v>0.0190799061943623</v>
      </c>
      <c r="Q657" s="4">
        <f>N657/N656-1</f>
        <v>-9.01514941371584e-5</v>
      </c>
      <c r="T657" t="s">
        <v>19</v>
      </c>
      <c r="U657">
        <f t="shared" si="10"/>
        <v>1357</v>
      </c>
      <c r="V657" t="s">
        <v>20</v>
      </c>
      <c r="W657">
        <f>L657+W656-M657</f>
        <v>1354199.91</v>
      </c>
      <c r="X657" t="s">
        <v>21</v>
      </c>
    </row>
    <row r="658" spans="1:24">
      <c r="A658" t="s">
        <v>22</v>
      </c>
      <c r="B658" t="s">
        <v>23</v>
      </c>
      <c r="C658" s="5">
        <v>44776</v>
      </c>
      <c r="D658" s="6">
        <v>0</v>
      </c>
      <c r="E658" s="3">
        <v>44790</v>
      </c>
      <c r="F658" s="6">
        <v>0</v>
      </c>
      <c r="G658">
        <v>16.12</v>
      </c>
      <c r="H658">
        <v>16.65</v>
      </c>
      <c r="I658">
        <v>0.53</v>
      </c>
      <c r="J658">
        <v>186</v>
      </c>
      <c r="K658">
        <v>299832</v>
      </c>
      <c r="L658">
        <v>9858</v>
      </c>
      <c r="M658">
        <v>408.79</v>
      </c>
      <c r="N658" s="4">
        <f>L658+N657</f>
        <v>12121710</v>
      </c>
      <c r="O658" s="4">
        <f>(N658-MIN(N659:N1358))/N658</f>
        <v>0.0198776410258949</v>
      </c>
      <c r="Q658" s="4">
        <f>N658/N657-1</f>
        <v>0.000813913512153208</v>
      </c>
      <c r="T658" t="s">
        <v>19</v>
      </c>
      <c r="U658">
        <f t="shared" si="10"/>
        <v>1358</v>
      </c>
      <c r="V658" t="s">
        <v>20</v>
      </c>
      <c r="W658">
        <f>L658+W657-M658</f>
        <v>1363649.12</v>
      </c>
      <c r="X658" t="s">
        <v>21</v>
      </c>
    </row>
    <row r="659" spans="1:24">
      <c r="A659" t="s">
        <v>43</v>
      </c>
      <c r="B659" t="s">
        <v>23</v>
      </c>
      <c r="C659" s="5">
        <v>44778</v>
      </c>
      <c r="D659" s="6">
        <v>0</v>
      </c>
      <c r="E659" s="3">
        <v>44792</v>
      </c>
      <c r="F659" s="6">
        <v>0</v>
      </c>
      <c r="G659">
        <v>7.15</v>
      </c>
      <c r="H659">
        <v>7.2</v>
      </c>
      <c r="I659">
        <v>0.05</v>
      </c>
      <c r="J659">
        <v>419</v>
      </c>
      <c r="K659">
        <v>299585</v>
      </c>
      <c r="L659">
        <v>2095</v>
      </c>
      <c r="M659">
        <v>398.22</v>
      </c>
      <c r="N659" s="4">
        <f>L659+N658</f>
        <v>12123805</v>
      </c>
      <c r="O659" s="4">
        <f>(N659-MIN(N660:N1359))/N659</f>
        <v>0.0200470066946804</v>
      </c>
      <c r="Q659" s="4">
        <f>N659/N658-1</f>
        <v>0.000172830400991364</v>
      </c>
      <c r="T659" t="s">
        <v>19</v>
      </c>
      <c r="U659">
        <f t="shared" si="10"/>
        <v>1360</v>
      </c>
      <c r="V659" t="s">
        <v>20</v>
      </c>
      <c r="W659">
        <f>L659+W658-M659</f>
        <v>1365345.9</v>
      </c>
      <c r="X659" t="s">
        <v>21</v>
      </c>
    </row>
    <row r="660" spans="1:24">
      <c r="A660" t="s">
        <v>41</v>
      </c>
      <c r="B660" t="s">
        <v>23</v>
      </c>
      <c r="C660" s="5">
        <v>44788</v>
      </c>
      <c r="D660" s="6">
        <v>0</v>
      </c>
      <c r="E660" s="3">
        <v>44797</v>
      </c>
      <c r="F660" s="6">
        <v>0</v>
      </c>
      <c r="G660">
        <v>29.22</v>
      </c>
      <c r="H660">
        <v>30.84</v>
      </c>
      <c r="I660">
        <v>1.62</v>
      </c>
      <c r="J660">
        <v>102</v>
      </c>
      <c r="K660">
        <v>298044</v>
      </c>
      <c r="L660">
        <v>16524</v>
      </c>
      <c r="M660">
        <v>415.23</v>
      </c>
      <c r="N660" s="4">
        <f>L660+N659</f>
        <v>12140329</v>
      </c>
      <c r="O660" s="4">
        <f>(N660-MIN(N661:N1360))/N660</f>
        <v>0.0213808044246577</v>
      </c>
      <c r="Q660" s="4">
        <f>N660/N659-1</f>
        <v>0.00136293845042879</v>
      </c>
      <c r="T660" t="s">
        <v>19</v>
      </c>
      <c r="U660">
        <f t="shared" si="10"/>
        <v>1365</v>
      </c>
      <c r="V660" t="s">
        <v>20</v>
      </c>
      <c r="W660">
        <f>L660+W659-M660</f>
        <v>1381454.67</v>
      </c>
      <c r="X660" t="s">
        <v>21</v>
      </c>
    </row>
    <row r="661" spans="1:24">
      <c r="A661" t="s">
        <v>51</v>
      </c>
      <c r="B661" t="s">
        <v>23</v>
      </c>
      <c r="C661" s="5">
        <v>44789</v>
      </c>
      <c r="D661" s="6">
        <v>0</v>
      </c>
      <c r="E661" s="3">
        <v>44798</v>
      </c>
      <c r="F661" s="6">
        <v>0</v>
      </c>
      <c r="G661">
        <v>40.99</v>
      </c>
      <c r="H661">
        <v>43.1</v>
      </c>
      <c r="I661">
        <v>2.11</v>
      </c>
      <c r="J661">
        <v>73</v>
      </c>
      <c r="K661">
        <v>299227</v>
      </c>
      <c r="L661">
        <v>15403</v>
      </c>
      <c r="M661">
        <v>415.31</v>
      </c>
      <c r="N661" s="4">
        <f>L661+N660</f>
        <v>12155732</v>
      </c>
      <c r="O661" s="4">
        <f>(N661-MIN(N662:N1361))/N661</f>
        <v>0.0226208508052004</v>
      </c>
      <c r="Q661" s="4">
        <f>N661/N660-1</f>
        <v>0.00126874650596376</v>
      </c>
      <c r="T661" t="s">
        <v>19</v>
      </c>
      <c r="U661">
        <f t="shared" si="10"/>
        <v>1366</v>
      </c>
      <c r="V661" t="s">
        <v>20</v>
      </c>
      <c r="W661">
        <f>L661+W660-M661</f>
        <v>1396442.36</v>
      </c>
      <c r="X661" t="s">
        <v>21</v>
      </c>
    </row>
    <row r="662" spans="1:24">
      <c r="A662" t="s">
        <v>53</v>
      </c>
      <c r="B662" t="s">
        <v>18</v>
      </c>
      <c r="C662" s="5">
        <v>44785</v>
      </c>
      <c r="D662" s="6">
        <v>0</v>
      </c>
      <c r="E662" s="3">
        <v>44799</v>
      </c>
      <c r="F662" s="6">
        <v>0</v>
      </c>
      <c r="G662">
        <v>34.37</v>
      </c>
      <c r="H662">
        <v>33.7</v>
      </c>
      <c r="I662">
        <v>-0.67</v>
      </c>
      <c r="J662">
        <v>87</v>
      </c>
      <c r="K662">
        <v>299019</v>
      </c>
      <c r="L662">
        <v>-5829</v>
      </c>
      <c r="M662">
        <v>387.01</v>
      </c>
      <c r="N662" s="4">
        <f>L662+N661</f>
        <v>12149903</v>
      </c>
      <c r="O662" s="4">
        <f>(N662-MIN(N663:N1362))/N662</f>
        <v>0.0221519463982552</v>
      </c>
      <c r="Q662" s="4">
        <f>N662/N661-1</f>
        <v>-0.00047952686024999</v>
      </c>
      <c r="T662" t="s">
        <v>19</v>
      </c>
      <c r="U662">
        <f t="shared" si="10"/>
        <v>1367</v>
      </c>
      <c r="V662" t="s">
        <v>20</v>
      </c>
      <c r="W662">
        <f>L662+W661-M662</f>
        <v>1390226.35</v>
      </c>
      <c r="X662" t="s">
        <v>21</v>
      </c>
    </row>
    <row r="663" spans="1:24">
      <c r="A663" t="s">
        <v>31</v>
      </c>
      <c r="B663" t="s">
        <v>23</v>
      </c>
      <c r="C663" s="5">
        <v>44788</v>
      </c>
      <c r="D663" s="6">
        <v>0</v>
      </c>
      <c r="E663" s="3">
        <v>44802</v>
      </c>
      <c r="F663" s="6">
        <v>0</v>
      </c>
      <c r="G663">
        <v>12.11</v>
      </c>
      <c r="H663">
        <v>12.42</v>
      </c>
      <c r="I663">
        <v>0.31</v>
      </c>
      <c r="J663">
        <v>247</v>
      </c>
      <c r="K663">
        <v>299117</v>
      </c>
      <c r="L663">
        <v>7657</v>
      </c>
      <c r="M663">
        <v>404.94</v>
      </c>
      <c r="N663" s="4">
        <f>L663+N662</f>
        <v>12157560</v>
      </c>
      <c r="O663" s="4">
        <f>(N663-MIN(N664:N1363))/N663</f>
        <v>0.0227678086721349</v>
      </c>
      <c r="Q663" s="4">
        <f>N663/N662-1</f>
        <v>0.000630210792629482</v>
      </c>
      <c r="T663" t="s">
        <v>19</v>
      </c>
      <c r="U663">
        <f t="shared" si="10"/>
        <v>1370</v>
      </c>
      <c r="V663" t="s">
        <v>20</v>
      </c>
      <c r="W663">
        <f>L663+W662-M663</f>
        <v>1397478.41</v>
      </c>
      <c r="X663" t="s">
        <v>21</v>
      </c>
    </row>
    <row r="664" spans="1:24">
      <c r="A664" t="s">
        <v>52</v>
      </c>
      <c r="B664" t="s">
        <v>18</v>
      </c>
      <c r="C664" s="5">
        <v>44788</v>
      </c>
      <c r="D664" s="6">
        <v>0</v>
      </c>
      <c r="E664" s="3">
        <v>44802</v>
      </c>
      <c r="F664" s="6">
        <v>0</v>
      </c>
      <c r="G664">
        <v>4.34</v>
      </c>
      <c r="H664">
        <v>4.33</v>
      </c>
      <c r="I664">
        <v>-0.01</v>
      </c>
      <c r="J664">
        <v>691</v>
      </c>
      <c r="K664">
        <v>299894</v>
      </c>
      <c r="L664">
        <v>-691</v>
      </c>
      <c r="M664">
        <v>394.95</v>
      </c>
      <c r="N664" s="4">
        <f>L664+N663</f>
        <v>12156869</v>
      </c>
      <c r="O664" s="4">
        <f>(N664-MIN(N665:N1364))/N664</f>
        <v>0.022712262507723</v>
      </c>
      <c r="Q664" s="4">
        <f>N664/N663-1</f>
        <v>-5.68370627000991e-5</v>
      </c>
      <c r="T664" t="s">
        <v>19</v>
      </c>
      <c r="U664">
        <f t="shared" si="10"/>
        <v>1370</v>
      </c>
      <c r="V664" t="s">
        <v>20</v>
      </c>
      <c r="W664">
        <f>L664+W663-M664</f>
        <v>1396392.46</v>
      </c>
      <c r="X664" t="s">
        <v>21</v>
      </c>
    </row>
    <row r="665" spans="1:24">
      <c r="A665" t="s">
        <v>45</v>
      </c>
      <c r="B665" t="s">
        <v>18</v>
      </c>
      <c r="C665" s="5">
        <v>44788</v>
      </c>
      <c r="D665" s="6">
        <v>0</v>
      </c>
      <c r="E665" s="3">
        <v>44802</v>
      </c>
      <c r="F665" s="6">
        <v>0</v>
      </c>
      <c r="G665">
        <v>32.67</v>
      </c>
      <c r="H665">
        <v>31.42</v>
      </c>
      <c r="I665">
        <v>-1.25</v>
      </c>
      <c r="J665">
        <v>91</v>
      </c>
      <c r="K665">
        <v>297297</v>
      </c>
      <c r="L665">
        <v>-11375</v>
      </c>
      <c r="M665">
        <v>377.42</v>
      </c>
      <c r="N665" s="4">
        <f>L665+N664</f>
        <v>12145494</v>
      </c>
      <c r="O665" s="4">
        <f>(N665-MIN(N666:N1365))/N665</f>
        <v>0.0217969726056429</v>
      </c>
      <c r="Q665" s="4">
        <f>N665/N664-1</f>
        <v>-0.000935685002445896</v>
      </c>
      <c r="T665" t="s">
        <v>19</v>
      </c>
      <c r="U665">
        <f t="shared" si="10"/>
        <v>1370</v>
      </c>
      <c r="V665" t="s">
        <v>20</v>
      </c>
      <c r="W665">
        <f>L665+W664-M665</f>
        <v>1384640.04</v>
      </c>
      <c r="X665" t="s">
        <v>21</v>
      </c>
    </row>
    <row r="666" spans="1:24">
      <c r="A666" t="s">
        <v>50</v>
      </c>
      <c r="B666" t="s">
        <v>23</v>
      </c>
      <c r="C666" s="5">
        <v>44798</v>
      </c>
      <c r="D666" s="6">
        <v>0</v>
      </c>
      <c r="E666" s="3">
        <v>44804</v>
      </c>
      <c r="F666" s="6">
        <v>0</v>
      </c>
      <c r="G666">
        <v>15.83</v>
      </c>
      <c r="H666">
        <v>16.63</v>
      </c>
      <c r="I666">
        <v>0.8</v>
      </c>
      <c r="J666">
        <v>189</v>
      </c>
      <c r="K666">
        <v>299187</v>
      </c>
      <c r="L666">
        <v>15120</v>
      </c>
      <c r="M666">
        <v>414.89</v>
      </c>
      <c r="N666" s="4">
        <f>L666+N665</f>
        <v>12160614</v>
      </c>
      <c r="O666" s="4">
        <f>(N666-MIN(N667:N1366))/N666</f>
        <v>0.023013229430685</v>
      </c>
      <c r="Q666" s="4">
        <f>N666/N665-1</f>
        <v>0.0012449061355595</v>
      </c>
      <c r="T666" t="s">
        <v>19</v>
      </c>
      <c r="U666">
        <f t="shared" si="10"/>
        <v>1372</v>
      </c>
      <c r="V666" t="s">
        <v>20</v>
      </c>
      <c r="W666">
        <f>L666+W665-M666</f>
        <v>1399345.15</v>
      </c>
      <c r="X666" t="s">
        <v>21</v>
      </c>
    </row>
    <row r="667" spans="1:24">
      <c r="A667" t="s">
        <v>47</v>
      </c>
      <c r="B667" t="s">
        <v>23</v>
      </c>
      <c r="C667" s="5">
        <v>44790</v>
      </c>
      <c r="D667" s="6">
        <v>0</v>
      </c>
      <c r="E667" s="3">
        <v>44804</v>
      </c>
      <c r="F667" s="6">
        <v>0</v>
      </c>
      <c r="G667">
        <v>5.5</v>
      </c>
      <c r="H667">
        <v>5.52</v>
      </c>
      <c r="I667">
        <v>0.02</v>
      </c>
      <c r="J667">
        <v>545</v>
      </c>
      <c r="K667">
        <v>299750</v>
      </c>
      <c r="L667">
        <v>1090</v>
      </c>
      <c r="M667">
        <v>397.11</v>
      </c>
      <c r="N667" s="4">
        <f>L667+N666</f>
        <v>12161704</v>
      </c>
      <c r="O667" s="4">
        <f>(N667-MIN(N668:N1367))/N667</f>
        <v>0.0231007924547415</v>
      </c>
      <c r="Q667" s="4">
        <f>N667/N666-1</f>
        <v>8.96336319859969e-5</v>
      </c>
      <c r="T667" t="s">
        <v>19</v>
      </c>
      <c r="U667">
        <f t="shared" si="10"/>
        <v>1372</v>
      </c>
      <c r="V667" t="s">
        <v>20</v>
      </c>
      <c r="W667">
        <f>L667+W666-M667</f>
        <v>1400038.04</v>
      </c>
      <c r="X667" t="s">
        <v>21</v>
      </c>
    </row>
    <row r="668" spans="1:24">
      <c r="A668" t="s">
        <v>53</v>
      </c>
      <c r="B668" t="s">
        <v>23</v>
      </c>
      <c r="C668" s="5">
        <v>44802</v>
      </c>
      <c r="D668" s="6">
        <v>0</v>
      </c>
      <c r="E668" s="3">
        <v>44804</v>
      </c>
      <c r="F668" s="6">
        <v>0</v>
      </c>
      <c r="G668">
        <v>33.28</v>
      </c>
      <c r="H668">
        <v>35.05</v>
      </c>
      <c r="I668">
        <v>1.77</v>
      </c>
      <c r="J668">
        <v>90</v>
      </c>
      <c r="K668">
        <v>299520</v>
      </c>
      <c r="L668">
        <v>15930</v>
      </c>
      <c r="M668">
        <v>416.39</v>
      </c>
      <c r="N668" s="4">
        <f>L668+N667</f>
        <v>12177634</v>
      </c>
      <c r="O668" s="4">
        <f>(N668-MIN(N669:N1368))/N668</f>
        <v>0.0243787093617693</v>
      </c>
      <c r="Q668" s="4">
        <f>N668/N667-1</f>
        <v>0.00130984934348022</v>
      </c>
      <c r="T668" t="s">
        <v>19</v>
      </c>
      <c r="U668">
        <f t="shared" si="10"/>
        <v>1372</v>
      </c>
      <c r="V668" t="s">
        <v>20</v>
      </c>
      <c r="W668">
        <f>L668+W667-M668</f>
        <v>1415551.65</v>
      </c>
      <c r="X668" t="s">
        <v>21</v>
      </c>
    </row>
    <row r="669" spans="1:24">
      <c r="A669" t="s">
        <v>48</v>
      </c>
      <c r="B669" t="s">
        <v>23</v>
      </c>
      <c r="C669" s="5">
        <v>44791</v>
      </c>
      <c r="D669" s="6">
        <v>0</v>
      </c>
      <c r="E669" s="3">
        <v>44805</v>
      </c>
      <c r="F669" s="6">
        <v>0</v>
      </c>
      <c r="G669">
        <v>92.8</v>
      </c>
      <c r="H669">
        <v>98.75</v>
      </c>
      <c r="I669">
        <v>5.95</v>
      </c>
      <c r="J669">
        <v>32</v>
      </c>
      <c r="K669">
        <v>296960</v>
      </c>
      <c r="L669">
        <v>19040</v>
      </c>
      <c r="M669">
        <v>417.12</v>
      </c>
      <c r="N669" s="4">
        <f>L669+N668</f>
        <v>12196674</v>
      </c>
      <c r="O669" s="4">
        <f>(N669-MIN(N670:N1369))/N669</f>
        <v>0.0259017335381761</v>
      </c>
      <c r="Q669" s="4">
        <f>N669/N668-1</f>
        <v>0.0015635221094672</v>
      </c>
      <c r="T669" t="s">
        <v>19</v>
      </c>
      <c r="U669">
        <f t="shared" si="10"/>
        <v>1373</v>
      </c>
      <c r="V669" t="s">
        <v>20</v>
      </c>
      <c r="W669">
        <f>L669+W668-M669</f>
        <v>1434174.53</v>
      </c>
      <c r="X669" t="s">
        <v>21</v>
      </c>
    </row>
    <row r="670" spans="1:24">
      <c r="A670" t="s">
        <v>43</v>
      </c>
      <c r="B670" t="s">
        <v>23</v>
      </c>
      <c r="C670" s="5">
        <v>44795</v>
      </c>
      <c r="D670" s="6">
        <v>0</v>
      </c>
      <c r="E670" s="3">
        <v>44809</v>
      </c>
      <c r="F670" s="6">
        <v>0</v>
      </c>
      <c r="G670">
        <v>7.23</v>
      </c>
      <c r="H670">
        <v>7.26</v>
      </c>
      <c r="I670">
        <v>0.03</v>
      </c>
      <c r="J670">
        <v>414</v>
      </c>
      <c r="K670">
        <v>299322</v>
      </c>
      <c r="L670">
        <v>1242</v>
      </c>
      <c r="M670">
        <v>396.74</v>
      </c>
      <c r="N670" s="4">
        <f>L670+N669</f>
        <v>12197916</v>
      </c>
      <c r="O670" s="4">
        <f>(N670-MIN(N671:N1370))/N670</f>
        <v>0.0260009168779323</v>
      </c>
      <c r="Q670" s="4">
        <f>N670/N669-1</f>
        <v>0.000101831040167255</v>
      </c>
      <c r="T670" t="s">
        <v>19</v>
      </c>
      <c r="U670">
        <f t="shared" si="10"/>
        <v>1377</v>
      </c>
      <c r="V670" t="s">
        <v>20</v>
      </c>
      <c r="W670">
        <f>L670+W669-M670</f>
        <v>1435019.79</v>
      </c>
      <c r="X670" t="s">
        <v>21</v>
      </c>
    </row>
    <row r="671" spans="1:24">
      <c r="A671" t="s">
        <v>22</v>
      </c>
      <c r="B671" t="s">
        <v>18</v>
      </c>
      <c r="C671" s="5">
        <v>44796</v>
      </c>
      <c r="D671" s="6">
        <v>0</v>
      </c>
      <c r="E671" s="3">
        <v>44810</v>
      </c>
      <c r="F671" s="6">
        <v>0</v>
      </c>
      <c r="G671">
        <v>16.07</v>
      </c>
      <c r="H671">
        <v>15.73</v>
      </c>
      <c r="I671">
        <v>-0.34</v>
      </c>
      <c r="J671">
        <v>186</v>
      </c>
      <c r="K671">
        <v>298902</v>
      </c>
      <c r="L671">
        <v>-6324</v>
      </c>
      <c r="M671">
        <v>386.2</v>
      </c>
      <c r="N671" s="4">
        <f>L671+N670</f>
        <v>12191592</v>
      </c>
      <c r="O671" s="4">
        <f>(N671-MIN(N672:N1371))/N671</f>
        <v>0.0254956858792519</v>
      </c>
      <c r="Q671" s="4">
        <f>N671/N670-1</f>
        <v>-0.000518449217063011</v>
      </c>
      <c r="T671" t="s">
        <v>19</v>
      </c>
      <c r="U671">
        <f t="shared" si="10"/>
        <v>1378</v>
      </c>
      <c r="V671" t="s">
        <v>20</v>
      </c>
      <c r="W671">
        <f>L671+W670-M671</f>
        <v>1428309.59</v>
      </c>
      <c r="X671" t="s">
        <v>21</v>
      </c>
    </row>
    <row r="672" spans="1:24">
      <c r="A672" t="s">
        <v>54</v>
      </c>
      <c r="B672" t="s">
        <v>23</v>
      </c>
      <c r="C672" s="5">
        <v>44797</v>
      </c>
      <c r="D672" s="6">
        <v>0</v>
      </c>
      <c r="E672" s="3">
        <v>44811</v>
      </c>
      <c r="F672" s="6">
        <v>0</v>
      </c>
      <c r="G672">
        <v>289.6</v>
      </c>
      <c r="H672">
        <v>291.48</v>
      </c>
      <c r="I672">
        <v>1.88</v>
      </c>
      <c r="J672">
        <v>10</v>
      </c>
      <c r="K672">
        <v>289600</v>
      </c>
      <c r="L672">
        <v>1880</v>
      </c>
      <c r="M672">
        <v>384.75</v>
      </c>
      <c r="N672" s="4">
        <f>L672+N671</f>
        <v>12193472</v>
      </c>
      <c r="O672" s="4">
        <f>(N672-MIN(N673:N1372))/N672</f>
        <v>0.025645935792529</v>
      </c>
      <c r="Q672" s="4">
        <f>N672/N671-1</f>
        <v>0.000154204635457011</v>
      </c>
      <c r="T672" t="s">
        <v>19</v>
      </c>
      <c r="U672">
        <f t="shared" si="10"/>
        <v>1379</v>
      </c>
      <c r="V672" t="s">
        <v>20</v>
      </c>
      <c r="W672">
        <f>L672+W671-M672</f>
        <v>1429804.84</v>
      </c>
      <c r="X672" t="s">
        <v>21</v>
      </c>
    </row>
    <row r="673" spans="1:24">
      <c r="A673" t="s">
        <v>51</v>
      </c>
      <c r="B673" t="s">
        <v>23</v>
      </c>
      <c r="C673" s="5">
        <v>44803</v>
      </c>
      <c r="D673" s="6">
        <v>0</v>
      </c>
      <c r="E673" s="3">
        <v>44817</v>
      </c>
      <c r="F673" s="6">
        <v>0</v>
      </c>
      <c r="G673">
        <v>42.89</v>
      </c>
      <c r="H673">
        <v>45.06</v>
      </c>
      <c r="I673">
        <v>2.17</v>
      </c>
      <c r="J673">
        <v>69</v>
      </c>
      <c r="K673">
        <v>295941</v>
      </c>
      <c r="L673">
        <v>14973</v>
      </c>
      <c r="M673">
        <v>410.41</v>
      </c>
      <c r="N673" s="4">
        <f>L673+N672</f>
        <v>12208445</v>
      </c>
      <c r="O673" s="4">
        <f>(N673-MIN(N674:N1373))/N673</f>
        <v>0.0268409285539641</v>
      </c>
      <c r="Q673" s="4">
        <f>N673/N672-1</f>
        <v>0.00122795213701243</v>
      </c>
      <c r="T673" t="s">
        <v>19</v>
      </c>
      <c r="U673">
        <f t="shared" si="10"/>
        <v>1385</v>
      </c>
      <c r="V673" t="s">
        <v>20</v>
      </c>
      <c r="W673">
        <f>L673+W672-M673</f>
        <v>1444367.43</v>
      </c>
      <c r="X673" t="s">
        <v>21</v>
      </c>
    </row>
    <row r="674" spans="1:24">
      <c r="A674" t="s">
        <v>42</v>
      </c>
      <c r="B674" t="s">
        <v>23</v>
      </c>
      <c r="C674" s="5">
        <v>44802</v>
      </c>
      <c r="D674" s="6">
        <v>0</v>
      </c>
      <c r="E674" s="3">
        <v>44817</v>
      </c>
      <c r="F674" s="6">
        <v>0</v>
      </c>
      <c r="G674">
        <v>16.93</v>
      </c>
      <c r="H674">
        <v>17.59</v>
      </c>
      <c r="I674">
        <v>0.66</v>
      </c>
      <c r="J674">
        <v>177</v>
      </c>
      <c r="K674">
        <v>299661</v>
      </c>
      <c r="L674">
        <v>11682</v>
      </c>
      <c r="M674">
        <v>410.97</v>
      </c>
      <c r="N674" s="4">
        <f>L674+N673</f>
        <v>12220127</v>
      </c>
      <c r="O674" s="4">
        <f>(N674-MIN(N675:N1374))/N674</f>
        <v>0.0277712334740875</v>
      </c>
      <c r="Q674" s="4">
        <f>N674/N673-1</f>
        <v>0.000956878619676749</v>
      </c>
      <c r="T674" t="s">
        <v>19</v>
      </c>
      <c r="U674">
        <f t="shared" si="10"/>
        <v>1385</v>
      </c>
      <c r="V674" t="s">
        <v>20</v>
      </c>
      <c r="W674">
        <f>L674+W673-M674</f>
        <v>1455638.46</v>
      </c>
      <c r="X674" t="s">
        <v>21</v>
      </c>
    </row>
    <row r="675" spans="1:24">
      <c r="A675" t="s">
        <v>31</v>
      </c>
      <c r="B675" t="s">
        <v>23</v>
      </c>
      <c r="C675" s="5">
        <v>44803</v>
      </c>
      <c r="D675" s="6">
        <v>0</v>
      </c>
      <c r="E675" s="3">
        <v>44818</v>
      </c>
      <c r="F675" s="6">
        <v>0</v>
      </c>
      <c r="G675">
        <v>12.48</v>
      </c>
      <c r="H675">
        <v>12.73</v>
      </c>
      <c r="I675">
        <v>0.25</v>
      </c>
      <c r="J675">
        <v>240</v>
      </c>
      <c r="K675">
        <v>299520</v>
      </c>
      <c r="L675">
        <v>6000</v>
      </c>
      <c r="M675">
        <v>403.29</v>
      </c>
      <c r="N675" s="4">
        <f>L675+N674</f>
        <v>12226127</v>
      </c>
      <c r="O675" s="4">
        <f>(N675-MIN(N676:N1375))/N675</f>
        <v>0.0282483569817326</v>
      </c>
      <c r="Q675" s="4">
        <f>N675/N674-1</f>
        <v>0.000490993260544581</v>
      </c>
      <c r="T675" t="s">
        <v>19</v>
      </c>
      <c r="U675">
        <f t="shared" si="10"/>
        <v>1386</v>
      </c>
      <c r="V675" t="s">
        <v>20</v>
      </c>
      <c r="W675">
        <f>L675+W674-M675</f>
        <v>1461235.17</v>
      </c>
      <c r="X675" t="s">
        <v>21</v>
      </c>
    </row>
    <row r="676" spans="1:24">
      <c r="A676" t="s">
        <v>52</v>
      </c>
      <c r="B676" t="s">
        <v>18</v>
      </c>
      <c r="C676" s="5">
        <v>44803</v>
      </c>
      <c r="D676" s="6">
        <v>0</v>
      </c>
      <c r="E676" s="3">
        <v>44818</v>
      </c>
      <c r="F676" s="6">
        <v>0</v>
      </c>
      <c r="G676">
        <v>4.36</v>
      </c>
      <c r="H676">
        <v>4.36</v>
      </c>
      <c r="I676">
        <v>0</v>
      </c>
      <c r="J676">
        <v>688</v>
      </c>
      <c r="K676">
        <v>299968</v>
      </c>
      <c r="L676">
        <v>0</v>
      </c>
      <c r="M676">
        <v>395.96</v>
      </c>
      <c r="N676" s="4">
        <f>L676+N675</f>
        <v>12226127</v>
      </c>
      <c r="O676" s="4">
        <f>(N676-MIN(N677:N1376))/N676</f>
        <v>0.0282483569817326</v>
      </c>
      <c r="Q676" s="4">
        <f>N676/N675-1</f>
        <v>0</v>
      </c>
      <c r="T676" t="s">
        <v>19</v>
      </c>
      <c r="U676">
        <f t="shared" si="10"/>
        <v>1386</v>
      </c>
      <c r="V676" t="s">
        <v>20</v>
      </c>
      <c r="W676">
        <f>L676+W675-M676</f>
        <v>1460839.21</v>
      </c>
      <c r="X676" t="s">
        <v>21</v>
      </c>
    </row>
    <row r="677" spans="1:24">
      <c r="A677" t="s">
        <v>45</v>
      </c>
      <c r="B677" t="s">
        <v>23</v>
      </c>
      <c r="C677" s="5">
        <v>44803</v>
      </c>
      <c r="D677" s="6">
        <v>0</v>
      </c>
      <c r="E677" s="3">
        <v>44818</v>
      </c>
      <c r="F677" s="6">
        <v>0</v>
      </c>
      <c r="G677">
        <v>30.99</v>
      </c>
      <c r="H677">
        <v>31.59</v>
      </c>
      <c r="I677">
        <v>0.6</v>
      </c>
      <c r="J677">
        <v>96</v>
      </c>
      <c r="K677">
        <v>297504</v>
      </c>
      <c r="L677">
        <v>5760</v>
      </c>
      <c r="M677">
        <v>400.31</v>
      </c>
      <c r="N677" s="4">
        <f>L677+N676</f>
        <v>12231887</v>
      </c>
      <c r="O677" s="4">
        <f>(N677-MIN(N678:N1377))/N677</f>
        <v>0.0287059551809136</v>
      </c>
      <c r="Q677" s="4">
        <f>N677/N676-1</f>
        <v>0.00047112221229173</v>
      </c>
      <c r="T677" t="s">
        <v>19</v>
      </c>
      <c r="U677">
        <f t="shared" si="10"/>
        <v>1386</v>
      </c>
      <c r="V677" t="s">
        <v>20</v>
      </c>
      <c r="W677">
        <f>L677+W676-M677</f>
        <v>1466198.9</v>
      </c>
      <c r="X677" t="s">
        <v>21</v>
      </c>
    </row>
    <row r="678" spans="1:24">
      <c r="A678" t="s">
        <v>29</v>
      </c>
      <c r="B678" t="s">
        <v>18</v>
      </c>
      <c r="C678" s="5">
        <v>44804</v>
      </c>
      <c r="D678" s="6">
        <v>0</v>
      </c>
      <c r="E678" s="3">
        <v>44819</v>
      </c>
      <c r="F678" s="6">
        <v>0</v>
      </c>
      <c r="G678">
        <v>3.7</v>
      </c>
      <c r="H678">
        <v>3.57</v>
      </c>
      <c r="I678">
        <v>-0.13</v>
      </c>
      <c r="J678">
        <v>810</v>
      </c>
      <c r="K678">
        <v>299700</v>
      </c>
      <c r="L678">
        <v>-10530</v>
      </c>
      <c r="M678">
        <v>381.7</v>
      </c>
      <c r="N678" s="4">
        <f>L678+N677</f>
        <v>12221357</v>
      </c>
      <c r="O678" s="4">
        <f>(N678-MIN(N679:N1378))/N678</f>
        <v>0.0278690819685572</v>
      </c>
      <c r="Q678" s="4">
        <f>N678/N677-1</f>
        <v>-0.000860864721853649</v>
      </c>
      <c r="T678" t="s">
        <v>19</v>
      </c>
      <c r="U678">
        <f t="shared" si="10"/>
        <v>1387</v>
      </c>
      <c r="V678" t="s">
        <v>20</v>
      </c>
      <c r="W678">
        <f>L678+W677-M678</f>
        <v>1455287.2</v>
      </c>
      <c r="X678" t="s">
        <v>21</v>
      </c>
    </row>
    <row r="679" spans="1:24">
      <c r="A679" t="s">
        <v>47</v>
      </c>
      <c r="B679" t="s">
        <v>23</v>
      </c>
      <c r="C679" s="5">
        <v>44805</v>
      </c>
      <c r="D679" s="6">
        <v>0</v>
      </c>
      <c r="E679" s="3">
        <v>44820</v>
      </c>
      <c r="F679" s="6">
        <v>0</v>
      </c>
      <c r="G679">
        <v>5.49</v>
      </c>
      <c r="H679">
        <v>5.52</v>
      </c>
      <c r="I679">
        <v>0.03</v>
      </c>
      <c r="J679">
        <v>546</v>
      </c>
      <c r="K679">
        <v>299754</v>
      </c>
      <c r="L679">
        <v>1638</v>
      </c>
      <c r="M679">
        <v>397.84</v>
      </c>
      <c r="N679" s="4">
        <f>L679+N678</f>
        <v>12222995</v>
      </c>
      <c r="O679" s="4">
        <f>(N679-MIN(N680:N1379))/N679</f>
        <v>0.0279993569497492</v>
      </c>
      <c r="Q679" s="4">
        <f>N679/N678-1</f>
        <v>0.000134027669758785</v>
      </c>
      <c r="T679" t="s">
        <v>19</v>
      </c>
      <c r="U679">
        <f t="shared" si="10"/>
        <v>1388</v>
      </c>
      <c r="V679" t="s">
        <v>20</v>
      </c>
      <c r="W679">
        <f>L679+W678-M679</f>
        <v>1456527.36</v>
      </c>
      <c r="X679" t="s">
        <v>21</v>
      </c>
    </row>
    <row r="680" spans="1:24">
      <c r="A680" t="s">
        <v>53</v>
      </c>
      <c r="B680" t="s">
        <v>23</v>
      </c>
      <c r="C680" s="5">
        <v>44805</v>
      </c>
      <c r="D680" s="6">
        <v>0</v>
      </c>
      <c r="E680" s="3">
        <v>44820</v>
      </c>
      <c r="F680" s="6">
        <v>0</v>
      </c>
      <c r="G680">
        <v>34.5</v>
      </c>
      <c r="H680">
        <v>34.95</v>
      </c>
      <c r="I680">
        <v>0.45</v>
      </c>
      <c r="J680">
        <v>86</v>
      </c>
      <c r="K680">
        <v>296700</v>
      </c>
      <c r="L680">
        <v>3870</v>
      </c>
      <c r="M680">
        <v>396.75</v>
      </c>
      <c r="N680" s="4">
        <f>L680+N679</f>
        <v>12226865</v>
      </c>
      <c r="O680" s="4">
        <f>(N680-MIN(N681:N1380))/N680</f>
        <v>0.0283070108322943</v>
      </c>
      <c r="Q680" s="4">
        <f>N680/N679-1</f>
        <v>0.000316616344848475</v>
      </c>
      <c r="T680" t="s">
        <v>19</v>
      </c>
      <c r="U680">
        <f t="shared" si="10"/>
        <v>1388</v>
      </c>
      <c r="V680" t="s">
        <v>20</v>
      </c>
      <c r="W680">
        <f>L680+W679-M680</f>
        <v>1460000.61</v>
      </c>
      <c r="X680" t="s">
        <v>21</v>
      </c>
    </row>
    <row r="681" spans="1:24">
      <c r="A681" t="s">
        <v>35</v>
      </c>
      <c r="B681" t="s">
        <v>18</v>
      </c>
      <c r="C681" s="5">
        <v>44809</v>
      </c>
      <c r="D681" s="6">
        <v>0</v>
      </c>
      <c r="E681" s="3">
        <v>44824</v>
      </c>
      <c r="F681" s="6">
        <v>0</v>
      </c>
      <c r="G681">
        <v>33.37</v>
      </c>
      <c r="H681">
        <v>32.66</v>
      </c>
      <c r="I681">
        <v>-0.71</v>
      </c>
      <c r="J681">
        <v>89</v>
      </c>
      <c r="K681">
        <v>296993</v>
      </c>
      <c r="L681">
        <v>-6319</v>
      </c>
      <c r="M681">
        <v>383.69</v>
      </c>
      <c r="N681" s="4">
        <f>L681+N680</f>
        <v>12220546</v>
      </c>
      <c r="O681" s="4">
        <f>(N681-MIN(N682:N1381))/N681</f>
        <v>0.027804567815546</v>
      </c>
      <c r="Q681" s="4">
        <f>N681/N680-1</f>
        <v>-0.000516812772530018</v>
      </c>
      <c r="T681" t="s">
        <v>19</v>
      </c>
      <c r="U681">
        <f t="shared" si="10"/>
        <v>1392</v>
      </c>
      <c r="V681" t="s">
        <v>20</v>
      </c>
      <c r="W681">
        <f>L681+W680-M681</f>
        <v>1453297.92</v>
      </c>
      <c r="X681" t="s">
        <v>21</v>
      </c>
    </row>
    <row r="682" spans="1:24">
      <c r="A682" t="s">
        <v>33</v>
      </c>
      <c r="B682" t="s">
        <v>18</v>
      </c>
      <c r="C682" s="5">
        <v>44812</v>
      </c>
      <c r="D682" s="6">
        <v>0</v>
      </c>
      <c r="E682" s="3">
        <v>44827</v>
      </c>
      <c r="F682" s="6">
        <v>0</v>
      </c>
      <c r="G682">
        <v>185.22</v>
      </c>
      <c r="H682">
        <v>178.66</v>
      </c>
      <c r="I682">
        <v>-6.56</v>
      </c>
      <c r="J682">
        <v>16</v>
      </c>
      <c r="K682">
        <v>296352</v>
      </c>
      <c r="L682">
        <v>-10496</v>
      </c>
      <c r="M682">
        <v>377.33</v>
      </c>
      <c r="N682" s="4">
        <f>L682+N681</f>
        <v>12210050</v>
      </c>
      <c r="O682" s="4">
        <f>(N682-MIN(N683:N1382))/N682</f>
        <v>0.026968849431411</v>
      </c>
      <c r="Q682" s="4">
        <f>N682/N681-1</f>
        <v>-0.000858881428047464</v>
      </c>
      <c r="T682" t="s">
        <v>19</v>
      </c>
      <c r="U682">
        <f t="shared" si="10"/>
        <v>1395</v>
      </c>
      <c r="V682" t="s">
        <v>20</v>
      </c>
      <c r="W682">
        <f>L682+W681-M682</f>
        <v>1442424.59</v>
      </c>
      <c r="X682" t="s">
        <v>21</v>
      </c>
    </row>
    <row r="683" spans="1:24">
      <c r="A683" t="s">
        <v>25</v>
      </c>
      <c r="B683" t="s">
        <v>18</v>
      </c>
      <c r="C683" s="5">
        <v>44812</v>
      </c>
      <c r="D683" s="6">
        <v>0</v>
      </c>
      <c r="E683" s="3">
        <v>44827</v>
      </c>
      <c r="F683" s="6">
        <v>0</v>
      </c>
      <c r="G683">
        <v>5.55</v>
      </c>
      <c r="H683">
        <v>5.14</v>
      </c>
      <c r="I683">
        <v>-0.41</v>
      </c>
      <c r="J683">
        <v>540</v>
      </c>
      <c r="K683">
        <v>299700</v>
      </c>
      <c r="L683">
        <v>-22140</v>
      </c>
      <c r="M683">
        <v>366.38</v>
      </c>
      <c r="N683" s="4">
        <f>L683+N682</f>
        <v>12187910</v>
      </c>
      <c r="O683" s="4">
        <f>(N683-MIN(N684:N1383))/N683</f>
        <v>0.0252012855362404</v>
      </c>
      <c r="Q683" s="4">
        <f>N683/N682-1</f>
        <v>-0.00181326038795915</v>
      </c>
      <c r="T683" t="s">
        <v>19</v>
      </c>
      <c r="U683">
        <f t="shared" si="10"/>
        <v>1395</v>
      </c>
      <c r="V683" t="s">
        <v>20</v>
      </c>
      <c r="W683">
        <f>L683+W682-M683</f>
        <v>1419918.21</v>
      </c>
      <c r="X683" t="s">
        <v>21</v>
      </c>
    </row>
    <row r="684" spans="1:24">
      <c r="A684" t="s">
        <v>25</v>
      </c>
      <c r="B684" t="s">
        <v>23</v>
      </c>
      <c r="C684" s="5">
        <v>44830</v>
      </c>
      <c r="D684" s="6">
        <v>0</v>
      </c>
      <c r="E684" s="3">
        <v>44831</v>
      </c>
      <c r="F684" s="6">
        <v>0</v>
      </c>
      <c r="G684">
        <v>5.16</v>
      </c>
      <c r="H684">
        <v>5.46</v>
      </c>
      <c r="I684">
        <v>0.3</v>
      </c>
      <c r="J684">
        <v>581</v>
      </c>
      <c r="K684">
        <v>299796</v>
      </c>
      <c r="L684">
        <v>17430</v>
      </c>
      <c r="M684">
        <v>418.74</v>
      </c>
      <c r="N684" s="4">
        <f>L684+N683</f>
        <v>12205340</v>
      </c>
      <c r="O684" s="4">
        <f>(N684-MIN(N685:N1384))/N684</f>
        <v>0.0265933599555604</v>
      </c>
      <c r="Q684" s="4">
        <f>N684/N683-1</f>
        <v>0.00143010573593005</v>
      </c>
      <c r="T684" t="s">
        <v>19</v>
      </c>
      <c r="U684">
        <f t="shared" si="10"/>
        <v>1399</v>
      </c>
      <c r="V684" t="s">
        <v>20</v>
      </c>
      <c r="W684">
        <f>L684+W683-M684</f>
        <v>1436929.47</v>
      </c>
      <c r="X684" t="s">
        <v>21</v>
      </c>
    </row>
    <row r="685" spans="1:24">
      <c r="A685" t="s">
        <v>48</v>
      </c>
      <c r="B685" t="s">
        <v>18</v>
      </c>
      <c r="C685" s="5">
        <v>44818</v>
      </c>
      <c r="D685" s="6">
        <v>0</v>
      </c>
      <c r="E685" s="3">
        <v>44832</v>
      </c>
      <c r="F685" s="6">
        <v>0</v>
      </c>
      <c r="G685">
        <v>89</v>
      </c>
      <c r="H685">
        <v>84.42</v>
      </c>
      <c r="I685">
        <v>-4.58</v>
      </c>
      <c r="J685">
        <v>33</v>
      </c>
      <c r="K685">
        <v>293700</v>
      </c>
      <c r="L685">
        <v>-15114</v>
      </c>
      <c r="M685">
        <v>367.73</v>
      </c>
      <c r="N685" s="4">
        <f>L685+N684</f>
        <v>12190226</v>
      </c>
      <c r="O685" s="4">
        <f>(N685-MIN(N686:N1385))/N685</f>
        <v>0.0253864858617059</v>
      </c>
      <c r="Q685" s="4">
        <f>N685/N684-1</f>
        <v>-0.00123831044444478</v>
      </c>
      <c r="T685" t="s">
        <v>19</v>
      </c>
      <c r="U685">
        <f t="shared" si="10"/>
        <v>1400</v>
      </c>
      <c r="V685" t="s">
        <v>20</v>
      </c>
      <c r="W685">
        <f>L685+W684-M685</f>
        <v>1421447.74</v>
      </c>
      <c r="X685" t="s">
        <v>21</v>
      </c>
    </row>
    <row r="686" spans="1:24">
      <c r="A686" t="s">
        <v>24</v>
      </c>
      <c r="B686" t="s">
        <v>18</v>
      </c>
      <c r="C686" s="5">
        <v>44820</v>
      </c>
      <c r="D686" s="6">
        <v>0</v>
      </c>
      <c r="E686" s="3">
        <v>44834</v>
      </c>
      <c r="F686" s="6">
        <v>0</v>
      </c>
      <c r="G686">
        <v>21.6</v>
      </c>
      <c r="H686">
        <v>20.51</v>
      </c>
      <c r="I686">
        <v>-1.09</v>
      </c>
      <c r="J686">
        <v>138</v>
      </c>
      <c r="K686">
        <v>298080</v>
      </c>
      <c r="L686">
        <v>-15042</v>
      </c>
      <c r="M686">
        <v>373.61</v>
      </c>
      <c r="N686" s="4">
        <f>L686+N685</f>
        <v>12175184</v>
      </c>
      <c r="O686" s="4">
        <f>(N686-MIN(N687:N1386))/N686</f>
        <v>0.0241823860731797</v>
      </c>
      <c r="Q686" s="4">
        <f>N686/N685-1</f>
        <v>-0.00123393938717786</v>
      </c>
      <c r="T686" t="s">
        <v>19</v>
      </c>
      <c r="U686">
        <f t="shared" si="10"/>
        <v>1402</v>
      </c>
      <c r="V686" t="s">
        <v>20</v>
      </c>
      <c r="W686">
        <f>L686+W685-M686</f>
        <v>1406032.13</v>
      </c>
      <c r="X686" t="s">
        <v>21</v>
      </c>
    </row>
    <row r="687" spans="1:24">
      <c r="A687" t="s">
        <v>26</v>
      </c>
      <c r="B687" t="s">
        <v>18</v>
      </c>
      <c r="C687" s="5">
        <v>44820</v>
      </c>
      <c r="D687" s="6">
        <v>0</v>
      </c>
      <c r="E687" s="3">
        <v>44834</v>
      </c>
      <c r="F687" s="6">
        <v>0</v>
      </c>
      <c r="G687">
        <v>19.94</v>
      </c>
      <c r="H687">
        <v>17.62</v>
      </c>
      <c r="I687">
        <v>-2.32</v>
      </c>
      <c r="J687">
        <v>150</v>
      </c>
      <c r="K687">
        <v>299100</v>
      </c>
      <c r="L687">
        <v>-34800</v>
      </c>
      <c r="M687">
        <v>348.88</v>
      </c>
      <c r="N687" s="4">
        <f>L687+N686</f>
        <v>12140384</v>
      </c>
      <c r="O687" s="4">
        <f>(N687-MIN(N688:N1387))/N687</f>
        <v>0.0213852378969232</v>
      </c>
      <c r="Q687" s="4">
        <f>N687/N686-1</f>
        <v>-0.00285827302486763</v>
      </c>
      <c r="T687" t="s">
        <v>19</v>
      </c>
      <c r="U687">
        <f t="shared" si="10"/>
        <v>1402</v>
      </c>
      <c r="V687" t="s">
        <v>20</v>
      </c>
      <c r="W687">
        <f>L687+W686-M687</f>
        <v>1370883.25</v>
      </c>
      <c r="X687" t="s">
        <v>21</v>
      </c>
    </row>
    <row r="688" spans="1:24">
      <c r="A688" t="s">
        <v>17</v>
      </c>
      <c r="B688" t="s">
        <v>18</v>
      </c>
      <c r="C688" s="5">
        <v>44820</v>
      </c>
      <c r="D688" s="6">
        <v>0</v>
      </c>
      <c r="E688" s="3">
        <v>44834</v>
      </c>
      <c r="F688" s="6">
        <v>0</v>
      </c>
      <c r="G688">
        <v>4.67</v>
      </c>
      <c r="H688">
        <v>4.4</v>
      </c>
      <c r="I688">
        <v>-0.27</v>
      </c>
      <c r="J688">
        <v>642</v>
      </c>
      <c r="K688">
        <v>299814</v>
      </c>
      <c r="L688">
        <v>-17334</v>
      </c>
      <c r="M688">
        <v>372.87</v>
      </c>
      <c r="N688" s="4">
        <f>L688+N687</f>
        <v>12123050</v>
      </c>
      <c r="O688" s="4">
        <f>(N688-MIN(N689:N1388))/N688</f>
        <v>0.0199859771262182</v>
      </c>
      <c r="Q688" s="4">
        <f>N688/N687-1</f>
        <v>-0.00142779668254311</v>
      </c>
      <c r="T688" t="s">
        <v>19</v>
      </c>
      <c r="U688">
        <f t="shared" si="10"/>
        <v>1402</v>
      </c>
      <c r="V688" t="s">
        <v>20</v>
      </c>
      <c r="W688">
        <f>L688+W687-M688</f>
        <v>1353176.38</v>
      </c>
      <c r="X688" t="s">
        <v>21</v>
      </c>
    </row>
    <row r="689" spans="1:24">
      <c r="A689" t="s">
        <v>36</v>
      </c>
      <c r="B689" t="s">
        <v>18</v>
      </c>
      <c r="C689" s="5">
        <v>44820</v>
      </c>
      <c r="D689" s="6">
        <v>0</v>
      </c>
      <c r="E689" s="3">
        <v>44834</v>
      </c>
      <c r="F689" s="6">
        <v>0</v>
      </c>
      <c r="G689">
        <v>15.9</v>
      </c>
      <c r="H689">
        <v>14.27</v>
      </c>
      <c r="I689">
        <v>-1.63</v>
      </c>
      <c r="J689">
        <v>188</v>
      </c>
      <c r="K689">
        <v>298920</v>
      </c>
      <c r="L689">
        <v>-30644</v>
      </c>
      <c r="M689">
        <v>354.12</v>
      </c>
      <c r="N689" s="4">
        <f>L689+N688</f>
        <v>12092406</v>
      </c>
      <c r="O689" s="4">
        <f>(N689-MIN(N690:N1389))/N689</f>
        <v>0.0175024722127259</v>
      </c>
      <c r="Q689" s="4">
        <f>N689/N688-1</f>
        <v>-0.00252774673040201</v>
      </c>
      <c r="T689" t="s">
        <v>19</v>
      </c>
      <c r="U689">
        <f t="shared" si="10"/>
        <v>1402</v>
      </c>
      <c r="V689" t="s">
        <v>20</v>
      </c>
      <c r="W689">
        <f>L689+W688-M689</f>
        <v>1322178.26</v>
      </c>
      <c r="X689" t="s">
        <v>21</v>
      </c>
    </row>
    <row r="690" spans="1:24">
      <c r="A690" t="s">
        <v>29</v>
      </c>
      <c r="B690" t="s">
        <v>18</v>
      </c>
      <c r="C690" s="5">
        <v>44820</v>
      </c>
      <c r="D690" s="6">
        <v>0</v>
      </c>
      <c r="E690" s="3">
        <v>44834</v>
      </c>
      <c r="F690" s="6">
        <v>0</v>
      </c>
      <c r="G690">
        <v>3.45</v>
      </c>
      <c r="H690">
        <v>3.27</v>
      </c>
      <c r="I690">
        <v>-0.18</v>
      </c>
      <c r="J690">
        <v>869</v>
      </c>
      <c r="K690">
        <v>299805</v>
      </c>
      <c r="L690">
        <v>-15642</v>
      </c>
      <c r="M690">
        <v>375.1</v>
      </c>
      <c r="N690" s="4">
        <f>L690+N689</f>
        <v>12076764</v>
      </c>
      <c r="O690" s="4">
        <f>(N690-MIN(N691:N1390))/N690</f>
        <v>0.0162299271559832</v>
      </c>
      <c r="Q690" s="4">
        <f>N690/N689-1</f>
        <v>-0.00129353910214391</v>
      </c>
      <c r="T690" t="s">
        <v>19</v>
      </c>
      <c r="U690">
        <f t="shared" si="10"/>
        <v>1402</v>
      </c>
      <c r="V690" t="s">
        <v>20</v>
      </c>
      <c r="W690">
        <f>L690+W689-M690</f>
        <v>1306161.16</v>
      </c>
      <c r="X690" t="s">
        <v>21</v>
      </c>
    </row>
    <row r="691" spans="1:24">
      <c r="A691" t="s">
        <v>46</v>
      </c>
      <c r="B691" t="s">
        <v>18</v>
      </c>
      <c r="C691" s="5">
        <v>44820</v>
      </c>
      <c r="D691" s="6">
        <v>0</v>
      </c>
      <c r="E691" s="3">
        <v>44834</v>
      </c>
      <c r="F691" s="6">
        <v>0</v>
      </c>
      <c r="G691">
        <v>12.56</v>
      </c>
      <c r="H691">
        <v>11.02</v>
      </c>
      <c r="I691">
        <v>-1.54</v>
      </c>
      <c r="J691">
        <v>238</v>
      </c>
      <c r="K691">
        <v>298928</v>
      </c>
      <c r="L691">
        <v>-36652</v>
      </c>
      <c r="M691">
        <v>346.2</v>
      </c>
      <c r="N691" s="4">
        <f>L691+N690</f>
        <v>12040112</v>
      </c>
      <c r="O691" s="4">
        <f>(N691-MIN(N692:N1391))/N691</f>
        <v>0.013235175885407</v>
      </c>
      <c r="Q691" s="4">
        <f>N691/N690-1</f>
        <v>-0.00303491895676689</v>
      </c>
      <c r="T691" t="s">
        <v>19</v>
      </c>
      <c r="U691">
        <f t="shared" si="10"/>
        <v>1402</v>
      </c>
      <c r="V691" t="s">
        <v>20</v>
      </c>
      <c r="W691">
        <f>L691+W690-M691</f>
        <v>1269162.96</v>
      </c>
      <c r="X691" t="s">
        <v>21</v>
      </c>
    </row>
    <row r="692" spans="1:24">
      <c r="A692" t="s">
        <v>22</v>
      </c>
      <c r="B692" t="s">
        <v>18</v>
      </c>
      <c r="C692" s="5">
        <v>44823</v>
      </c>
      <c r="D692" s="6">
        <v>0</v>
      </c>
      <c r="E692" s="3">
        <v>44844</v>
      </c>
      <c r="F692" s="6">
        <v>0</v>
      </c>
      <c r="G692">
        <v>14.97</v>
      </c>
      <c r="H692">
        <v>13.69</v>
      </c>
      <c r="I692">
        <v>-1.28</v>
      </c>
      <c r="J692">
        <v>200</v>
      </c>
      <c r="K692">
        <v>299400</v>
      </c>
      <c r="L692">
        <v>-25600</v>
      </c>
      <c r="M692">
        <v>361.42</v>
      </c>
      <c r="N692" s="4">
        <f>L692+N691</f>
        <v>12014512</v>
      </c>
      <c r="O692" s="4">
        <f>(N692-MIN(N693:N1392))/N692</f>
        <v>0.0111326202845359</v>
      </c>
      <c r="Q692" s="4">
        <f>N692/N691-1</f>
        <v>-0.00212622606832891</v>
      </c>
      <c r="T692" t="s">
        <v>19</v>
      </c>
      <c r="U692">
        <f t="shared" si="10"/>
        <v>1412</v>
      </c>
      <c r="V692" t="s">
        <v>20</v>
      </c>
      <c r="W692">
        <f>L692+W691-M692</f>
        <v>1243201.54</v>
      </c>
      <c r="X692" t="s">
        <v>21</v>
      </c>
    </row>
    <row r="693" spans="1:24">
      <c r="A693" t="s">
        <v>39</v>
      </c>
      <c r="B693" t="s">
        <v>23</v>
      </c>
      <c r="C693" s="5">
        <v>44832</v>
      </c>
      <c r="D693" s="6">
        <v>0</v>
      </c>
      <c r="E693" s="3">
        <v>44845</v>
      </c>
      <c r="F693" s="6">
        <v>0</v>
      </c>
      <c r="G693">
        <v>5.86</v>
      </c>
      <c r="H693">
        <v>6.29</v>
      </c>
      <c r="I693">
        <v>0.43</v>
      </c>
      <c r="J693">
        <v>511</v>
      </c>
      <c r="K693">
        <v>299446</v>
      </c>
      <c r="L693">
        <v>21973</v>
      </c>
      <c r="M693">
        <v>424.27</v>
      </c>
      <c r="N693" s="4">
        <f>L693+N692</f>
        <v>12036485</v>
      </c>
      <c r="O693" s="4">
        <f>(N693-MIN(N694:N1393))/N693</f>
        <v>0.0129378302718775</v>
      </c>
      <c r="Q693" s="4">
        <f>N693/N692-1</f>
        <v>0.00182887161792333</v>
      </c>
      <c r="T693" t="s">
        <v>19</v>
      </c>
      <c r="U693">
        <f t="shared" si="10"/>
        <v>1413</v>
      </c>
      <c r="V693" t="s">
        <v>20</v>
      </c>
      <c r="W693">
        <f>L693+W692-M693</f>
        <v>1264750.27</v>
      </c>
      <c r="X693" t="s">
        <v>21</v>
      </c>
    </row>
    <row r="694" spans="1:24">
      <c r="A694" t="s">
        <v>45</v>
      </c>
      <c r="B694" t="s">
        <v>18</v>
      </c>
      <c r="C694" s="5">
        <v>44824</v>
      </c>
      <c r="D694" s="6">
        <v>0</v>
      </c>
      <c r="E694" s="3">
        <v>44845</v>
      </c>
      <c r="F694" s="6">
        <v>0</v>
      </c>
      <c r="G694">
        <v>29.58</v>
      </c>
      <c r="H694">
        <v>27.95</v>
      </c>
      <c r="I694">
        <v>-1.63</v>
      </c>
      <c r="J694">
        <v>101</v>
      </c>
      <c r="K694">
        <v>298758</v>
      </c>
      <c r="L694">
        <v>-16463</v>
      </c>
      <c r="M694">
        <v>372.63</v>
      </c>
      <c r="N694" s="4">
        <f>L694+N693</f>
        <v>12020022</v>
      </c>
      <c r="O694" s="4">
        <f>(N694-MIN(N695:N1394))/N694</f>
        <v>0.0115859188943248</v>
      </c>
      <c r="Q694" s="4">
        <f>N694/N693-1</f>
        <v>-0.00136775811210665</v>
      </c>
      <c r="T694" t="s">
        <v>19</v>
      </c>
      <c r="U694">
        <f t="shared" si="10"/>
        <v>1413</v>
      </c>
      <c r="V694" t="s">
        <v>20</v>
      </c>
      <c r="W694">
        <f>L694+W693-M694</f>
        <v>1247914.64</v>
      </c>
      <c r="X694" t="s">
        <v>21</v>
      </c>
    </row>
    <row r="695" spans="1:24">
      <c r="A695" t="s">
        <v>36</v>
      </c>
      <c r="B695" t="s">
        <v>23</v>
      </c>
      <c r="C695" s="5">
        <v>44844</v>
      </c>
      <c r="D695" s="6">
        <v>0</v>
      </c>
      <c r="E695" s="3">
        <v>44846</v>
      </c>
      <c r="F695" s="6">
        <v>0</v>
      </c>
      <c r="G695">
        <v>14.18</v>
      </c>
      <c r="H695">
        <v>14.99</v>
      </c>
      <c r="I695">
        <v>0.81</v>
      </c>
      <c r="J695">
        <v>211</v>
      </c>
      <c r="K695">
        <v>299198</v>
      </c>
      <c r="L695">
        <v>17091</v>
      </c>
      <c r="M695">
        <v>417.5</v>
      </c>
      <c r="N695" s="4">
        <f>L695+N694</f>
        <v>12037113</v>
      </c>
      <c r="O695" s="4">
        <f>(N695-MIN(N696:N1395))/N695</f>
        <v>0.0129893272581224</v>
      </c>
      <c r="Q695" s="4">
        <f>N695/N694-1</f>
        <v>0.001421877597229</v>
      </c>
      <c r="T695" t="s">
        <v>19</v>
      </c>
      <c r="U695">
        <f t="shared" si="10"/>
        <v>1414</v>
      </c>
      <c r="V695" t="s">
        <v>20</v>
      </c>
      <c r="W695">
        <f>L695+W694-M695</f>
        <v>1264588.14</v>
      </c>
      <c r="X695" t="s">
        <v>21</v>
      </c>
    </row>
    <row r="696" spans="1:24">
      <c r="A696" t="s">
        <v>29</v>
      </c>
      <c r="B696" t="s">
        <v>23</v>
      </c>
      <c r="C696" s="5">
        <v>44844</v>
      </c>
      <c r="D696" s="6">
        <v>0</v>
      </c>
      <c r="E696" s="3">
        <v>44846</v>
      </c>
      <c r="F696" s="6">
        <v>0</v>
      </c>
      <c r="G696">
        <v>3.27</v>
      </c>
      <c r="H696">
        <v>3.47</v>
      </c>
      <c r="I696">
        <v>0.2</v>
      </c>
      <c r="J696">
        <v>917</v>
      </c>
      <c r="K696">
        <v>299859</v>
      </c>
      <c r="L696">
        <v>18340</v>
      </c>
      <c r="M696">
        <v>420.02</v>
      </c>
      <c r="N696" s="4">
        <f>L696+N695</f>
        <v>12055453</v>
      </c>
      <c r="O696" s="4">
        <f>(N696-MIN(N697:N1396))/N696</f>
        <v>0.0144908698163395</v>
      </c>
      <c r="Q696" s="4">
        <f>N696/N695-1</f>
        <v>0.00152362115400928</v>
      </c>
      <c r="T696" t="s">
        <v>19</v>
      </c>
      <c r="U696">
        <f t="shared" si="10"/>
        <v>1414</v>
      </c>
      <c r="V696" t="s">
        <v>20</v>
      </c>
      <c r="W696">
        <f>L696+W695-M696</f>
        <v>1282508.12</v>
      </c>
      <c r="X696" t="s">
        <v>21</v>
      </c>
    </row>
    <row r="697" spans="1:24">
      <c r="A697" t="s">
        <v>35</v>
      </c>
      <c r="B697" t="s">
        <v>23</v>
      </c>
      <c r="C697" s="5">
        <v>44825</v>
      </c>
      <c r="D697" s="6">
        <v>0</v>
      </c>
      <c r="E697" s="3">
        <v>44846</v>
      </c>
      <c r="F697" s="6">
        <v>0</v>
      </c>
      <c r="G697">
        <v>32.48</v>
      </c>
      <c r="H697">
        <v>32.56</v>
      </c>
      <c r="I697">
        <v>0.08</v>
      </c>
      <c r="J697">
        <v>92</v>
      </c>
      <c r="K697">
        <v>298816</v>
      </c>
      <c r="L697">
        <v>736</v>
      </c>
      <c r="M697">
        <v>395.41</v>
      </c>
      <c r="N697" s="4">
        <f>L697+N696</f>
        <v>12056189</v>
      </c>
      <c r="O697" s="4">
        <f>(N697-MIN(N698:N1397))/N697</f>
        <v>0.0145510326687812</v>
      </c>
      <c r="Q697" s="4">
        <f>N697/N696-1</f>
        <v>6.10512106016259e-5</v>
      </c>
      <c r="T697" t="s">
        <v>19</v>
      </c>
      <c r="U697">
        <f t="shared" si="10"/>
        <v>1414</v>
      </c>
      <c r="V697" t="s">
        <v>20</v>
      </c>
      <c r="W697">
        <f>L697+W696-M697</f>
        <v>1282848.71</v>
      </c>
      <c r="X697" t="s">
        <v>21</v>
      </c>
    </row>
    <row r="698" spans="1:24">
      <c r="A698" t="s">
        <v>54</v>
      </c>
      <c r="B698" t="s">
        <v>18</v>
      </c>
      <c r="C698" s="5">
        <v>44825</v>
      </c>
      <c r="D698" s="6">
        <v>0</v>
      </c>
      <c r="E698" s="3">
        <v>44846</v>
      </c>
      <c r="F698" s="6">
        <v>0</v>
      </c>
      <c r="G698">
        <v>281.08</v>
      </c>
      <c r="H698">
        <v>254.1</v>
      </c>
      <c r="I698">
        <v>-26.98</v>
      </c>
      <c r="J698">
        <v>10</v>
      </c>
      <c r="K698">
        <v>281080</v>
      </c>
      <c r="L698">
        <v>-26980</v>
      </c>
      <c r="M698">
        <v>335.41</v>
      </c>
      <c r="N698" s="4">
        <f>L698+N697</f>
        <v>12029209</v>
      </c>
      <c r="O698" s="4">
        <f>(N698-MIN(N699:N1398))/N698</f>
        <v>0.0123407948103653</v>
      </c>
      <c r="Q698" s="4">
        <f>N698/N697-1</f>
        <v>-0.00223785476488469</v>
      </c>
      <c r="T698" t="s">
        <v>19</v>
      </c>
      <c r="U698">
        <f t="shared" si="10"/>
        <v>1414</v>
      </c>
      <c r="V698" t="s">
        <v>20</v>
      </c>
      <c r="W698">
        <f>L698+W697-M698</f>
        <v>1255533.3</v>
      </c>
      <c r="X698" t="s">
        <v>21</v>
      </c>
    </row>
    <row r="699" spans="1:24">
      <c r="A699" t="s">
        <v>22</v>
      </c>
      <c r="B699" t="s">
        <v>23</v>
      </c>
      <c r="C699" s="5">
        <v>44845</v>
      </c>
      <c r="D699" s="6">
        <v>0</v>
      </c>
      <c r="E699" s="3">
        <v>44846</v>
      </c>
      <c r="F699" s="6">
        <v>0</v>
      </c>
      <c r="G699">
        <v>13.61</v>
      </c>
      <c r="H699">
        <v>14.5</v>
      </c>
      <c r="I699">
        <v>0.89</v>
      </c>
      <c r="J699">
        <v>220</v>
      </c>
      <c r="K699">
        <v>299420</v>
      </c>
      <c r="L699">
        <v>19580</v>
      </c>
      <c r="M699">
        <v>421.08</v>
      </c>
      <c r="N699" s="4">
        <f>L699+N698</f>
        <v>12048789</v>
      </c>
      <c r="O699" s="4">
        <f>(N699-MIN(N700:N1399))/N699</f>
        <v>0.0139457998642021</v>
      </c>
      <c r="Q699" s="4">
        <f>N699/N698-1</f>
        <v>0.00162770469779017</v>
      </c>
      <c r="T699" t="s">
        <v>19</v>
      </c>
      <c r="U699">
        <f t="shared" si="10"/>
        <v>1414</v>
      </c>
      <c r="V699" t="s">
        <v>20</v>
      </c>
      <c r="W699">
        <f>L699+W698-M699</f>
        <v>1274692.22</v>
      </c>
      <c r="X699" t="s">
        <v>21</v>
      </c>
    </row>
    <row r="700" spans="1:24">
      <c r="A700" t="s">
        <v>17</v>
      </c>
      <c r="B700" t="s">
        <v>23</v>
      </c>
      <c r="C700" s="5">
        <v>44844</v>
      </c>
      <c r="D700" s="6">
        <v>0</v>
      </c>
      <c r="E700" s="3">
        <v>44847</v>
      </c>
      <c r="F700" s="6">
        <v>0</v>
      </c>
      <c r="G700">
        <v>4.3</v>
      </c>
      <c r="H700">
        <v>4.55</v>
      </c>
      <c r="I700">
        <v>0.25</v>
      </c>
      <c r="J700">
        <v>697</v>
      </c>
      <c r="K700">
        <v>299710</v>
      </c>
      <c r="L700">
        <v>17425</v>
      </c>
      <c r="M700">
        <v>418.62</v>
      </c>
      <c r="N700" s="4">
        <f>L700+N699</f>
        <v>12066214</v>
      </c>
      <c r="O700" s="4">
        <f>(N700-MIN(N701:N1400))/N700</f>
        <v>0.0153697754738976</v>
      </c>
      <c r="Q700" s="4">
        <f>N700/N699-1</f>
        <v>0.00144620343173085</v>
      </c>
      <c r="T700" t="s">
        <v>19</v>
      </c>
      <c r="U700">
        <f t="shared" si="10"/>
        <v>1415</v>
      </c>
      <c r="V700" t="s">
        <v>20</v>
      </c>
      <c r="W700">
        <f>L700+W699-M700</f>
        <v>1291698.6</v>
      </c>
      <c r="X700" t="s">
        <v>21</v>
      </c>
    </row>
    <row r="701" spans="1:24">
      <c r="A701" t="s">
        <v>48</v>
      </c>
      <c r="B701" t="s">
        <v>23</v>
      </c>
      <c r="C701" s="5">
        <v>44834</v>
      </c>
      <c r="D701" s="6">
        <v>0</v>
      </c>
      <c r="E701" s="3">
        <v>44848</v>
      </c>
      <c r="F701" s="6">
        <v>0</v>
      </c>
      <c r="G701">
        <v>86.43</v>
      </c>
      <c r="H701">
        <v>94.17</v>
      </c>
      <c r="I701">
        <v>7.74</v>
      </c>
      <c r="J701">
        <v>34</v>
      </c>
      <c r="K701">
        <v>293862</v>
      </c>
      <c r="L701">
        <v>26316</v>
      </c>
      <c r="M701">
        <v>422.63</v>
      </c>
      <c r="N701" s="4">
        <f>L701+N700</f>
        <v>12092530</v>
      </c>
      <c r="O701" s="4">
        <f>(N701-MIN(N702:N1401))/N701</f>
        <v>0.0175125470021575</v>
      </c>
      <c r="Q701" s="4">
        <f>N701/N700-1</f>
        <v>0.00218096579424176</v>
      </c>
      <c r="T701" t="s">
        <v>19</v>
      </c>
      <c r="U701">
        <f t="shared" si="10"/>
        <v>1416</v>
      </c>
      <c r="V701" t="s">
        <v>20</v>
      </c>
      <c r="W701">
        <f>L701+W700-M701</f>
        <v>1317591.97</v>
      </c>
      <c r="X701" t="s">
        <v>21</v>
      </c>
    </row>
    <row r="702" spans="1:24">
      <c r="A702" t="s">
        <v>28</v>
      </c>
      <c r="B702" t="s">
        <v>23</v>
      </c>
      <c r="C702" s="5">
        <v>44845</v>
      </c>
      <c r="D702" s="6">
        <v>0</v>
      </c>
      <c r="E702" s="3">
        <v>44848</v>
      </c>
      <c r="F702" s="6">
        <v>0</v>
      </c>
      <c r="G702">
        <v>45.02</v>
      </c>
      <c r="H702">
        <v>49.45</v>
      </c>
      <c r="I702">
        <v>4.43</v>
      </c>
      <c r="J702">
        <v>66</v>
      </c>
      <c r="K702">
        <v>297132</v>
      </c>
      <c r="L702">
        <v>29238</v>
      </c>
      <c r="M702">
        <v>430.81</v>
      </c>
      <c r="N702" s="4">
        <f>L702+N701</f>
        <v>12121768</v>
      </c>
      <c r="O702" s="4">
        <f>(N702-MIN(N703:N1402))/N702</f>
        <v>0.0198823306963143</v>
      </c>
      <c r="Q702" s="4">
        <f>N702/N701-1</f>
        <v>0.00241785631294689</v>
      </c>
      <c r="T702" t="s">
        <v>19</v>
      </c>
      <c r="U702">
        <f t="shared" si="10"/>
        <v>1416</v>
      </c>
      <c r="V702" t="s">
        <v>20</v>
      </c>
      <c r="W702">
        <f>L702+W701-M702</f>
        <v>1346399.16</v>
      </c>
      <c r="X702" t="s">
        <v>21</v>
      </c>
    </row>
    <row r="703" spans="1:24">
      <c r="A703" t="s">
        <v>54</v>
      </c>
      <c r="B703" t="s">
        <v>23</v>
      </c>
      <c r="C703" s="5">
        <v>44847</v>
      </c>
      <c r="D703" s="6">
        <v>0</v>
      </c>
      <c r="E703" s="3">
        <v>44848</v>
      </c>
      <c r="F703" s="6">
        <v>0</v>
      </c>
      <c r="G703">
        <v>256.8</v>
      </c>
      <c r="H703">
        <v>270.45</v>
      </c>
      <c r="I703">
        <v>13.65</v>
      </c>
      <c r="J703">
        <v>11</v>
      </c>
      <c r="K703">
        <v>282480</v>
      </c>
      <c r="L703">
        <v>15015</v>
      </c>
      <c r="M703">
        <v>392.69</v>
      </c>
      <c r="N703" s="4">
        <f>L703+N702</f>
        <v>12136783</v>
      </c>
      <c r="O703" s="4">
        <f>(N703-MIN(N704:N1403))/N703</f>
        <v>0.0210948815678751</v>
      </c>
      <c r="Q703" s="4">
        <f>N703/N702-1</f>
        <v>0.00123868069410338</v>
      </c>
      <c r="T703" t="s">
        <v>19</v>
      </c>
      <c r="U703">
        <f t="shared" si="10"/>
        <v>1416</v>
      </c>
      <c r="V703" t="s">
        <v>20</v>
      </c>
      <c r="W703">
        <f>L703+W702-M703</f>
        <v>1361021.47</v>
      </c>
      <c r="X703" t="s">
        <v>21</v>
      </c>
    </row>
    <row r="704" spans="1:24">
      <c r="A704" t="s">
        <v>26</v>
      </c>
      <c r="B704" t="s">
        <v>23</v>
      </c>
      <c r="C704" s="5">
        <v>44844</v>
      </c>
      <c r="D704" s="6">
        <v>0</v>
      </c>
      <c r="E704" s="3">
        <v>44851</v>
      </c>
      <c r="F704" s="6">
        <v>0</v>
      </c>
      <c r="G704">
        <v>17.3</v>
      </c>
      <c r="H704">
        <v>18.29</v>
      </c>
      <c r="I704">
        <v>0.99</v>
      </c>
      <c r="J704">
        <v>173</v>
      </c>
      <c r="K704">
        <v>299290</v>
      </c>
      <c r="L704">
        <v>17127</v>
      </c>
      <c r="M704">
        <v>417.67</v>
      </c>
      <c r="N704" s="4">
        <f>L704+N703</f>
        <v>12153910</v>
      </c>
      <c r="O704" s="4">
        <f>(N704-MIN(N705:N1404))/N704</f>
        <v>0.022474331305728</v>
      </c>
      <c r="Q704" s="4">
        <f>N704/N703-1</f>
        <v>0.00141116472132685</v>
      </c>
      <c r="T704" t="s">
        <v>19</v>
      </c>
      <c r="U704">
        <f t="shared" si="10"/>
        <v>1419</v>
      </c>
      <c r="V704" t="s">
        <v>20</v>
      </c>
      <c r="W704">
        <f>L704+W703-M704</f>
        <v>1377730.8</v>
      </c>
      <c r="X704" t="s">
        <v>21</v>
      </c>
    </row>
    <row r="705" spans="1:24">
      <c r="A705" t="s">
        <v>46</v>
      </c>
      <c r="B705" t="s">
        <v>23</v>
      </c>
      <c r="C705" s="5">
        <v>44844</v>
      </c>
      <c r="D705" s="6">
        <v>0</v>
      </c>
      <c r="E705" s="3">
        <v>44851</v>
      </c>
      <c r="F705" s="6">
        <v>0</v>
      </c>
      <c r="G705">
        <v>10.9</v>
      </c>
      <c r="H705">
        <v>11.5</v>
      </c>
      <c r="I705">
        <v>0.6</v>
      </c>
      <c r="J705">
        <v>275</v>
      </c>
      <c r="K705">
        <v>299750</v>
      </c>
      <c r="L705">
        <v>16500</v>
      </c>
      <c r="M705">
        <v>417.45</v>
      </c>
      <c r="N705" s="4">
        <f>L705+N704</f>
        <v>12170410</v>
      </c>
      <c r="O705" s="4">
        <f>(N705-MIN(N706:N1405))/N705</f>
        <v>0.0237996090517904</v>
      </c>
      <c r="Q705" s="4">
        <f>N705/N704-1</f>
        <v>0.00135758780507667</v>
      </c>
      <c r="T705" t="s">
        <v>19</v>
      </c>
      <c r="U705">
        <f t="shared" si="10"/>
        <v>1419</v>
      </c>
      <c r="V705" t="s">
        <v>20</v>
      </c>
      <c r="W705">
        <f>L705+W704-M705</f>
        <v>1393813.35</v>
      </c>
      <c r="X705" t="s">
        <v>21</v>
      </c>
    </row>
    <row r="706" spans="1:24">
      <c r="A706" t="s">
        <v>25</v>
      </c>
      <c r="B706" t="s">
        <v>18</v>
      </c>
      <c r="C706" s="5">
        <v>44832</v>
      </c>
      <c r="D706" s="6">
        <v>0</v>
      </c>
      <c r="E706" s="3">
        <v>44853</v>
      </c>
      <c r="F706" s="6">
        <v>0</v>
      </c>
      <c r="G706">
        <v>5.49</v>
      </c>
      <c r="H706">
        <v>5.48</v>
      </c>
      <c r="I706">
        <v>-0.01</v>
      </c>
      <c r="J706">
        <v>546</v>
      </c>
      <c r="K706">
        <v>299754</v>
      </c>
      <c r="L706">
        <v>-546</v>
      </c>
      <c r="M706">
        <v>394.95</v>
      </c>
      <c r="N706" s="4">
        <f>L706+N705</f>
        <v>12169864</v>
      </c>
      <c r="O706" s="4">
        <f>(N706-MIN(N707:N1406))/N706</f>
        <v>0.0237558118973228</v>
      </c>
      <c r="Q706" s="4">
        <f>N706/N705-1</f>
        <v>-4.4862909302168e-5</v>
      </c>
      <c r="T706" t="s">
        <v>19</v>
      </c>
      <c r="U706">
        <f t="shared" ref="U706:U769" si="11">DATEDIF(DATE(2018,11,28),E706,"d")</f>
        <v>1421</v>
      </c>
      <c r="V706" t="s">
        <v>20</v>
      </c>
      <c r="W706">
        <f>L706+W705-M706</f>
        <v>1392872.4</v>
      </c>
      <c r="X706" t="s">
        <v>21</v>
      </c>
    </row>
    <row r="707" spans="1:24">
      <c r="A707" t="s">
        <v>33</v>
      </c>
      <c r="B707" t="s">
        <v>18</v>
      </c>
      <c r="C707" s="5">
        <v>44834</v>
      </c>
      <c r="D707" s="6">
        <v>0</v>
      </c>
      <c r="E707" s="3">
        <v>44855</v>
      </c>
      <c r="F707" s="6">
        <v>0</v>
      </c>
      <c r="G707">
        <v>174.12</v>
      </c>
      <c r="H707">
        <v>160.51</v>
      </c>
      <c r="I707">
        <v>-13.61</v>
      </c>
      <c r="J707">
        <v>17</v>
      </c>
      <c r="K707">
        <v>296004</v>
      </c>
      <c r="L707">
        <v>-23137</v>
      </c>
      <c r="M707">
        <v>360.18</v>
      </c>
      <c r="N707" s="4">
        <f>L707+N706</f>
        <v>12146727</v>
      </c>
      <c r="O707" s="4">
        <f>(N707-MIN(N708:N1407))/N707</f>
        <v>0.0218962688467437</v>
      </c>
      <c r="Q707" s="4">
        <f>N707/N706-1</f>
        <v>-0.0019011716153936</v>
      </c>
      <c r="T707" t="s">
        <v>19</v>
      </c>
      <c r="U707">
        <f t="shared" si="11"/>
        <v>1423</v>
      </c>
      <c r="V707" t="s">
        <v>20</v>
      </c>
      <c r="W707">
        <f>L707+W706-M707</f>
        <v>1369375.22</v>
      </c>
      <c r="X707" t="s">
        <v>21</v>
      </c>
    </row>
    <row r="708" spans="1:24">
      <c r="A708" t="s">
        <v>27</v>
      </c>
      <c r="B708" t="s">
        <v>18</v>
      </c>
      <c r="C708" s="5">
        <v>44834</v>
      </c>
      <c r="D708" s="6">
        <v>0</v>
      </c>
      <c r="E708" s="3">
        <v>44855</v>
      </c>
      <c r="F708" s="6">
        <v>0</v>
      </c>
      <c r="G708">
        <v>29.4</v>
      </c>
      <c r="H708">
        <v>28.39</v>
      </c>
      <c r="I708">
        <v>-1.01</v>
      </c>
      <c r="J708">
        <v>102</v>
      </c>
      <c r="K708">
        <v>299880</v>
      </c>
      <c r="L708">
        <v>-10302</v>
      </c>
      <c r="M708">
        <v>382.24</v>
      </c>
      <c r="N708" s="4">
        <f>L708+N707</f>
        <v>12136425</v>
      </c>
      <c r="O708" s="4">
        <f>(N708-MIN(N709:N1408))/N708</f>
        <v>0.0210660058460379</v>
      </c>
      <c r="Q708" s="4">
        <f>N708/N707-1</f>
        <v>-0.000848129706051637</v>
      </c>
      <c r="T708" t="s">
        <v>19</v>
      </c>
      <c r="U708">
        <f t="shared" si="11"/>
        <v>1423</v>
      </c>
      <c r="V708" t="s">
        <v>20</v>
      </c>
      <c r="W708">
        <f>L708+W707-M708</f>
        <v>1358690.98</v>
      </c>
      <c r="X708" t="s">
        <v>21</v>
      </c>
    </row>
    <row r="709" spans="1:24">
      <c r="A709" t="s">
        <v>31</v>
      </c>
      <c r="B709" t="s">
        <v>18</v>
      </c>
      <c r="C709" s="5">
        <v>44844</v>
      </c>
      <c r="D709" s="6">
        <v>0</v>
      </c>
      <c r="E709" s="3">
        <v>44858</v>
      </c>
      <c r="F709" s="6">
        <v>0</v>
      </c>
      <c r="G709">
        <v>11.47</v>
      </c>
      <c r="H709">
        <v>10.62</v>
      </c>
      <c r="I709">
        <v>-0.85</v>
      </c>
      <c r="J709">
        <v>261</v>
      </c>
      <c r="K709">
        <v>299367</v>
      </c>
      <c r="L709">
        <v>-22185</v>
      </c>
      <c r="M709">
        <v>365.88</v>
      </c>
      <c r="N709" s="4">
        <f>L709+N708</f>
        <v>12114240</v>
      </c>
      <c r="O709" s="4">
        <f>(N709-MIN(N710:N1409))/N709</f>
        <v>0.019273268484032</v>
      </c>
      <c r="Q709" s="4">
        <f>N709/N708-1</f>
        <v>-0.00182796828555365</v>
      </c>
      <c r="T709" t="s">
        <v>19</v>
      </c>
      <c r="U709">
        <f t="shared" si="11"/>
        <v>1426</v>
      </c>
      <c r="V709" t="s">
        <v>20</v>
      </c>
      <c r="W709">
        <f>L709+W708-M709</f>
        <v>1336140.1</v>
      </c>
      <c r="X709" t="s">
        <v>21</v>
      </c>
    </row>
    <row r="710" spans="1:24">
      <c r="A710" t="s">
        <v>55</v>
      </c>
      <c r="B710" t="s">
        <v>18</v>
      </c>
      <c r="C710" s="5">
        <v>44844</v>
      </c>
      <c r="D710" s="6">
        <v>0</v>
      </c>
      <c r="E710" s="3">
        <v>44858</v>
      </c>
      <c r="F710" s="6">
        <v>0</v>
      </c>
      <c r="G710">
        <v>75.08</v>
      </c>
      <c r="H710">
        <v>67.9</v>
      </c>
      <c r="I710">
        <v>-7.18</v>
      </c>
      <c r="J710">
        <v>39</v>
      </c>
      <c r="K710">
        <v>292812</v>
      </c>
      <c r="L710">
        <v>-28002</v>
      </c>
      <c r="M710">
        <v>349.55</v>
      </c>
      <c r="N710" s="4">
        <f>L710+N709</f>
        <v>12086238</v>
      </c>
      <c r="O710" s="4">
        <f>(N710-MIN(N711:N1410))/N710</f>
        <v>0.0170010717975271</v>
      </c>
      <c r="Q710" s="4">
        <f>N710/N709-1</f>
        <v>-0.00231149457167767</v>
      </c>
      <c r="T710" t="s">
        <v>19</v>
      </c>
      <c r="U710">
        <f t="shared" si="11"/>
        <v>1426</v>
      </c>
      <c r="V710" t="s">
        <v>20</v>
      </c>
      <c r="W710">
        <f>L710+W709-M710</f>
        <v>1307788.55</v>
      </c>
      <c r="X710" t="s">
        <v>21</v>
      </c>
    </row>
    <row r="711" spans="1:24">
      <c r="A711" t="s">
        <v>53</v>
      </c>
      <c r="B711" t="s">
        <v>18</v>
      </c>
      <c r="C711" s="5">
        <v>44844</v>
      </c>
      <c r="D711" s="6">
        <v>0</v>
      </c>
      <c r="E711" s="3">
        <v>44858</v>
      </c>
      <c r="F711" s="6">
        <v>0</v>
      </c>
      <c r="G711">
        <v>31.8</v>
      </c>
      <c r="H711">
        <v>28.02</v>
      </c>
      <c r="I711">
        <v>-3.78</v>
      </c>
      <c r="J711">
        <v>94</v>
      </c>
      <c r="K711">
        <v>298920</v>
      </c>
      <c r="L711">
        <v>-35532</v>
      </c>
      <c r="M711">
        <v>347.67</v>
      </c>
      <c r="N711" s="4">
        <f>L711+N710</f>
        <v>12050706</v>
      </c>
      <c r="O711" s="4">
        <f>(N711-MIN(N712:N1411))/N711</f>
        <v>0.0141026592134934</v>
      </c>
      <c r="Q711" s="4">
        <f>N711/N710-1</f>
        <v>-0.00293987260552042</v>
      </c>
      <c r="T711" t="s">
        <v>19</v>
      </c>
      <c r="U711">
        <f t="shared" si="11"/>
        <v>1426</v>
      </c>
      <c r="V711" t="s">
        <v>20</v>
      </c>
      <c r="W711">
        <f>L711+W710-M711</f>
        <v>1271908.88</v>
      </c>
      <c r="X711" t="s">
        <v>21</v>
      </c>
    </row>
    <row r="712" spans="1:24">
      <c r="A712" t="s">
        <v>24</v>
      </c>
      <c r="B712" t="s">
        <v>18</v>
      </c>
      <c r="C712" s="5">
        <v>44845</v>
      </c>
      <c r="D712" s="6">
        <v>0</v>
      </c>
      <c r="E712" s="3">
        <v>44859</v>
      </c>
      <c r="F712" s="6">
        <v>0</v>
      </c>
      <c r="G712">
        <v>21.9</v>
      </c>
      <c r="H712">
        <v>19.71</v>
      </c>
      <c r="I712">
        <v>-2.19</v>
      </c>
      <c r="J712">
        <v>136</v>
      </c>
      <c r="K712">
        <v>297840</v>
      </c>
      <c r="L712">
        <v>-29784</v>
      </c>
      <c r="M712">
        <v>353.83</v>
      </c>
      <c r="N712" s="4">
        <f>L712+N711</f>
        <v>12020922</v>
      </c>
      <c r="O712" s="4">
        <f>(N712-MIN(N713:N1412))/N712</f>
        <v>0.0116599209278623</v>
      </c>
      <c r="Q712" s="4">
        <f>N712/N711-1</f>
        <v>-0.00247155643827013</v>
      </c>
      <c r="T712" t="s">
        <v>19</v>
      </c>
      <c r="U712">
        <f t="shared" si="11"/>
        <v>1427</v>
      </c>
      <c r="V712" t="s">
        <v>20</v>
      </c>
      <c r="W712">
        <f>L712+W711-M712</f>
        <v>1241771.05</v>
      </c>
      <c r="X712" t="s">
        <v>21</v>
      </c>
    </row>
    <row r="713" spans="1:24">
      <c r="A713" t="s">
        <v>42</v>
      </c>
      <c r="B713" t="s">
        <v>18</v>
      </c>
      <c r="C713" s="5">
        <v>44845</v>
      </c>
      <c r="D713" s="6">
        <v>0</v>
      </c>
      <c r="E713" s="3">
        <v>44859</v>
      </c>
      <c r="F713" s="6">
        <v>0</v>
      </c>
      <c r="G713">
        <v>16.33</v>
      </c>
      <c r="H713">
        <v>15.36</v>
      </c>
      <c r="I713">
        <v>-0.97</v>
      </c>
      <c r="J713">
        <v>183</v>
      </c>
      <c r="K713">
        <v>298839</v>
      </c>
      <c r="L713">
        <v>-17751</v>
      </c>
      <c r="M713">
        <v>371.04</v>
      </c>
      <c r="N713" s="4">
        <f>L713+N712</f>
        <v>12003171</v>
      </c>
      <c r="O713" s="4">
        <f>(N713-MIN(N714:N1413))/N713</f>
        <v>0.0101983050978779</v>
      </c>
      <c r="Q713" s="4">
        <f>N713/N712-1</f>
        <v>-0.0014766754164115</v>
      </c>
      <c r="T713" t="s">
        <v>19</v>
      </c>
      <c r="U713">
        <f t="shared" si="11"/>
        <v>1427</v>
      </c>
      <c r="V713" t="s">
        <v>20</v>
      </c>
      <c r="W713">
        <f>L713+W712-M713</f>
        <v>1223649.01</v>
      </c>
      <c r="X713" t="s">
        <v>21</v>
      </c>
    </row>
    <row r="714" spans="1:24">
      <c r="A714" t="s">
        <v>45</v>
      </c>
      <c r="B714" t="s">
        <v>18</v>
      </c>
      <c r="C714" s="5">
        <v>44846</v>
      </c>
      <c r="D714" s="6">
        <v>0</v>
      </c>
      <c r="E714" s="3">
        <v>44860</v>
      </c>
      <c r="F714" s="6">
        <v>0</v>
      </c>
      <c r="G714">
        <v>28.34</v>
      </c>
      <c r="H714">
        <v>26.76</v>
      </c>
      <c r="I714">
        <v>-1.58</v>
      </c>
      <c r="J714">
        <v>105</v>
      </c>
      <c r="K714">
        <v>297570</v>
      </c>
      <c r="L714">
        <v>-16590</v>
      </c>
      <c r="M714">
        <v>370.89</v>
      </c>
      <c r="N714" s="4">
        <f>L714+N713</f>
        <v>11986581</v>
      </c>
      <c r="O714" s="4">
        <f>(N714-MIN(N715:N1414))/N714</f>
        <v>0.00882837232735506</v>
      </c>
      <c r="Q714" s="4">
        <f>N714/N713-1</f>
        <v>-0.00138213477088678</v>
      </c>
      <c r="T714" t="s">
        <v>19</v>
      </c>
      <c r="U714">
        <f t="shared" si="11"/>
        <v>1428</v>
      </c>
      <c r="V714" t="s">
        <v>20</v>
      </c>
      <c r="W714">
        <f>L714+W713-M714</f>
        <v>1206688.12</v>
      </c>
      <c r="X714" t="s">
        <v>21</v>
      </c>
    </row>
    <row r="715" spans="1:24">
      <c r="A715" t="s">
        <v>36</v>
      </c>
      <c r="B715" t="s">
        <v>18</v>
      </c>
      <c r="C715" s="5">
        <v>44847</v>
      </c>
      <c r="D715" s="6">
        <v>0</v>
      </c>
      <c r="E715" s="3">
        <v>44861</v>
      </c>
      <c r="F715" s="6">
        <v>0</v>
      </c>
      <c r="G715">
        <v>14.79</v>
      </c>
      <c r="H715">
        <v>14.26</v>
      </c>
      <c r="I715">
        <v>-0.53</v>
      </c>
      <c r="J715">
        <v>202</v>
      </c>
      <c r="K715">
        <v>298758</v>
      </c>
      <c r="L715">
        <v>-10706</v>
      </c>
      <c r="M715">
        <v>380.23</v>
      </c>
      <c r="N715" s="4">
        <f>L715+N714</f>
        <v>11975875</v>
      </c>
      <c r="O715" s="4">
        <f>(N715-MIN(N716:N1415))/N715</f>
        <v>0.00794230066696588</v>
      </c>
      <c r="Q715" s="4">
        <f>N715/N714-1</f>
        <v>-0.000893165448929922</v>
      </c>
      <c r="T715" t="s">
        <v>19</v>
      </c>
      <c r="U715">
        <f t="shared" si="11"/>
        <v>1429</v>
      </c>
      <c r="V715" t="s">
        <v>20</v>
      </c>
      <c r="W715">
        <f>L715+W714-M715</f>
        <v>1195601.89</v>
      </c>
      <c r="X715" t="s">
        <v>21</v>
      </c>
    </row>
    <row r="716" spans="1:24">
      <c r="A716" t="s">
        <v>29</v>
      </c>
      <c r="B716" t="s">
        <v>23</v>
      </c>
      <c r="C716" s="5">
        <v>44847</v>
      </c>
      <c r="D716" s="6">
        <v>0</v>
      </c>
      <c r="E716" s="3">
        <v>44861</v>
      </c>
      <c r="F716" s="6">
        <v>0</v>
      </c>
      <c r="G716">
        <v>3.48</v>
      </c>
      <c r="H716">
        <v>3.59</v>
      </c>
      <c r="I716">
        <v>0.11</v>
      </c>
      <c r="J716">
        <v>862</v>
      </c>
      <c r="K716">
        <v>299976</v>
      </c>
      <c r="L716">
        <v>9482</v>
      </c>
      <c r="M716">
        <v>408.48</v>
      </c>
      <c r="N716" s="4">
        <f>L716+N715</f>
        <v>11985357</v>
      </c>
      <c r="O716" s="4">
        <f>(N716-MIN(N717:N1416))/N716</f>
        <v>0.00872714930393813</v>
      </c>
      <c r="Q716" s="4">
        <f>N716/N715-1</f>
        <v>0.000791758431012424</v>
      </c>
      <c r="T716" t="s">
        <v>19</v>
      </c>
      <c r="U716">
        <f t="shared" si="11"/>
        <v>1429</v>
      </c>
      <c r="V716" t="s">
        <v>20</v>
      </c>
      <c r="W716">
        <f>L716+W715-M716</f>
        <v>1204675.41</v>
      </c>
      <c r="X716" t="s">
        <v>21</v>
      </c>
    </row>
    <row r="717" spans="1:24">
      <c r="A717" t="s">
        <v>35</v>
      </c>
      <c r="B717" t="s">
        <v>18</v>
      </c>
      <c r="C717" s="5">
        <v>44847</v>
      </c>
      <c r="D717" s="6">
        <v>0</v>
      </c>
      <c r="E717" s="3">
        <v>44861</v>
      </c>
      <c r="F717" s="6">
        <v>0</v>
      </c>
      <c r="G717">
        <v>32.56</v>
      </c>
      <c r="H717">
        <v>28.76</v>
      </c>
      <c r="I717">
        <v>-3.8</v>
      </c>
      <c r="J717">
        <v>92</v>
      </c>
      <c r="K717">
        <v>299552</v>
      </c>
      <c r="L717">
        <v>-34960</v>
      </c>
      <c r="M717">
        <v>349.26</v>
      </c>
      <c r="N717" s="4">
        <f>L717+N716</f>
        <v>11950397</v>
      </c>
      <c r="O717" s="4">
        <f>(N717-MIN(N718:N1417))/N717</f>
        <v>0.00582725410712297</v>
      </c>
      <c r="Q717" s="4">
        <f>N717/N716-1</f>
        <v>-0.00291689267161588</v>
      </c>
      <c r="T717" t="s">
        <v>19</v>
      </c>
      <c r="U717">
        <f t="shared" si="11"/>
        <v>1429</v>
      </c>
      <c r="V717" t="s">
        <v>20</v>
      </c>
      <c r="W717">
        <f>L717+W716-M717</f>
        <v>1169366.15</v>
      </c>
      <c r="X717" t="s">
        <v>21</v>
      </c>
    </row>
    <row r="718" spans="1:24">
      <c r="A718" t="s">
        <v>22</v>
      </c>
      <c r="B718" t="s">
        <v>23</v>
      </c>
      <c r="C718" s="5">
        <v>44847</v>
      </c>
      <c r="D718" s="6">
        <v>0</v>
      </c>
      <c r="E718" s="3">
        <v>44861</v>
      </c>
      <c r="F718" s="6">
        <v>0</v>
      </c>
      <c r="G718">
        <v>14.45</v>
      </c>
      <c r="H718">
        <v>14.82</v>
      </c>
      <c r="I718">
        <v>0.37</v>
      </c>
      <c r="J718">
        <v>207</v>
      </c>
      <c r="K718">
        <v>299115</v>
      </c>
      <c r="L718">
        <v>7659</v>
      </c>
      <c r="M718">
        <v>404.94</v>
      </c>
      <c r="N718" s="4">
        <f>L718+N717</f>
        <v>11958056</v>
      </c>
      <c r="O718" s="4">
        <f>(N718-MIN(N719:N1418))/N718</f>
        <v>0.00646401053816774</v>
      </c>
      <c r="Q718" s="4">
        <f>N718/N717-1</f>
        <v>0.000640899210293977</v>
      </c>
      <c r="T718" t="s">
        <v>19</v>
      </c>
      <c r="U718">
        <f t="shared" si="11"/>
        <v>1429</v>
      </c>
      <c r="V718" t="s">
        <v>20</v>
      </c>
      <c r="W718">
        <f>L718+W717-M718</f>
        <v>1176620.21</v>
      </c>
      <c r="X718" t="s">
        <v>21</v>
      </c>
    </row>
    <row r="719" spans="1:24">
      <c r="A719" t="s">
        <v>17</v>
      </c>
      <c r="B719" t="s">
        <v>18</v>
      </c>
      <c r="C719" s="5">
        <v>44848</v>
      </c>
      <c r="D719" s="6">
        <v>0</v>
      </c>
      <c r="E719" s="3">
        <v>44862</v>
      </c>
      <c r="F719" s="6">
        <v>0</v>
      </c>
      <c r="G719">
        <v>4.58</v>
      </c>
      <c r="H719">
        <v>4.58</v>
      </c>
      <c r="I719">
        <v>0</v>
      </c>
      <c r="J719">
        <v>655</v>
      </c>
      <c r="K719">
        <v>299990</v>
      </c>
      <c r="L719">
        <v>0</v>
      </c>
      <c r="M719">
        <v>395.99</v>
      </c>
      <c r="N719" s="4">
        <f>L719+N718</f>
        <v>11958056</v>
      </c>
      <c r="O719" s="4">
        <f>(N719-MIN(N720:N1419))/N719</f>
        <v>0.00646401053816774</v>
      </c>
      <c r="Q719" s="4">
        <f>N719/N718-1</f>
        <v>0</v>
      </c>
      <c r="T719" t="s">
        <v>19</v>
      </c>
      <c r="U719">
        <f t="shared" si="11"/>
        <v>1430</v>
      </c>
      <c r="V719" t="s">
        <v>20</v>
      </c>
      <c r="W719">
        <f>L719+W718-M719</f>
        <v>1176224.22</v>
      </c>
      <c r="X719" t="s">
        <v>21</v>
      </c>
    </row>
    <row r="720" spans="1:24">
      <c r="A720" t="s">
        <v>54</v>
      </c>
      <c r="B720" t="s">
        <v>18</v>
      </c>
      <c r="C720" s="5">
        <v>44851</v>
      </c>
      <c r="D720" s="6">
        <v>0</v>
      </c>
      <c r="E720" s="3">
        <v>44865</v>
      </c>
      <c r="F720" s="6">
        <v>0</v>
      </c>
      <c r="G720">
        <v>268.57</v>
      </c>
      <c r="H720">
        <v>228</v>
      </c>
      <c r="I720">
        <v>-40.57</v>
      </c>
      <c r="J720">
        <v>11</v>
      </c>
      <c r="K720">
        <v>295427</v>
      </c>
      <c r="L720">
        <v>-44627</v>
      </c>
      <c r="M720">
        <v>331.06</v>
      </c>
      <c r="N720" s="4">
        <f>L720+N719</f>
        <v>11913429</v>
      </c>
      <c r="O720" s="4">
        <f>(N720-MIN(N721:N1420))/N720</f>
        <v>0.00274228351887605</v>
      </c>
      <c r="Q720" s="4">
        <f>N720/N719-1</f>
        <v>-0.00373196111474972</v>
      </c>
      <c r="T720" t="s">
        <v>19</v>
      </c>
      <c r="U720">
        <f t="shared" si="11"/>
        <v>1433</v>
      </c>
      <c r="V720" t="s">
        <v>20</v>
      </c>
      <c r="W720">
        <f>L720+W719-M720</f>
        <v>1131266.16</v>
      </c>
      <c r="X720" t="s">
        <v>21</v>
      </c>
    </row>
    <row r="721" spans="1:24">
      <c r="A721" t="s">
        <v>26</v>
      </c>
      <c r="B721" t="s">
        <v>18</v>
      </c>
      <c r="C721" s="5">
        <v>44852</v>
      </c>
      <c r="D721" s="6">
        <v>0</v>
      </c>
      <c r="E721" s="3">
        <v>44866</v>
      </c>
      <c r="F721" s="6">
        <v>0</v>
      </c>
      <c r="G721">
        <v>18.18</v>
      </c>
      <c r="H721">
        <v>16.2</v>
      </c>
      <c r="I721">
        <v>-1.98</v>
      </c>
      <c r="J721">
        <v>165</v>
      </c>
      <c r="K721">
        <v>299970</v>
      </c>
      <c r="L721">
        <v>-32670</v>
      </c>
      <c r="M721">
        <v>352.84</v>
      </c>
      <c r="N721" s="4">
        <f>L721+N720</f>
        <v>11880759</v>
      </c>
      <c r="O721" s="4">
        <f>(N721-MIN(N722:N1421))/N721</f>
        <v>-0.00118805540959126</v>
      </c>
      <c r="Q721" s="4">
        <f>N721/N720-1</f>
        <v>-0.00274228351887607</v>
      </c>
      <c r="T721" t="s">
        <v>19</v>
      </c>
      <c r="U721">
        <f t="shared" si="11"/>
        <v>1434</v>
      </c>
      <c r="V721" t="s">
        <v>20</v>
      </c>
      <c r="W721">
        <f>L721+W720-M721</f>
        <v>1098243.32</v>
      </c>
      <c r="X721" t="s">
        <v>21</v>
      </c>
    </row>
    <row r="722" spans="1:24">
      <c r="A722" t="s">
        <v>27</v>
      </c>
      <c r="B722" t="s">
        <v>23</v>
      </c>
      <c r="C722" s="5">
        <v>44858</v>
      </c>
      <c r="D722" s="6">
        <v>0</v>
      </c>
      <c r="E722" s="3">
        <v>44866</v>
      </c>
      <c r="F722" s="6">
        <v>0</v>
      </c>
      <c r="G722">
        <v>27.6</v>
      </c>
      <c r="H722">
        <v>29.48</v>
      </c>
      <c r="I722">
        <v>1.88</v>
      </c>
      <c r="J722">
        <v>108</v>
      </c>
      <c r="K722">
        <v>298080</v>
      </c>
      <c r="L722">
        <v>20304</v>
      </c>
      <c r="M722">
        <v>420.27</v>
      </c>
      <c r="N722" s="4">
        <f>L722+N721</f>
        <v>11901063</v>
      </c>
      <c r="O722" s="4">
        <f>(N722-MIN(N723:N1422))/N722</f>
        <v>0.000520037579836356</v>
      </c>
      <c r="Q722" s="4">
        <f>N722/N721-1</f>
        <v>0.00170898172414735</v>
      </c>
      <c r="T722" t="s">
        <v>19</v>
      </c>
      <c r="U722">
        <f t="shared" si="11"/>
        <v>1434</v>
      </c>
      <c r="V722" t="s">
        <v>20</v>
      </c>
      <c r="W722">
        <f>L722+W721-M722</f>
        <v>1118127.05</v>
      </c>
      <c r="X722" t="s">
        <v>21</v>
      </c>
    </row>
    <row r="723" spans="1:24">
      <c r="A723" t="s">
        <v>46</v>
      </c>
      <c r="B723" t="s">
        <v>18</v>
      </c>
      <c r="C723" s="5">
        <v>44852</v>
      </c>
      <c r="D723" s="6">
        <v>0</v>
      </c>
      <c r="E723" s="3">
        <v>44866</v>
      </c>
      <c r="F723" s="6">
        <v>0</v>
      </c>
      <c r="G723">
        <v>11.45</v>
      </c>
      <c r="H723">
        <v>11.45</v>
      </c>
      <c r="I723">
        <v>0</v>
      </c>
      <c r="J723">
        <v>262</v>
      </c>
      <c r="K723">
        <v>299990</v>
      </c>
      <c r="L723">
        <v>0</v>
      </c>
      <c r="M723">
        <v>395.99</v>
      </c>
      <c r="N723" s="4">
        <f>L723+N722</f>
        <v>11901063</v>
      </c>
      <c r="O723" s="4">
        <f>(N723-MIN(N724:N1423))/N723</f>
        <v>0.000520037579836356</v>
      </c>
      <c r="Q723" s="4">
        <f>N723/N722-1</f>
        <v>0</v>
      </c>
      <c r="T723" t="s">
        <v>19</v>
      </c>
      <c r="U723">
        <f t="shared" si="11"/>
        <v>1434</v>
      </c>
      <c r="V723" t="s">
        <v>20</v>
      </c>
      <c r="W723">
        <f>L723+W722-M723</f>
        <v>1117731.06</v>
      </c>
      <c r="X723" t="s">
        <v>21</v>
      </c>
    </row>
    <row r="724" spans="1:24">
      <c r="A724" t="s">
        <v>48</v>
      </c>
      <c r="B724" t="s">
        <v>23</v>
      </c>
      <c r="C724" s="5">
        <v>44853</v>
      </c>
      <c r="D724" s="6">
        <v>0</v>
      </c>
      <c r="E724" s="3">
        <v>44867</v>
      </c>
      <c r="F724" s="6">
        <v>0</v>
      </c>
      <c r="G724">
        <v>94.24</v>
      </c>
      <c r="H724">
        <v>95.27</v>
      </c>
      <c r="I724">
        <v>1.03</v>
      </c>
      <c r="J724">
        <v>31</v>
      </c>
      <c r="K724">
        <v>292144</v>
      </c>
      <c r="L724">
        <v>3193</v>
      </c>
      <c r="M724">
        <v>389.84</v>
      </c>
      <c r="N724" s="4">
        <f>L724+N723</f>
        <v>11904256</v>
      </c>
      <c r="O724" s="4">
        <f>(N724-MIN(N725:N1424))/N724</f>
        <v>0.000788121492010925</v>
      </c>
      <c r="Q724" s="4">
        <f>N724/N723-1</f>
        <v>0.000268295361515181</v>
      </c>
      <c r="T724" t="s">
        <v>19</v>
      </c>
      <c r="U724">
        <f t="shared" si="11"/>
        <v>1435</v>
      </c>
      <c r="V724" t="s">
        <v>20</v>
      </c>
      <c r="W724">
        <f>L724+W723-M724</f>
        <v>1120534.22</v>
      </c>
      <c r="X724" t="s">
        <v>21</v>
      </c>
    </row>
    <row r="725" spans="1:24">
      <c r="A725" t="s">
        <v>35</v>
      </c>
      <c r="B725" t="s">
        <v>23</v>
      </c>
      <c r="C725" s="5">
        <v>44862</v>
      </c>
      <c r="D725" s="6">
        <v>0</v>
      </c>
      <c r="E725" s="3">
        <v>44867</v>
      </c>
      <c r="F725" s="6">
        <v>0</v>
      </c>
      <c r="G725">
        <v>25.88</v>
      </c>
      <c r="H725">
        <v>27.34</v>
      </c>
      <c r="I725">
        <v>1.46</v>
      </c>
      <c r="J725">
        <v>115</v>
      </c>
      <c r="K725">
        <v>297620</v>
      </c>
      <c r="L725">
        <v>16790</v>
      </c>
      <c r="M725">
        <v>415.02</v>
      </c>
      <c r="N725" s="4">
        <f>L725+N724</f>
        <v>11921046</v>
      </c>
      <c r="O725" s="4">
        <f>(N725-MIN(N726:N1425))/N725</f>
        <v>0.00219544492991638</v>
      </c>
      <c r="Q725" s="4">
        <f>N725/N724-1</f>
        <v>0.00141041993720559</v>
      </c>
      <c r="T725" t="s">
        <v>19</v>
      </c>
      <c r="U725">
        <f t="shared" si="11"/>
        <v>1435</v>
      </c>
      <c r="V725" t="s">
        <v>20</v>
      </c>
      <c r="W725">
        <f>L725+W724-M725</f>
        <v>1136909.2</v>
      </c>
      <c r="X725" t="s">
        <v>21</v>
      </c>
    </row>
    <row r="726" spans="1:24">
      <c r="A726" t="s">
        <v>44</v>
      </c>
      <c r="B726" t="s">
        <v>18</v>
      </c>
      <c r="C726" s="5">
        <v>44853</v>
      </c>
      <c r="D726" s="6">
        <v>0</v>
      </c>
      <c r="E726" s="3">
        <v>44867</v>
      </c>
      <c r="F726" s="6">
        <v>0</v>
      </c>
      <c r="G726">
        <v>1648</v>
      </c>
      <c r="H726">
        <v>1471.96</v>
      </c>
      <c r="I726">
        <v>-176.04</v>
      </c>
      <c r="J726">
        <v>1</v>
      </c>
      <c r="K726">
        <v>164800</v>
      </c>
      <c r="L726">
        <v>-17604</v>
      </c>
      <c r="M726">
        <v>194.3</v>
      </c>
      <c r="N726" s="4">
        <f>L726+N725</f>
        <v>11903442</v>
      </c>
      <c r="O726" s="4">
        <f>(N726-MIN(N727:N1426))/N726</f>
        <v>0.000719791804756977</v>
      </c>
      <c r="Q726" s="4">
        <f>N726/N725-1</f>
        <v>-0.00147671605327249</v>
      </c>
      <c r="T726" t="s">
        <v>19</v>
      </c>
      <c r="U726">
        <f t="shared" si="11"/>
        <v>1435</v>
      </c>
      <c r="V726" t="s">
        <v>20</v>
      </c>
      <c r="W726">
        <f>L726+W725-M726</f>
        <v>1119110.9</v>
      </c>
      <c r="X726" t="s">
        <v>21</v>
      </c>
    </row>
    <row r="727" spans="1:24">
      <c r="A727" t="s">
        <v>22</v>
      </c>
      <c r="B727" t="s">
        <v>23</v>
      </c>
      <c r="C727" s="5">
        <v>44862</v>
      </c>
      <c r="D727" s="6">
        <v>0</v>
      </c>
      <c r="E727" s="3">
        <v>44867</v>
      </c>
      <c r="F727" s="6">
        <v>0</v>
      </c>
      <c r="G727">
        <v>14.36</v>
      </c>
      <c r="H727">
        <v>15.16</v>
      </c>
      <c r="I727">
        <v>0.8</v>
      </c>
      <c r="J727">
        <v>208</v>
      </c>
      <c r="K727">
        <v>298688</v>
      </c>
      <c r="L727">
        <v>16640</v>
      </c>
      <c r="M727">
        <v>416.23</v>
      </c>
      <c r="N727" s="4">
        <f>L727+N726</f>
        <v>11920082</v>
      </c>
      <c r="O727" s="4">
        <f>(N727-MIN(N728:N1427))/N727</f>
        <v>0.00211475055289049</v>
      </c>
      <c r="Q727" s="4">
        <f>N727/N726-1</f>
        <v>0.00139791498963082</v>
      </c>
      <c r="T727" t="s">
        <v>19</v>
      </c>
      <c r="U727">
        <f t="shared" si="11"/>
        <v>1435</v>
      </c>
      <c r="V727" t="s">
        <v>20</v>
      </c>
      <c r="W727">
        <f>L727+W726-M727</f>
        <v>1135334.67</v>
      </c>
      <c r="X727" t="s">
        <v>21</v>
      </c>
    </row>
    <row r="728" spans="1:24">
      <c r="A728" t="s">
        <v>25</v>
      </c>
      <c r="B728" t="s">
        <v>18</v>
      </c>
      <c r="C728" s="5">
        <v>44854</v>
      </c>
      <c r="D728" s="6">
        <v>0</v>
      </c>
      <c r="E728" s="3">
        <v>44868</v>
      </c>
      <c r="F728" s="6">
        <v>0</v>
      </c>
      <c r="G728">
        <v>5.47</v>
      </c>
      <c r="H728">
        <v>5.01</v>
      </c>
      <c r="I728">
        <v>-0.46</v>
      </c>
      <c r="J728">
        <v>548</v>
      </c>
      <c r="K728">
        <v>299756</v>
      </c>
      <c r="L728">
        <v>-25208</v>
      </c>
      <c r="M728">
        <v>362.4</v>
      </c>
      <c r="N728" s="4">
        <f>L728+N727</f>
        <v>11894874</v>
      </c>
      <c r="O728" s="4">
        <f>(N728-MIN(N729:N1428))/N728</f>
        <v>-0.00145407172871272</v>
      </c>
      <c r="Q728" s="4">
        <f>N728/N727-1</f>
        <v>-0.00211475055289045</v>
      </c>
      <c r="T728" t="s">
        <v>19</v>
      </c>
      <c r="U728">
        <f t="shared" si="11"/>
        <v>1436</v>
      </c>
      <c r="V728" t="s">
        <v>20</v>
      </c>
      <c r="W728">
        <f>L728+W727-M728</f>
        <v>1109764.27</v>
      </c>
      <c r="X728" t="s">
        <v>21</v>
      </c>
    </row>
    <row r="729" spans="1:24">
      <c r="A729" t="s">
        <v>26</v>
      </c>
      <c r="B729" t="s">
        <v>23</v>
      </c>
      <c r="C729" s="5">
        <v>44867</v>
      </c>
      <c r="D729" s="6">
        <v>0</v>
      </c>
      <c r="E729" s="3">
        <v>44869</v>
      </c>
      <c r="F729" s="6">
        <v>0</v>
      </c>
      <c r="G729">
        <v>16.25</v>
      </c>
      <c r="H729">
        <v>17.19</v>
      </c>
      <c r="I729">
        <v>0.94</v>
      </c>
      <c r="J729">
        <v>184</v>
      </c>
      <c r="K729">
        <v>299000</v>
      </c>
      <c r="L729">
        <v>17296</v>
      </c>
      <c r="M729">
        <v>417.51</v>
      </c>
      <c r="N729" s="4">
        <f>L729+N728</f>
        <v>11912170</v>
      </c>
      <c r="O729" s="4">
        <f>(N729-MIN(N730:N1429))/N729</f>
        <v>-0.00192198398780407</v>
      </c>
      <c r="Q729" s="4">
        <f>N729/N728-1</f>
        <v>0.00145407172871281</v>
      </c>
      <c r="T729" t="s">
        <v>19</v>
      </c>
      <c r="U729">
        <f t="shared" si="11"/>
        <v>1437</v>
      </c>
      <c r="V729" t="s">
        <v>20</v>
      </c>
      <c r="W729">
        <f>L729+W728-M729</f>
        <v>1126642.76</v>
      </c>
      <c r="X729" t="s">
        <v>21</v>
      </c>
    </row>
    <row r="730" spans="1:24">
      <c r="A730" t="s">
        <v>33</v>
      </c>
      <c r="B730" t="s">
        <v>23</v>
      </c>
      <c r="C730" s="5">
        <v>44858</v>
      </c>
      <c r="D730" s="6">
        <v>0</v>
      </c>
      <c r="E730" s="3">
        <v>44869</v>
      </c>
      <c r="F730" s="6">
        <v>0</v>
      </c>
      <c r="G730">
        <v>156</v>
      </c>
      <c r="H730">
        <v>170.2</v>
      </c>
      <c r="I730">
        <v>14.2</v>
      </c>
      <c r="J730">
        <v>19</v>
      </c>
      <c r="K730">
        <v>296400</v>
      </c>
      <c r="L730">
        <v>26980</v>
      </c>
      <c r="M730">
        <v>426.86</v>
      </c>
      <c r="N730" s="4">
        <f>L730+N729</f>
        <v>11939150</v>
      </c>
      <c r="O730" s="4">
        <f>(N730-MIN(N731:N1430))/N730</f>
        <v>0.000342151660712865</v>
      </c>
      <c r="Q730" s="4">
        <f>N730/N729-1</f>
        <v>0.00226491059143719</v>
      </c>
      <c r="T730" t="s">
        <v>19</v>
      </c>
      <c r="U730">
        <f t="shared" si="11"/>
        <v>1437</v>
      </c>
      <c r="V730" t="s">
        <v>20</v>
      </c>
      <c r="W730">
        <f>L730+W729-M730</f>
        <v>1153195.9</v>
      </c>
      <c r="X730" t="s">
        <v>21</v>
      </c>
    </row>
    <row r="731" spans="1:24">
      <c r="A731" t="s">
        <v>37</v>
      </c>
      <c r="B731" t="s">
        <v>18</v>
      </c>
      <c r="C731" s="5">
        <v>44855</v>
      </c>
      <c r="D731" s="6">
        <v>0</v>
      </c>
      <c r="E731" s="3">
        <v>44869</v>
      </c>
      <c r="F731" s="6">
        <v>0</v>
      </c>
      <c r="G731">
        <v>152.15</v>
      </c>
      <c r="H731">
        <v>150</v>
      </c>
      <c r="I731">
        <v>-2.15</v>
      </c>
      <c r="J731">
        <v>19</v>
      </c>
      <c r="K731">
        <v>289085</v>
      </c>
      <c r="L731">
        <v>-4085</v>
      </c>
      <c r="M731">
        <v>376.2</v>
      </c>
      <c r="N731" s="4">
        <f>L731+N730</f>
        <v>11935065</v>
      </c>
      <c r="O731" s="4">
        <f>(N731-MIN(N732:N1431))/N731</f>
        <v>-0.00152022632469953</v>
      </c>
      <c r="Q731" s="4">
        <f>N731/N730-1</f>
        <v>-0.000342151660712831</v>
      </c>
      <c r="T731" t="s">
        <v>19</v>
      </c>
      <c r="U731">
        <f t="shared" si="11"/>
        <v>1437</v>
      </c>
      <c r="V731" t="s">
        <v>20</v>
      </c>
      <c r="W731">
        <f>L731+W730-M731</f>
        <v>1148734.7</v>
      </c>
      <c r="X731" t="s">
        <v>21</v>
      </c>
    </row>
    <row r="732" spans="1:24">
      <c r="A732" t="s">
        <v>36</v>
      </c>
      <c r="B732" t="s">
        <v>23</v>
      </c>
      <c r="C732" s="5">
        <v>44862</v>
      </c>
      <c r="D732" s="6">
        <v>0</v>
      </c>
      <c r="E732" s="3">
        <v>44869</v>
      </c>
      <c r="F732" s="6">
        <v>0</v>
      </c>
      <c r="G732">
        <v>13.83</v>
      </c>
      <c r="H732">
        <v>14.67</v>
      </c>
      <c r="I732">
        <v>0.84</v>
      </c>
      <c r="J732">
        <v>216</v>
      </c>
      <c r="K732">
        <v>298728</v>
      </c>
      <c r="L732">
        <v>18144</v>
      </c>
      <c r="M732">
        <v>418.27</v>
      </c>
      <c r="N732" s="4">
        <f>L732+N731</f>
        <v>11953209</v>
      </c>
      <c r="O732" s="4">
        <f>(N732-MIN(N733:N1432))/N732</f>
        <v>-0.0012895281928058</v>
      </c>
      <c r="Q732" s="4">
        <f>N732/N731-1</f>
        <v>0.00152022632469961</v>
      </c>
      <c r="T732" t="s">
        <v>19</v>
      </c>
      <c r="U732">
        <f t="shared" si="11"/>
        <v>1437</v>
      </c>
      <c r="V732" t="s">
        <v>20</v>
      </c>
      <c r="W732">
        <f>L732+W731-M732</f>
        <v>1166460.43</v>
      </c>
      <c r="X732" t="s">
        <v>21</v>
      </c>
    </row>
    <row r="733" spans="1:24">
      <c r="A733" t="s">
        <v>44</v>
      </c>
      <c r="B733" t="s">
        <v>23</v>
      </c>
      <c r="C733" s="5">
        <v>44868</v>
      </c>
      <c r="D733" s="6">
        <v>0</v>
      </c>
      <c r="E733" s="3">
        <v>44869</v>
      </c>
      <c r="F733" s="6">
        <v>0</v>
      </c>
      <c r="G733">
        <v>1439.5</v>
      </c>
      <c r="H733">
        <v>1516.57</v>
      </c>
      <c r="I733">
        <v>77.07</v>
      </c>
      <c r="J733">
        <v>2</v>
      </c>
      <c r="K733">
        <v>287900</v>
      </c>
      <c r="L733">
        <v>15414</v>
      </c>
      <c r="M733">
        <v>400.37</v>
      </c>
      <c r="N733" s="4">
        <f>L733+N732</f>
        <v>11968623</v>
      </c>
      <c r="O733" s="4">
        <f>(N733-MIN(N734:N1433))/N733</f>
        <v>-0.00122520360111602</v>
      </c>
      <c r="Q733" s="4">
        <f>N733/N732-1</f>
        <v>0.00128952819280581</v>
      </c>
      <c r="T733" t="s">
        <v>19</v>
      </c>
      <c r="U733">
        <f t="shared" si="11"/>
        <v>1437</v>
      </c>
      <c r="V733" t="s">
        <v>20</v>
      </c>
      <c r="W733">
        <f>L733+W732-M733</f>
        <v>1181474.06</v>
      </c>
      <c r="X733" t="s">
        <v>21</v>
      </c>
    </row>
    <row r="734" spans="1:24">
      <c r="A734" t="s">
        <v>54</v>
      </c>
      <c r="B734" t="s">
        <v>23</v>
      </c>
      <c r="C734" s="5">
        <v>44866</v>
      </c>
      <c r="D734" s="6">
        <v>0</v>
      </c>
      <c r="E734" s="3">
        <v>44869</v>
      </c>
      <c r="F734" s="6">
        <v>0</v>
      </c>
      <c r="G734">
        <v>242.63</v>
      </c>
      <c r="H734">
        <v>254.85</v>
      </c>
      <c r="I734">
        <v>12.22</v>
      </c>
      <c r="J734">
        <v>12</v>
      </c>
      <c r="K734">
        <v>291156</v>
      </c>
      <c r="L734">
        <v>14664</v>
      </c>
      <c r="M734">
        <v>403.68</v>
      </c>
      <c r="N734" s="4">
        <f>L734+N733</f>
        <v>11983287</v>
      </c>
      <c r="O734" s="4">
        <f>(N734-MIN(N735:N1434))/N734</f>
        <v>-0.00160473499466382</v>
      </c>
      <c r="Q734" s="4">
        <f>N734/N733-1</f>
        <v>0.001225203601116</v>
      </c>
      <c r="T734" t="s">
        <v>19</v>
      </c>
      <c r="U734">
        <f t="shared" si="11"/>
        <v>1437</v>
      </c>
      <c r="V734" t="s">
        <v>20</v>
      </c>
      <c r="W734">
        <f>L734+W733-M734</f>
        <v>1195734.38</v>
      </c>
      <c r="X734" t="s">
        <v>21</v>
      </c>
    </row>
    <row r="735" spans="1:24">
      <c r="A735" t="s">
        <v>17</v>
      </c>
      <c r="B735" t="s">
        <v>23</v>
      </c>
      <c r="C735" s="5">
        <v>44865</v>
      </c>
      <c r="D735" s="6">
        <v>0</v>
      </c>
      <c r="E735" s="3">
        <v>44872</v>
      </c>
      <c r="F735" s="6">
        <v>0</v>
      </c>
      <c r="G735">
        <v>4.68</v>
      </c>
      <c r="H735">
        <v>4.98</v>
      </c>
      <c r="I735">
        <v>0.3</v>
      </c>
      <c r="J735">
        <v>641</v>
      </c>
      <c r="K735">
        <v>299988</v>
      </c>
      <c r="L735">
        <v>19230</v>
      </c>
      <c r="M735">
        <v>421.37</v>
      </c>
      <c r="N735" s="4">
        <f>L735+N734</f>
        <v>12002517</v>
      </c>
      <c r="O735" s="4">
        <f>(N735-MIN(N736:N1435))/N735</f>
        <v>-0.000650530217953451</v>
      </c>
      <c r="Q735" s="4">
        <f>N735/N734-1</f>
        <v>0.00160473499466374</v>
      </c>
      <c r="T735" t="s">
        <v>19</v>
      </c>
      <c r="U735">
        <f t="shared" si="11"/>
        <v>1440</v>
      </c>
      <c r="V735" t="s">
        <v>20</v>
      </c>
      <c r="W735">
        <f>L735+W734-M735</f>
        <v>1214543.01</v>
      </c>
      <c r="X735" t="s">
        <v>21</v>
      </c>
    </row>
    <row r="736" spans="1:24">
      <c r="A736" t="s">
        <v>30</v>
      </c>
      <c r="B736" t="s">
        <v>23</v>
      </c>
      <c r="C736" s="5">
        <v>44858</v>
      </c>
      <c r="D736" s="6">
        <v>0</v>
      </c>
      <c r="E736" s="3">
        <v>44872</v>
      </c>
      <c r="F736" s="6">
        <v>0</v>
      </c>
      <c r="G736">
        <v>178</v>
      </c>
      <c r="H736">
        <v>182.88</v>
      </c>
      <c r="I736">
        <v>4.88</v>
      </c>
      <c r="J736">
        <v>16</v>
      </c>
      <c r="K736">
        <v>284800</v>
      </c>
      <c r="L736">
        <v>7808</v>
      </c>
      <c r="M736">
        <v>386.24</v>
      </c>
      <c r="N736" s="4">
        <f>L736+N735</f>
        <v>12010325</v>
      </c>
      <c r="O736" s="4">
        <f>(N736-MIN(N737:N1436))/N736</f>
        <v>-0.001242347729974</v>
      </c>
      <c r="Q736" s="4">
        <f>N736/N735-1</f>
        <v>0.00065053021795336</v>
      </c>
      <c r="T736" t="s">
        <v>19</v>
      </c>
      <c r="U736">
        <f t="shared" si="11"/>
        <v>1440</v>
      </c>
      <c r="V736" t="s">
        <v>20</v>
      </c>
      <c r="W736">
        <f>L736+W735-M736</f>
        <v>1221964.77</v>
      </c>
      <c r="X736" t="s">
        <v>21</v>
      </c>
    </row>
    <row r="737" spans="1:24">
      <c r="A737" t="s">
        <v>55</v>
      </c>
      <c r="B737" t="s">
        <v>23</v>
      </c>
      <c r="C737" s="5">
        <v>44859</v>
      </c>
      <c r="D737" s="6">
        <v>0</v>
      </c>
      <c r="E737" s="3">
        <v>44872</v>
      </c>
      <c r="F737" s="6">
        <v>0</v>
      </c>
      <c r="G737">
        <v>69.14</v>
      </c>
      <c r="H737">
        <v>72.61</v>
      </c>
      <c r="I737">
        <v>3.47</v>
      </c>
      <c r="J737">
        <v>43</v>
      </c>
      <c r="K737">
        <v>297302</v>
      </c>
      <c r="L737">
        <v>14921</v>
      </c>
      <c r="M737">
        <v>412.13</v>
      </c>
      <c r="N737" s="4">
        <f>L737+N736</f>
        <v>12025246</v>
      </c>
      <c r="O737" s="4">
        <f>(N737-MIN(N738:N1437))/N737</f>
        <v>-0.00126367477222503</v>
      </c>
      <c r="Q737" s="4">
        <f>N737/N736-1</f>
        <v>0.00124234772997389</v>
      </c>
      <c r="T737" t="s">
        <v>19</v>
      </c>
      <c r="U737">
        <f t="shared" si="11"/>
        <v>1440</v>
      </c>
      <c r="V737" t="s">
        <v>20</v>
      </c>
      <c r="W737">
        <f>L737+W736-M737</f>
        <v>1236473.64</v>
      </c>
      <c r="X737" t="s">
        <v>21</v>
      </c>
    </row>
    <row r="738" spans="1:24">
      <c r="A738" t="s">
        <v>46</v>
      </c>
      <c r="B738" t="s">
        <v>23</v>
      </c>
      <c r="C738" s="5">
        <v>44867</v>
      </c>
      <c r="D738" s="6">
        <v>0</v>
      </c>
      <c r="E738" s="3">
        <v>44872</v>
      </c>
      <c r="F738" s="6">
        <v>0</v>
      </c>
      <c r="G738">
        <v>11.45</v>
      </c>
      <c r="H738">
        <v>12.03</v>
      </c>
      <c r="I738">
        <v>0.58</v>
      </c>
      <c r="J738">
        <v>262</v>
      </c>
      <c r="K738">
        <v>299990</v>
      </c>
      <c r="L738">
        <v>15196</v>
      </c>
      <c r="M738">
        <v>416.05</v>
      </c>
      <c r="N738" s="4">
        <f>L738+N737</f>
        <v>12040442</v>
      </c>
      <c r="O738" s="4">
        <f>(N738-MIN(N739:N1438))/N738</f>
        <v>-0.000228147770654931</v>
      </c>
      <c r="Q738" s="4">
        <f>N738/N737-1</f>
        <v>0.001263674772225</v>
      </c>
      <c r="T738" t="s">
        <v>19</v>
      </c>
      <c r="U738">
        <f t="shared" si="11"/>
        <v>1440</v>
      </c>
      <c r="V738" t="s">
        <v>20</v>
      </c>
      <c r="W738">
        <f>L738+W737-M738</f>
        <v>1251253.59</v>
      </c>
      <c r="X738" t="s">
        <v>21</v>
      </c>
    </row>
    <row r="739" spans="1:24">
      <c r="A739" t="s">
        <v>51</v>
      </c>
      <c r="B739" t="s">
        <v>23</v>
      </c>
      <c r="C739" s="5">
        <v>44858</v>
      </c>
      <c r="D739" s="6">
        <v>0</v>
      </c>
      <c r="E739" s="3">
        <v>44872</v>
      </c>
      <c r="F739" s="6">
        <v>0</v>
      </c>
      <c r="G739">
        <v>37.7</v>
      </c>
      <c r="H739">
        <v>38.79</v>
      </c>
      <c r="I739">
        <v>1.09</v>
      </c>
      <c r="J739">
        <v>79</v>
      </c>
      <c r="K739">
        <v>297830</v>
      </c>
      <c r="L739">
        <v>8611</v>
      </c>
      <c r="M739">
        <v>404.5</v>
      </c>
      <c r="N739" s="4">
        <f>L739+N738</f>
        <v>12049053</v>
      </c>
      <c r="O739" s="4">
        <f>(N739-MIN(N740:N1439))/N739</f>
        <v>0.000486677251730904</v>
      </c>
      <c r="Q739" s="4">
        <f>N739/N738-1</f>
        <v>0.000715173080855447</v>
      </c>
      <c r="T739" t="s">
        <v>19</v>
      </c>
      <c r="U739">
        <f t="shared" si="11"/>
        <v>1440</v>
      </c>
      <c r="V739" t="s">
        <v>20</v>
      </c>
      <c r="W739">
        <f>L739+W738-M739</f>
        <v>1259460.09</v>
      </c>
      <c r="X739" t="s">
        <v>21</v>
      </c>
    </row>
    <row r="740" spans="1:24">
      <c r="A740" t="s">
        <v>43</v>
      </c>
      <c r="B740" t="s">
        <v>18</v>
      </c>
      <c r="C740" s="5">
        <v>44858</v>
      </c>
      <c r="D740" s="6">
        <v>0</v>
      </c>
      <c r="E740" s="3">
        <v>44872</v>
      </c>
      <c r="F740" s="6">
        <v>0</v>
      </c>
      <c r="G740">
        <v>6.81</v>
      </c>
      <c r="H740">
        <v>6.81</v>
      </c>
      <c r="I740">
        <v>0</v>
      </c>
      <c r="J740">
        <v>440</v>
      </c>
      <c r="K740">
        <v>299640</v>
      </c>
      <c r="L740">
        <v>0</v>
      </c>
      <c r="M740">
        <v>395.52</v>
      </c>
      <c r="N740" s="4">
        <f>L740+N739</f>
        <v>12049053</v>
      </c>
      <c r="O740" s="4">
        <f>(N740-MIN(N741:N1440))/N740</f>
        <v>0.000486677251730904</v>
      </c>
      <c r="Q740" s="4">
        <f>N740/N739-1</f>
        <v>0</v>
      </c>
      <c r="T740" t="s">
        <v>19</v>
      </c>
      <c r="U740">
        <f t="shared" si="11"/>
        <v>1440</v>
      </c>
      <c r="V740" t="s">
        <v>20</v>
      </c>
      <c r="W740">
        <f>L740+W739-M740</f>
        <v>1259064.57</v>
      </c>
      <c r="X740" t="s">
        <v>21</v>
      </c>
    </row>
    <row r="741" spans="1:24">
      <c r="A741" s="1" t="s">
        <v>48</v>
      </c>
      <c r="B741" s="1" t="s">
        <v>23</v>
      </c>
      <c r="C741" s="13">
        <v>44868</v>
      </c>
      <c r="D741" s="14">
        <v>0</v>
      </c>
      <c r="E741" s="3">
        <v>44873</v>
      </c>
      <c r="F741" s="14">
        <v>0</v>
      </c>
      <c r="G741" s="1">
        <v>92.68</v>
      </c>
      <c r="H741" s="1">
        <v>97.9</v>
      </c>
      <c r="I741" s="1">
        <v>5.22</v>
      </c>
      <c r="J741" s="1">
        <v>32</v>
      </c>
      <c r="K741" s="1">
        <v>296576</v>
      </c>
      <c r="L741" s="1">
        <v>16704</v>
      </c>
      <c r="M741" s="1">
        <v>413.53</v>
      </c>
      <c r="N741" s="7">
        <f>L741+N740</f>
        <v>12065757</v>
      </c>
      <c r="O741" s="7">
        <f>(N741-MIN(N742:N1441))/N741</f>
        <v>0.00187041724775329</v>
      </c>
      <c r="P741" s="7"/>
      <c r="Q741" s="7">
        <f>N741/N740-1</f>
        <v>0.00138633301720881</v>
      </c>
      <c r="R741" s="7"/>
      <c r="S741" s="7"/>
      <c r="T741" s="1" t="s">
        <v>19</v>
      </c>
      <c r="U741">
        <f t="shared" si="11"/>
        <v>1441</v>
      </c>
      <c r="V741" s="1" t="s">
        <v>20</v>
      </c>
      <c r="W741" s="1">
        <f>L741+W740-M741</f>
        <v>1275355.04</v>
      </c>
      <c r="X741" s="1" t="s">
        <v>21</v>
      </c>
    </row>
    <row r="742" spans="1:24">
      <c r="A742" t="s">
        <v>31</v>
      </c>
      <c r="B742" t="s">
        <v>23</v>
      </c>
      <c r="C742" s="5">
        <v>44859</v>
      </c>
      <c r="D742" s="6">
        <v>0</v>
      </c>
      <c r="E742" s="3">
        <v>44873</v>
      </c>
      <c r="F742" s="6">
        <v>0</v>
      </c>
      <c r="G742">
        <v>10.65</v>
      </c>
      <c r="H742">
        <v>10.85</v>
      </c>
      <c r="I742">
        <v>0.2</v>
      </c>
      <c r="J742">
        <v>281</v>
      </c>
      <c r="K742">
        <v>299265</v>
      </c>
      <c r="L742">
        <v>5620</v>
      </c>
      <c r="M742">
        <v>402.45</v>
      </c>
      <c r="N742" s="4">
        <f>L742+N741</f>
        <v>12071377</v>
      </c>
      <c r="O742" s="4">
        <f>(N742-MIN(N743:N1442))/N742</f>
        <v>0.00233511056775047</v>
      </c>
      <c r="Q742" s="4">
        <f>N742/N741-1</f>
        <v>0.000465780970062557</v>
      </c>
      <c r="T742" t="s">
        <v>19</v>
      </c>
      <c r="U742">
        <f t="shared" si="11"/>
        <v>1441</v>
      </c>
      <c r="V742" t="s">
        <v>20</v>
      </c>
      <c r="W742">
        <f>L742+W741-M742</f>
        <v>1280572.59</v>
      </c>
      <c r="X742" t="s">
        <v>21</v>
      </c>
    </row>
    <row r="743" spans="1:24">
      <c r="A743" t="s">
        <v>53</v>
      </c>
      <c r="B743" t="s">
        <v>23</v>
      </c>
      <c r="C743" s="5">
        <v>44859</v>
      </c>
      <c r="D743" s="6">
        <v>0</v>
      </c>
      <c r="E743" s="3">
        <v>44873</v>
      </c>
      <c r="F743" s="6">
        <v>0</v>
      </c>
      <c r="G743">
        <v>28.19</v>
      </c>
      <c r="H743">
        <v>29.15</v>
      </c>
      <c r="I743">
        <v>0.96</v>
      </c>
      <c r="J743">
        <v>106</v>
      </c>
      <c r="K743">
        <v>298814</v>
      </c>
      <c r="L743">
        <v>10176</v>
      </c>
      <c r="M743">
        <v>407.87</v>
      </c>
      <c r="N743" s="4">
        <f>L743+N742</f>
        <v>12081553</v>
      </c>
      <c r="O743" s="4">
        <f>(N743-MIN(N744:N1443))/N743</f>
        <v>0.00317541958388959</v>
      </c>
      <c r="Q743" s="4">
        <f>N743/N742-1</f>
        <v>0.000842985849915934</v>
      </c>
      <c r="T743" t="s">
        <v>19</v>
      </c>
      <c r="U743">
        <f t="shared" si="11"/>
        <v>1441</v>
      </c>
      <c r="V743" t="s">
        <v>20</v>
      </c>
      <c r="W743">
        <f>L743+W742-M743</f>
        <v>1290340.72</v>
      </c>
      <c r="X743" t="s">
        <v>21</v>
      </c>
    </row>
    <row r="744" spans="1:24">
      <c r="A744" t="s">
        <v>50</v>
      </c>
      <c r="B744" t="s">
        <v>18</v>
      </c>
      <c r="C744" s="5">
        <v>44860</v>
      </c>
      <c r="D744" s="6">
        <v>0</v>
      </c>
      <c r="E744" s="3">
        <v>44874</v>
      </c>
      <c r="F744" s="6">
        <v>0</v>
      </c>
      <c r="G744">
        <v>15.07</v>
      </c>
      <c r="H744">
        <v>14.55</v>
      </c>
      <c r="I744">
        <v>-0.52</v>
      </c>
      <c r="J744">
        <v>199</v>
      </c>
      <c r="K744">
        <v>299893</v>
      </c>
      <c r="L744">
        <v>-10348</v>
      </c>
      <c r="M744">
        <v>382.2</v>
      </c>
      <c r="N744" s="4">
        <f>L744+N743</f>
        <v>12071205</v>
      </c>
      <c r="O744" s="4">
        <f>(N744-MIN(N745:N1444))/N744</f>
        <v>0.00232089505563032</v>
      </c>
      <c r="Q744" s="4">
        <f>N744/N743-1</f>
        <v>-0.000856512403662024</v>
      </c>
      <c r="T744" t="s">
        <v>19</v>
      </c>
      <c r="U744">
        <f t="shared" si="11"/>
        <v>1442</v>
      </c>
      <c r="V744" t="s">
        <v>20</v>
      </c>
      <c r="W744">
        <f>L744+W743-M744</f>
        <v>1279610.52</v>
      </c>
      <c r="X744" t="s">
        <v>21</v>
      </c>
    </row>
    <row r="745" spans="1:24">
      <c r="A745" t="s">
        <v>42</v>
      </c>
      <c r="B745" t="s">
        <v>23</v>
      </c>
      <c r="C745" s="5">
        <v>44860</v>
      </c>
      <c r="D745" s="6">
        <v>0</v>
      </c>
      <c r="E745" s="3">
        <v>44874</v>
      </c>
      <c r="F745" s="6">
        <v>0</v>
      </c>
      <c r="G745">
        <v>15.23</v>
      </c>
      <c r="H745">
        <v>15.49</v>
      </c>
      <c r="I745">
        <v>0.26</v>
      </c>
      <c r="J745">
        <v>196</v>
      </c>
      <c r="K745">
        <v>298508</v>
      </c>
      <c r="L745">
        <v>5096</v>
      </c>
      <c r="M745">
        <v>400.76</v>
      </c>
      <c r="N745" s="4">
        <f>L745+N744</f>
        <v>12076301</v>
      </c>
      <c r="O745" s="4">
        <f>(N745-MIN(N746:N1445))/N745</f>
        <v>0.00274189919578851</v>
      </c>
      <c r="Q745" s="4">
        <f>N745/N744-1</f>
        <v>0.000422161664887621</v>
      </c>
      <c r="T745" t="s">
        <v>19</v>
      </c>
      <c r="U745">
        <f t="shared" si="11"/>
        <v>1442</v>
      </c>
      <c r="V745" t="s">
        <v>20</v>
      </c>
      <c r="W745">
        <f>L745+W744-M745</f>
        <v>1284305.76</v>
      </c>
      <c r="X745" t="s">
        <v>21</v>
      </c>
    </row>
    <row r="746" spans="1:24">
      <c r="A746" t="s">
        <v>32</v>
      </c>
      <c r="B746" t="s">
        <v>18</v>
      </c>
      <c r="C746" s="5">
        <v>44860</v>
      </c>
      <c r="D746" s="6">
        <v>0</v>
      </c>
      <c r="E746" s="3">
        <v>44874</v>
      </c>
      <c r="F746" s="6">
        <v>0</v>
      </c>
      <c r="G746">
        <v>15.49</v>
      </c>
      <c r="H746">
        <v>14.35</v>
      </c>
      <c r="I746">
        <v>-1.14</v>
      </c>
      <c r="J746">
        <v>193</v>
      </c>
      <c r="K746">
        <v>298957</v>
      </c>
      <c r="L746">
        <v>-22002</v>
      </c>
      <c r="M746">
        <v>365.58</v>
      </c>
      <c r="N746" s="4">
        <f>L746+N745</f>
        <v>12054299</v>
      </c>
      <c r="O746" s="4">
        <f>(N746-MIN(N747:N1446))/N746</f>
        <v>0.000921662885581318</v>
      </c>
      <c r="Q746" s="4">
        <f>N746/N745-1</f>
        <v>-0.0018219155021062</v>
      </c>
      <c r="T746" t="s">
        <v>19</v>
      </c>
      <c r="U746">
        <f t="shared" si="11"/>
        <v>1442</v>
      </c>
      <c r="V746" t="s">
        <v>20</v>
      </c>
      <c r="W746">
        <f>L746+W745-M746</f>
        <v>1261938.18</v>
      </c>
      <c r="X746" t="s">
        <v>21</v>
      </c>
    </row>
    <row r="747" spans="1:24">
      <c r="A747" t="s">
        <v>45</v>
      </c>
      <c r="B747" t="s">
        <v>18</v>
      </c>
      <c r="C747" s="5">
        <v>44861</v>
      </c>
      <c r="D747" s="6">
        <v>0</v>
      </c>
      <c r="E747" s="3">
        <v>44875</v>
      </c>
      <c r="F747" s="6">
        <v>0</v>
      </c>
      <c r="G747">
        <v>27.05</v>
      </c>
      <c r="H747">
        <v>26.04</v>
      </c>
      <c r="I747">
        <v>-1.01</v>
      </c>
      <c r="J747">
        <v>110</v>
      </c>
      <c r="K747">
        <v>297550</v>
      </c>
      <c r="L747">
        <v>-11110</v>
      </c>
      <c r="M747">
        <v>378.1</v>
      </c>
      <c r="N747" s="4">
        <f>L747+N746</f>
        <v>12043189</v>
      </c>
      <c r="O747" s="4">
        <f>(N747-MIN(N748:N1447))/N747</f>
        <v>-0.00208250489135394</v>
      </c>
      <c r="Q747" s="4">
        <f>N747/N746-1</f>
        <v>-0.000921662885581265</v>
      </c>
      <c r="T747" t="s">
        <v>19</v>
      </c>
      <c r="U747">
        <f t="shared" si="11"/>
        <v>1443</v>
      </c>
      <c r="V747" t="s">
        <v>20</v>
      </c>
      <c r="W747">
        <f>L747+W746-M747</f>
        <v>1250450.08</v>
      </c>
      <c r="X747" t="s">
        <v>21</v>
      </c>
    </row>
    <row r="748" spans="1:24">
      <c r="A748" t="s">
        <v>25</v>
      </c>
      <c r="B748" t="s">
        <v>23</v>
      </c>
      <c r="C748" s="5">
        <v>44869</v>
      </c>
      <c r="D748" s="6">
        <v>0</v>
      </c>
      <c r="E748" s="3">
        <v>44876</v>
      </c>
      <c r="F748" s="6">
        <v>0</v>
      </c>
      <c r="G748">
        <v>5.26</v>
      </c>
      <c r="H748">
        <v>5.7</v>
      </c>
      <c r="I748">
        <v>0.44</v>
      </c>
      <c r="J748">
        <v>570</v>
      </c>
      <c r="K748">
        <v>299820</v>
      </c>
      <c r="L748">
        <v>25080</v>
      </c>
      <c r="M748">
        <v>428.87</v>
      </c>
      <c r="N748" s="4">
        <f>L748+N747</f>
        <v>12068269</v>
      </c>
      <c r="O748" s="4">
        <f>(N748-MIN(N749:N1448))/N748</f>
        <v>-0.000283056335585493</v>
      </c>
      <c r="Q748" s="4">
        <f>N748/N747-1</f>
        <v>0.00208250489135398</v>
      </c>
      <c r="T748" t="s">
        <v>19</v>
      </c>
      <c r="U748">
        <f t="shared" si="11"/>
        <v>1444</v>
      </c>
      <c r="V748" t="s">
        <v>20</v>
      </c>
      <c r="W748">
        <f>L748+W747-M748</f>
        <v>1275101.21</v>
      </c>
      <c r="X748" t="s">
        <v>21</v>
      </c>
    </row>
    <row r="749" spans="1:24">
      <c r="A749" t="s">
        <v>29</v>
      </c>
      <c r="B749" t="s">
        <v>23</v>
      </c>
      <c r="C749" s="5">
        <v>44862</v>
      </c>
      <c r="D749" s="6">
        <v>0</v>
      </c>
      <c r="E749" s="3">
        <v>44876</v>
      </c>
      <c r="F749" s="6">
        <v>0</v>
      </c>
      <c r="G749">
        <v>3.51</v>
      </c>
      <c r="H749">
        <v>3.55</v>
      </c>
      <c r="I749">
        <v>0.04</v>
      </c>
      <c r="J749">
        <v>854</v>
      </c>
      <c r="K749">
        <v>299754</v>
      </c>
      <c r="L749">
        <v>3416</v>
      </c>
      <c r="M749">
        <v>400.18</v>
      </c>
      <c r="N749" s="4">
        <f>L749+N748</f>
        <v>12071685</v>
      </c>
      <c r="O749" s="4">
        <f>(N749-MIN(N750:N1449))/N749</f>
        <v>-0.00151950618327102</v>
      </c>
      <c r="Q749" s="4">
        <f>N749/N748-1</f>
        <v>0.000283056335585563</v>
      </c>
      <c r="T749" t="s">
        <v>19</v>
      </c>
      <c r="U749">
        <f t="shared" si="11"/>
        <v>1444</v>
      </c>
      <c r="V749" t="s">
        <v>20</v>
      </c>
      <c r="W749">
        <f>L749+W748-M749</f>
        <v>1278117.03</v>
      </c>
      <c r="X749" t="s">
        <v>21</v>
      </c>
    </row>
    <row r="750" spans="1:24">
      <c r="A750" t="s">
        <v>30</v>
      </c>
      <c r="B750" t="s">
        <v>23</v>
      </c>
      <c r="C750" s="5">
        <v>44874</v>
      </c>
      <c r="D750" s="6">
        <v>0</v>
      </c>
      <c r="E750" s="3">
        <v>44876</v>
      </c>
      <c r="F750" s="6">
        <v>0</v>
      </c>
      <c r="G750">
        <v>175.5</v>
      </c>
      <c r="H750">
        <v>186.29</v>
      </c>
      <c r="I750">
        <v>10.79</v>
      </c>
      <c r="J750">
        <v>17</v>
      </c>
      <c r="K750">
        <v>298350</v>
      </c>
      <c r="L750">
        <v>18343</v>
      </c>
      <c r="M750">
        <v>418.03</v>
      </c>
      <c r="N750" s="4">
        <f>L750+N749</f>
        <v>12090028</v>
      </c>
      <c r="O750" s="4">
        <f>(N750-MIN(N751:N1450))/N750</f>
        <v>-0.0024720372856043</v>
      </c>
      <c r="Q750" s="4">
        <f>N750/N749-1</f>
        <v>0.00151950618327112</v>
      </c>
      <c r="T750" t="s">
        <v>19</v>
      </c>
      <c r="U750">
        <f t="shared" si="11"/>
        <v>1444</v>
      </c>
      <c r="V750" t="s">
        <v>20</v>
      </c>
      <c r="W750">
        <f>L750+W749-M750</f>
        <v>1296042</v>
      </c>
      <c r="X750" t="s">
        <v>21</v>
      </c>
    </row>
    <row r="751" spans="1:24">
      <c r="A751" t="s">
        <v>50</v>
      </c>
      <c r="B751" t="s">
        <v>23</v>
      </c>
      <c r="C751" s="5">
        <v>44875</v>
      </c>
      <c r="D751" s="6">
        <v>0</v>
      </c>
      <c r="E751" s="3">
        <v>44876</v>
      </c>
      <c r="F751" s="6">
        <v>0</v>
      </c>
      <c r="G751">
        <v>14.33</v>
      </c>
      <c r="H751">
        <v>15.76</v>
      </c>
      <c r="I751">
        <v>1.43</v>
      </c>
      <c r="J751">
        <v>209</v>
      </c>
      <c r="K751">
        <v>299497</v>
      </c>
      <c r="L751">
        <v>29887</v>
      </c>
      <c r="M751">
        <v>434.79</v>
      </c>
      <c r="N751" s="4">
        <f>L751+N750</f>
        <v>12119915</v>
      </c>
      <c r="O751" s="4">
        <f>(N751-MIN(N752:N1451))/N751</f>
        <v>-0.000875006136594192</v>
      </c>
      <c r="Q751" s="4">
        <f>N751/N750-1</f>
        <v>0.00247203728560441</v>
      </c>
      <c r="T751" t="s">
        <v>19</v>
      </c>
      <c r="U751">
        <f t="shared" si="11"/>
        <v>1444</v>
      </c>
      <c r="V751" t="s">
        <v>20</v>
      </c>
      <c r="W751">
        <f>L751+W750-M751</f>
        <v>1325494.21</v>
      </c>
      <c r="X751" t="s">
        <v>21</v>
      </c>
    </row>
    <row r="752" spans="1:24">
      <c r="A752" t="s">
        <v>39</v>
      </c>
      <c r="B752" t="s">
        <v>23</v>
      </c>
      <c r="C752" s="5">
        <v>44862</v>
      </c>
      <c r="D752" s="6">
        <v>0</v>
      </c>
      <c r="E752" s="3">
        <v>44876</v>
      </c>
      <c r="F752" s="6">
        <v>0</v>
      </c>
      <c r="G752">
        <v>5.94</v>
      </c>
      <c r="H752">
        <v>6.15</v>
      </c>
      <c r="I752">
        <v>0.21</v>
      </c>
      <c r="J752">
        <v>505</v>
      </c>
      <c r="K752">
        <v>299970</v>
      </c>
      <c r="L752">
        <v>10605</v>
      </c>
      <c r="M752">
        <v>409.96</v>
      </c>
      <c r="N752" s="4">
        <f>L752+N751</f>
        <v>12130520</v>
      </c>
      <c r="O752" s="4">
        <f>(N752-MIN(N753:N1452))/N752</f>
        <v>-0.00164345798861055</v>
      </c>
      <c r="Q752" s="4">
        <f>N752/N751-1</f>
        <v>0.000875006136594303</v>
      </c>
      <c r="T752" t="s">
        <v>19</v>
      </c>
      <c r="U752">
        <f t="shared" si="11"/>
        <v>1444</v>
      </c>
      <c r="V752" t="s">
        <v>20</v>
      </c>
      <c r="W752">
        <f>L752+W751-M752</f>
        <v>1335689.25</v>
      </c>
      <c r="X752" t="s">
        <v>21</v>
      </c>
    </row>
    <row r="753" spans="1:24">
      <c r="A753" t="s">
        <v>35</v>
      </c>
      <c r="B753" t="s">
        <v>23</v>
      </c>
      <c r="C753" s="5">
        <v>44868</v>
      </c>
      <c r="D753" s="6">
        <v>0</v>
      </c>
      <c r="E753" s="3">
        <v>44876</v>
      </c>
      <c r="F753" s="6">
        <v>0</v>
      </c>
      <c r="G753">
        <v>26.64</v>
      </c>
      <c r="H753">
        <v>28.42</v>
      </c>
      <c r="I753">
        <v>1.78</v>
      </c>
      <c r="J753">
        <v>112</v>
      </c>
      <c r="K753">
        <v>298368</v>
      </c>
      <c r="L753">
        <v>19936</v>
      </c>
      <c r="M753">
        <v>420.16</v>
      </c>
      <c r="N753" s="4">
        <f>L753+N752</f>
        <v>12150456</v>
      </c>
      <c r="O753" s="4">
        <f>(N753-MIN(N754:N1453))/N753</f>
        <v>-0.00246509266812702</v>
      </c>
      <c r="Q753" s="4">
        <f>N753/N752-1</f>
        <v>0.00164345798861065</v>
      </c>
      <c r="T753" t="s">
        <v>19</v>
      </c>
      <c r="U753">
        <f t="shared" si="11"/>
        <v>1444</v>
      </c>
      <c r="V753" t="s">
        <v>20</v>
      </c>
      <c r="W753">
        <f>L753+W752-M753</f>
        <v>1355205.09</v>
      </c>
      <c r="X753" t="s">
        <v>21</v>
      </c>
    </row>
    <row r="754" spans="1:24">
      <c r="A754" t="s">
        <v>32</v>
      </c>
      <c r="B754" t="s">
        <v>23</v>
      </c>
      <c r="C754" s="5">
        <v>44875</v>
      </c>
      <c r="D754" s="6">
        <v>0</v>
      </c>
      <c r="E754" s="3">
        <v>44876</v>
      </c>
      <c r="F754" s="6">
        <v>0</v>
      </c>
      <c r="G754">
        <v>14.39</v>
      </c>
      <c r="H754">
        <v>15.83</v>
      </c>
      <c r="I754">
        <v>1.44</v>
      </c>
      <c r="J754">
        <v>208</v>
      </c>
      <c r="K754">
        <v>299312</v>
      </c>
      <c r="L754">
        <v>29952</v>
      </c>
      <c r="M754">
        <v>434.63</v>
      </c>
      <c r="N754" s="4">
        <f>L754+N753</f>
        <v>12180408</v>
      </c>
      <c r="O754" s="4">
        <f>(N754-MIN(N755:N1454))/N754</f>
        <v>-0.00172506536726849</v>
      </c>
      <c r="Q754" s="4">
        <f>N754/N753-1</f>
        <v>0.00246509266812711</v>
      </c>
      <c r="T754" t="s">
        <v>19</v>
      </c>
      <c r="U754">
        <f t="shared" si="11"/>
        <v>1444</v>
      </c>
      <c r="V754" t="s">
        <v>20</v>
      </c>
      <c r="W754">
        <f>L754+W753-M754</f>
        <v>1384722.46</v>
      </c>
      <c r="X754" t="s">
        <v>21</v>
      </c>
    </row>
    <row r="755" spans="1:24">
      <c r="A755" t="s">
        <v>53</v>
      </c>
      <c r="B755" t="s">
        <v>23</v>
      </c>
      <c r="C755" s="5">
        <v>44874</v>
      </c>
      <c r="D755" s="6">
        <v>0</v>
      </c>
      <c r="E755" s="3">
        <v>44876</v>
      </c>
      <c r="F755" s="6">
        <v>0</v>
      </c>
      <c r="G755">
        <v>29.18</v>
      </c>
      <c r="H755">
        <v>31.24</v>
      </c>
      <c r="I755">
        <v>2.06</v>
      </c>
      <c r="J755">
        <v>102</v>
      </c>
      <c r="K755">
        <v>297636</v>
      </c>
      <c r="L755">
        <v>21012</v>
      </c>
      <c r="M755">
        <v>420.62</v>
      </c>
      <c r="N755" s="4">
        <f>L755+N754</f>
        <v>12201420</v>
      </c>
      <c r="O755" s="4">
        <f>(N755-MIN(N756:N1455))/N755</f>
        <v>-0.0023890661906565</v>
      </c>
      <c r="Q755" s="4">
        <f>N755/N754-1</f>
        <v>0.00172506536726846</v>
      </c>
      <c r="T755" t="s">
        <v>19</v>
      </c>
      <c r="U755">
        <f t="shared" si="11"/>
        <v>1444</v>
      </c>
      <c r="V755" t="s">
        <v>20</v>
      </c>
      <c r="W755">
        <f>L755+W754-M755</f>
        <v>1405313.84</v>
      </c>
      <c r="X755" t="s">
        <v>21</v>
      </c>
    </row>
    <row r="756" spans="1:24">
      <c r="A756" t="s">
        <v>31</v>
      </c>
      <c r="B756" t="s">
        <v>23</v>
      </c>
      <c r="C756" s="5">
        <v>44874</v>
      </c>
      <c r="D756" s="6">
        <v>0</v>
      </c>
      <c r="E756" s="3">
        <v>44879</v>
      </c>
      <c r="F756" s="6">
        <v>0</v>
      </c>
      <c r="G756">
        <v>10.89</v>
      </c>
      <c r="H756">
        <v>11.95</v>
      </c>
      <c r="I756">
        <v>1.06</v>
      </c>
      <c r="J756">
        <v>275</v>
      </c>
      <c r="K756">
        <v>299475</v>
      </c>
      <c r="L756">
        <v>29150</v>
      </c>
      <c r="M756">
        <v>433.78</v>
      </c>
      <c r="N756" s="4">
        <f>L756+N755</f>
        <v>12230570</v>
      </c>
      <c r="O756" s="4">
        <f>(N756-MIN(N757:N1456))/N756</f>
        <v>0</v>
      </c>
      <c r="Q756" s="4">
        <f>N756/N755-1</f>
        <v>0.00238906619065649</v>
      </c>
      <c r="T756" t="s">
        <v>19</v>
      </c>
      <c r="U756">
        <f t="shared" si="11"/>
        <v>1447</v>
      </c>
      <c r="V756" t="s">
        <v>20</v>
      </c>
      <c r="W756">
        <f>L756+W755-M756</f>
        <v>1434030.06</v>
      </c>
      <c r="X756" t="s">
        <v>21</v>
      </c>
    </row>
    <row r="757" spans="1:24">
      <c r="A757" t="s">
        <v>52</v>
      </c>
      <c r="B757" t="s">
        <v>18</v>
      </c>
      <c r="C757" s="5">
        <v>44865</v>
      </c>
      <c r="D757" s="6">
        <v>0</v>
      </c>
      <c r="E757" s="3">
        <v>44879</v>
      </c>
      <c r="F757" s="6">
        <v>0</v>
      </c>
      <c r="G757">
        <v>4.15</v>
      </c>
      <c r="H757">
        <v>4.15</v>
      </c>
      <c r="I757">
        <v>0</v>
      </c>
      <c r="J757">
        <v>722</v>
      </c>
      <c r="K757">
        <v>299630</v>
      </c>
      <c r="L757">
        <v>0</v>
      </c>
      <c r="M757">
        <v>395.51</v>
      </c>
      <c r="N757" s="4">
        <f>L757+N756</f>
        <v>12230570</v>
      </c>
      <c r="O757" s="4">
        <f>(N757-MIN(N758:N1457))/N757</f>
        <v>-0.00183204871073057</v>
      </c>
      <c r="Q757" s="4">
        <f>N757/N756-1</f>
        <v>0</v>
      </c>
      <c r="T757" t="s">
        <v>19</v>
      </c>
      <c r="U757">
        <f t="shared" si="11"/>
        <v>1447</v>
      </c>
      <c r="V757" t="s">
        <v>20</v>
      </c>
      <c r="W757">
        <f>L757+W756-M757</f>
        <v>1433634.55</v>
      </c>
      <c r="X757" t="s">
        <v>21</v>
      </c>
    </row>
    <row r="758" spans="1:24">
      <c r="A758" t="s">
        <v>51</v>
      </c>
      <c r="B758" t="s">
        <v>23</v>
      </c>
      <c r="C758" s="5">
        <v>44873</v>
      </c>
      <c r="D758" s="6">
        <v>0</v>
      </c>
      <c r="E758" s="3">
        <v>44879</v>
      </c>
      <c r="F758" s="6">
        <v>0</v>
      </c>
      <c r="G758">
        <v>38.69</v>
      </c>
      <c r="H758">
        <v>41.6</v>
      </c>
      <c r="I758">
        <v>2.91</v>
      </c>
      <c r="J758">
        <v>77</v>
      </c>
      <c r="K758">
        <v>297913</v>
      </c>
      <c r="L758">
        <v>22407</v>
      </c>
      <c r="M758">
        <v>422.82</v>
      </c>
      <c r="N758" s="4">
        <f>L758+N757</f>
        <v>12252977</v>
      </c>
      <c r="O758" s="4">
        <f>(N758-MIN(N759:N1458))/N758</f>
        <v>-0.00173933240876891</v>
      </c>
      <c r="Q758" s="4">
        <f>N758/N757-1</f>
        <v>0.00183204871073062</v>
      </c>
      <c r="T758" t="s">
        <v>19</v>
      </c>
      <c r="U758">
        <f t="shared" si="11"/>
        <v>1447</v>
      </c>
      <c r="V758" t="s">
        <v>20</v>
      </c>
      <c r="W758">
        <f>L758+W757-M758</f>
        <v>1455618.73</v>
      </c>
      <c r="X758" t="s">
        <v>21</v>
      </c>
    </row>
    <row r="759" spans="1:24">
      <c r="A759" t="s">
        <v>42</v>
      </c>
      <c r="B759" t="s">
        <v>23</v>
      </c>
      <c r="C759" s="5">
        <v>44875</v>
      </c>
      <c r="D759" s="6">
        <v>0</v>
      </c>
      <c r="E759" s="3">
        <v>44879</v>
      </c>
      <c r="F759" s="6">
        <v>0</v>
      </c>
      <c r="G759">
        <v>15.56</v>
      </c>
      <c r="H759">
        <v>16.67</v>
      </c>
      <c r="I759">
        <v>1.11</v>
      </c>
      <c r="J759">
        <v>192</v>
      </c>
      <c r="K759">
        <v>298752</v>
      </c>
      <c r="L759">
        <v>21312</v>
      </c>
      <c r="M759">
        <v>422.48</v>
      </c>
      <c r="N759" s="4">
        <f>L759+N758</f>
        <v>12274289</v>
      </c>
      <c r="O759" s="4">
        <f>(N759-MIN(N760:N1459))/N759</f>
        <v>-0.0025370104940498</v>
      </c>
      <c r="Q759" s="4">
        <f>N759/N758-1</f>
        <v>0.00173933240876889</v>
      </c>
      <c r="T759" t="s">
        <v>19</v>
      </c>
      <c r="U759">
        <f t="shared" si="11"/>
        <v>1447</v>
      </c>
      <c r="V759" t="s">
        <v>20</v>
      </c>
      <c r="W759">
        <f>L759+W758-M759</f>
        <v>1476508.25</v>
      </c>
      <c r="X759" t="s">
        <v>21</v>
      </c>
    </row>
    <row r="760" spans="1:24">
      <c r="A760" t="s">
        <v>26</v>
      </c>
      <c r="B760" t="s">
        <v>23</v>
      </c>
      <c r="C760" s="5">
        <v>44872</v>
      </c>
      <c r="D760" s="6">
        <v>0</v>
      </c>
      <c r="E760" s="3">
        <v>44880</v>
      </c>
      <c r="F760" s="6">
        <v>0</v>
      </c>
      <c r="G760">
        <v>17.26</v>
      </c>
      <c r="H760">
        <v>19.06</v>
      </c>
      <c r="I760">
        <v>1.8</v>
      </c>
      <c r="J760">
        <v>173</v>
      </c>
      <c r="K760">
        <v>298598</v>
      </c>
      <c r="L760">
        <v>31140</v>
      </c>
      <c r="M760">
        <v>435.25</v>
      </c>
      <c r="N760" s="4">
        <f>L760+N759</f>
        <v>12305429</v>
      </c>
      <c r="O760" s="4">
        <f>(N760-MIN(N761:N1460))/N760</f>
        <v>-0.0029785227317146</v>
      </c>
      <c r="Q760" s="4">
        <f>N760/N759-1</f>
        <v>0.00253701049404986</v>
      </c>
      <c r="T760" t="s">
        <v>19</v>
      </c>
      <c r="U760">
        <f t="shared" si="11"/>
        <v>1448</v>
      </c>
      <c r="V760" t="s">
        <v>20</v>
      </c>
      <c r="W760">
        <f>L760+W759-M760</f>
        <v>1507213</v>
      </c>
      <c r="X760" t="s">
        <v>21</v>
      </c>
    </row>
    <row r="761" spans="1:24">
      <c r="A761" t="s">
        <v>27</v>
      </c>
      <c r="B761" t="s">
        <v>23</v>
      </c>
      <c r="C761" s="5">
        <v>44875</v>
      </c>
      <c r="D761" s="6">
        <v>0</v>
      </c>
      <c r="E761" s="3">
        <v>44880</v>
      </c>
      <c r="F761" s="6">
        <v>0</v>
      </c>
      <c r="G761">
        <v>30.43</v>
      </c>
      <c r="H761">
        <v>34.17</v>
      </c>
      <c r="I761">
        <v>3.74</v>
      </c>
      <c r="J761">
        <v>98</v>
      </c>
      <c r="K761">
        <v>298214</v>
      </c>
      <c r="L761">
        <v>36652</v>
      </c>
      <c r="M761">
        <v>442.02</v>
      </c>
      <c r="N761" s="4">
        <f>L761+N760</f>
        <v>12342081</v>
      </c>
      <c r="O761" s="4">
        <f>(N761-MIN(N762:N1461))/N761</f>
        <v>-0.0011430811384239</v>
      </c>
      <c r="Q761" s="4">
        <f>N761/N760-1</f>
        <v>0.00297852273171451</v>
      </c>
      <c r="T761" t="s">
        <v>19</v>
      </c>
      <c r="U761">
        <f t="shared" si="11"/>
        <v>1448</v>
      </c>
      <c r="V761" t="s">
        <v>20</v>
      </c>
      <c r="W761">
        <f>L761+W760-M761</f>
        <v>1543422.98</v>
      </c>
      <c r="X761" t="s">
        <v>21</v>
      </c>
    </row>
    <row r="762" spans="1:24">
      <c r="A762" t="s">
        <v>36</v>
      </c>
      <c r="B762" t="s">
        <v>23</v>
      </c>
      <c r="C762" s="5">
        <v>44872</v>
      </c>
      <c r="D762" s="6">
        <v>0</v>
      </c>
      <c r="E762" s="3">
        <v>44880</v>
      </c>
      <c r="F762" s="6">
        <v>0</v>
      </c>
      <c r="G762">
        <v>14.77</v>
      </c>
      <c r="H762">
        <v>16.05</v>
      </c>
      <c r="I762">
        <v>1.28</v>
      </c>
      <c r="J762">
        <v>203</v>
      </c>
      <c r="K762">
        <v>299831</v>
      </c>
      <c r="L762">
        <v>25984</v>
      </c>
      <c r="M762">
        <v>430.08</v>
      </c>
      <c r="N762" s="4">
        <f>L762+N761</f>
        <v>12368065</v>
      </c>
      <c r="O762" s="4">
        <f>(N762-MIN(N763:N1462))/N762</f>
        <v>0.000960214875972919</v>
      </c>
      <c r="Q762" s="4">
        <f>N762/N761-1</f>
        <v>0.00210531757164767</v>
      </c>
      <c r="T762" t="s">
        <v>19</v>
      </c>
      <c r="U762">
        <f t="shared" si="11"/>
        <v>1448</v>
      </c>
      <c r="V762" t="s">
        <v>20</v>
      </c>
      <c r="W762">
        <f>L762+W761-M762</f>
        <v>1568976.9</v>
      </c>
      <c r="X762" t="s">
        <v>21</v>
      </c>
    </row>
    <row r="763" spans="1:24">
      <c r="A763" t="s">
        <v>44</v>
      </c>
      <c r="B763" t="s">
        <v>23</v>
      </c>
      <c r="C763" s="5">
        <v>44872</v>
      </c>
      <c r="D763" s="6">
        <v>0</v>
      </c>
      <c r="E763" s="3">
        <v>44880</v>
      </c>
      <c r="F763" s="6">
        <v>0</v>
      </c>
      <c r="G763">
        <v>1507.11</v>
      </c>
      <c r="H763">
        <v>1588</v>
      </c>
      <c r="I763">
        <v>80.89</v>
      </c>
      <c r="J763">
        <v>1</v>
      </c>
      <c r="K763">
        <v>150711</v>
      </c>
      <c r="L763">
        <v>8089</v>
      </c>
      <c r="M763">
        <v>209.62</v>
      </c>
      <c r="N763" s="4">
        <f>L763+N762</f>
        <v>12376154</v>
      </c>
      <c r="O763" s="4">
        <f>(N763-MIN(N764:N1463))/N763</f>
        <v>0.00161318289995422</v>
      </c>
      <c r="Q763" s="4">
        <f>N763/N762-1</f>
        <v>0.000654023082834687</v>
      </c>
      <c r="T763" t="s">
        <v>19</v>
      </c>
      <c r="U763">
        <f t="shared" si="11"/>
        <v>1448</v>
      </c>
      <c r="V763" t="s">
        <v>20</v>
      </c>
      <c r="W763">
        <f>L763+W762-M763</f>
        <v>1576856.28</v>
      </c>
      <c r="X763" t="s">
        <v>21</v>
      </c>
    </row>
    <row r="764" spans="1:24">
      <c r="A764" t="s">
        <v>22</v>
      </c>
      <c r="B764" t="s">
        <v>23</v>
      </c>
      <c r="C764" s="5">
        <v>44868</v>
      </c>
      <c r="D764" s="6">
        <v>0</v>
      </c>
      <c r="E764" s="3">
        <v>44880</v>
      </c>
      <c r="F764" s="6">
        <v>0</v>
      </c>
      <c r="G764">
        <v>15.21</v>
      </c>
      <c r="H764">
        <v>16.07</v>
      </c>
      <c r="I764">
        <v>0.86</v>
      </c>
      <c r="J764">
        <v>197</v>
      </c>
      <c r="K764">
        <v>299637</v>
      </c>
      <c r="L764">
        <v>16942</v>
      </c>
      <c r="M764">
        <v>417.88</v>
      </c>
      <c r="N764" s="4">
        <f>L764+N763</f>
        <v>12393096</v>
      </c>
      <c r="O764" s="4">
        <f>(N764-MIN(N765:N1464))/N764</f>
        <v>0.00297802905746877</v>
      </c>
      <c r="Q764" s="4">
        <f>N764/N763-1</f>
        <v>0.00136892284953793</v>
      </c>
      <c r="T764" t="s">
        <v>19</v>
      </c>
      <c r="U764">
        <f t="shared" si="11"/>
        <v>1448</v>
      </c>
      <c r="V764" t="s">
        <v>20</v>
      </c>
      <c r="W764">
        <f>L764+W763-M764</f>
        <v>1593380.4</v>
      </c>
      <c r="X764" t="s">
        <v>21</v>
      </c>
    </row>
    <row r="765" spans="1:24">
      <c r="A765" t="s">
        <v>33</v>
      </c>
      <c r="B765" t="s">
        <v>18</v>
      </c>
      <c r="C765" s="5">
        <v>44872</v>
      </c>
      <c r="D765" s="6">
        <v>0</v>
      </c>
      <c r="E765" s="3">
        <v>44886</v>
      </c>
      <c r="F765" s="6">
        <v>0</v>
      </c>
      <c r="G765">
        <v>174.98</v>
      </c>
      <c r="H765">
        <v>155.74</v>
      </c>
      <c r="I765">
        <v>-19.24</v>
      </c>
      <c r="J765">
        <v>17</v>
      </c>
      <c r="K765">
        <v>297466</v>
      </c>
      <c r="L765">
        <v>-32708</v>
      </c>
      <c r="M765">
        <v>349.48</v>
      </c>
      <c r="N765" s="4">
        <f>L765+N764</f>
        <v>12360388</v>
      </c>
      <c r="O765" s="4">
        <f>(N765-MIN(N766:N1465))/N765</f>
        <v>0.000339714254924684</v>
      </c>
      <c r="Q765" s="4">
        <f>N765/N764-1</f>
        <v>-0.00263921138027168</v>
      </c>
      <c r="T765" t="s">
        <v>19</v>
      </c>
      <c r="U765">
        <f t="shared" si="11"/>
        <v>1454</v>
      </c>
      <c r="V765" t="s">
        <v>20</v>
      </c>
      <c r="W765">
        <f>L765+W764-M765</f>
        <v>1560322.92</v>
      </c>
      <c r="X765" t="s">
        <v>21</v>
      </c>
    </row>
    <row r="766" spans="1:24">
      <c r="A766" t="s">
        <v>37</v>
      </c>
      <c r="B766" t="s">
        <v>18</v>
      </c>
      <c r="C766" s="5">
        <v>44872</v>
      </c>
      <c r="D766" s="6">
        <v>0</v>
      </c>
      <c r="E766" s="3">
        <v>44886</v>
      </c>
      <c r="F766" s="6">
        <v>0</v>
      </c>
      <c r="G766">
        <v>151.14</v>
      </c>
      <c r="H766">
        <v>148.93</v>
      </c>
      <c r="I766">
        <v>-2.21</v>
      </c>
      <c r="J766">
        <v>19</v>
      </c>
      <c r="K766">
        <v>287166</v>
      </c>
      <c r="L766">
        <v>-4199</v>
      </c>
      <c r="M766">
        <v>373.52</v>
      </c>
      <c r="N766" s="4">
        <f>L766+N765</f>
        <v>12356189</v>
      </c>
      <c r="O766" s="4">
        <f>(N766-MIN(N767:N1466))/N766</f>
        <v>-0.000292889660396098</v>
      </c>
      <c r="Q766" s="4">
        <f>N766/N765-1</f>
        <v>-0.000339714254924739</v>
      </c>
      <c r="T766" t="s">
        <v>19</v>
      </c>
      <c r="U766">
        <f t="shared" si="11"/>
        <v>1454</v>
      </c>
      <c r="V766" t="s">
        <v>20</v>
      </c>
      <c r="W766">
        <f>L766+W765-M766</f>
        <v>1555750.4</v>
      </c>
      <c r="X766" t="s">
        <v>21</v>
      </c>
    </row>
    <row r="767" spans="1:24">
      <c r="A767" t="s">
        <v>54</v>
      </c>
      <c r="B767" t="s">
        <v>23</v>
      </c>
      <c r="C767" s="5">
        <v>44872</v>
      </c>
      <c r="D767" s="6">
        <v>0</v>
      </c>
      <c r="E767" s="3">
        <v>44886</v>
      </c>
      <c r="F767" s="6">
        <v>0</v>
      </c>
      <c r="G767">
        <v>257.49</v>
      </c>
      <c r="H767">
        <v>260.78</v>
      </c>
      <c r="I767">
        <v>3.29</v>
      </c>
      <c r="J767">
        <v>11</v>
      </c>
      <c r="K767">
        <v>283239</v>
      </c>
      <c r="L767">
        <v>3619</v>
      </c>
      <c r="M767">
        <v>378.65</v>
      </c>
      <c r="N767" s="4">
        <f>L767+N766</f>
        <v>12359808</v>
      </c>
      <c r="O767" s="4">
        <f>(N767-MIN(N768:N1467))/N767</f>
        <v>-0.00010534144219716</v>
      </c>
      <c r="Q767" s="4">
        <f>N767/N766-1</f>
        <v>0.000292889660396201</v>
      </c>
      <c r="T767" t="s">
        <v>19</v>
      </c>
      <c r="U767">
        <f t="shared" si="11"/>
        <v>1454</v>
      </c>
      <c r="V767" t="s">
        <v>20</v>
      </c>
      <c r="W767">
        <f>L767+W766-M767</f>
        <v>1558990.75</v>
      </c>
      <c r="X767" t="s">
        <v>21</v>
      </c>
    </row>
    <row r="768" spans="1:24">
      <c r="A768" t="s">
        <v>55</v>
      </c>
      <c r="B768" t="s">
        <v>23</v>
      </c>
      <c r="C768" s="5">
        <v>44873</v>
      </c>
      <c r="D768" s="6">
        <v>0</v>
      </c>
      <c r="E768" s="3">
        <v>44887</v>
      </c>
      <c r="F768" s="6">
        <v>0</v>
      </c>
      <c r="G768">
        <v>70.76</v>
      </c>
      <c r="H768">
        <v>71.07</v>
      </c>
      <c r="I768">
        <v>0.31</v>
      </c>
      <c r="J768">
        <v>42</v>
      </c>
      <c r="K768">
        <v>297192</v>
      </c>
      <c r="L768">
        <v>1302</v>
      </c>
      <c r="M768">
        <v>394.01</v>
      </c>
      <c r="N768" s="4">
        <f>L768+N767</f>
        <v>12361110</v>
      </c>
      <c r="O768" s="4">
        <f>(N768-MIN(N769:N1468))/N768</f>
        <v>-0.000808179847926278</v>
      </c>
      <c r="Q768" s="4">
        <f>N768/N767-1</f>
        <v>0.000105341442197204</v>
      </c>
      <c r="T768" t="s">
        <v>19</v>
      </c>
      <c r="U768">
        <f t="shared" si="11"/>
        <v>1455</v>
      </c>
      <c r="V768" t="s">
        <v>20</v>
      </c>
      <c r="W768">
        <f>L768+W767-M768</f>
        <v>1559898.74</v>
      </c>
      <c r="X768" t="s">
        <v>21</v>
      </c>
    </row>
    <row r="769" spans="1:24">
      <c r="A769" t="s">
        <v>46</v>
      </c>
      <c r="B769" t="s">
        <v>23</v>
      </c>
      <c r="C769" s="5">
        <v>44873</v>
      </c>
      <c r="D769" s="6">
        <v>0</v>
      </c>
      <c r="E769" s="3">
        <v>44887</v>
      </c>
      <c r="F769" s="6">
        <v>0</v>
      </c>
      <c r="G769">
        <v>11.91</v>
      </c>
      <c r="H769">
        <v>12.33</v>
      </c>
      <c r="I769">
        <v>0.42</v>
      </c>
      <c r="J769">
        <v>251</v>
      </c>
      <c r="K769">
        <v>298941</v>
      </c>
      <c r="L769">
        <v>10542</v>
      </c>
      <c r="M769">
        <v>408.52</v>
      </c>
      <c r="N769" s="4">
        <f>L769+N768</f>
        <v>12371652</v>
      </c>
      <c r="O769" s="4">
        <f>(N769-MIN(N770:N1469))/N769</f>
        <v>4.46181318388199e-5</v>
      </c>
      <c r="Q769" s="4">
        <f>N769/N768-1</f>
        <v>0.000852836031715709</v>
      </c>
      <c r="T769" t="s">
        <v>19</v>
      </c>
      <c r="U769">
        <f t="shared" si="11"/>
        <v>1455</v>
      </c>
      <c r="V769" t="s">
        <v>20</v>
      </c>
      <c r="W769">
        <f>L769+W768-M769</f>
        <v>1570032.22</v>
      </c>
      <c r="X769" t="s">
        <v>21</v>
      </c>
    </row>
    <row r="770" spans="1:24">
      <c r="A770" t="s">
        <v>43</v>
      </c>
      <c r="B770" t="s">
        <v>23</v>
      </c>
      <c r="C770" s="5">
        <v>44873</v>
      </c>
      <c r="D770" s="6">
        <v>0</v>
      </c>
      <c r="E770" s="3">
        <v>44887</v>
      </c>
      <c r="F770" s="6">
        <v>0</v>
      </c>
      <c r="G770">
        <v>6.79</v>
      </c>
      <c r="H770">
        <v>7.02</v>
      </c>
      <c r="I770">
        <v>0.23</v>
      </c>
      <c r="J770">
        <v>441</v>
      </c>
      <c r="K770">
        <v>299439</v>
      </c>
      <c r="L770">
        <v>10143</v>
      </c>
      <c r="M770">
        <v>408.65</v>
      </c>
      <c r="N770" s="4">
        <f>L770+N769</f>
        <v>12381795</v>
      </c>
      <c r="O770" s="4">
        <v>0</v>
      </c>
      <c r="Q770" s="4">
        <f>N770/N769-1</f>
        <v>0.000819858172538268</v>
      </c>
      <c r="T770" t="s">
        <v>19</v>
      </c>
      <c r="U770">
        <f t="shared" ref="U770:U783" si="12">DATEDIF(DATE(2018,11,28),E770,"d")</f>
        <v>1455</v>
      </c>
      <c r="V770" t="s">
        <v>20</v>
      </c>
      <c r="W770">
        <f>L770+W769-M770</f>
        <v>1579766.57</v>
      </c>
      <c r="X770" t="s">
        <v>21</v>
      </c>
    </row>
    <row r="771" spans="1:24">
      <c r="A771" t="s">
        <v>33</v>
      </c>
      <c r="B771" t="s">
        <v>18</v>
      </c>
      <c r="C771" s="5">
        <v>44887</v>
      </c>
      <c r="D771" s="6">
        <v>0</v>
      </c>
      <c r="E771" s="3">
        <v>44901</v>
      </c>
      <c r="F771" s="6">
        <v>0</v>
      </c>
      <c r="G771">
        <v>140.17</v>
      </c>
      <c r="H771">
        <v>135.46</v>
      </c>
      <c r="I771">
        <v>-4.71</v>
      </c>
      <c r="J771">
        <v>21</v>
      </c>
      <c r="K771">
        <v>294357</v>
      </c>
      <c r="L771">
        <v>-9891</v>
      </c>
      <c r="M771">
        <v>375.5</v>
      </c>
      <c r="N771" s="4">
        <f>L771+N770</f>
        <v>12371904</v>
      </c>
      <c r="O771" s="4">
        <f>(N771-MIN(N772:N1471))/N771</f>
        <v>6.49859552741437e-5</v>
      </c>
      <c r="Q771" s="4">
        <f>N771/N770-1</f>
        <v>-0.000798834094733469</v>
      </c>
      <c r="T771" t="s">
        <v>19</v>
      </c>
      <c r="U771">
        <f t="shared" si="12"/>
        <v>1469</v>
      </c>
      <c r="V771" t="s">
        <v>20</v>
      </c>
      <c r="W771">
        <f>L771+W770-M771</f>
        <v>1569500.07</v>
      </c>
      <c r="X771" t="s">
        <v>21</v>
      </c>
    </row>
    <row r="772" spans="1:24">
      <c r="A772" t="s">
        <v>27</v>
      </c>
      <c r="B772" t="s">
        <v>23</v>
      </c>
      <c r="C772" s="5">
        <v>44895</v>
      </c>
      <c r="D772" s="6">
        <v>0</v>
      </c>
      <c r="E772" s="3">
        <v>44907</v>
      </c>
      <c r="F772" s="6">
        <v>0</v>
      </c>
      <c r="G772">
        <v>30.91</v>
      </c>
      <c r="H772">
        <v>32.8</v>
      </c>
      <c r="I772">
        <v>1.89</v>
      </c>
      <c r="J772">
        <v>97</v>
      </c>
      <c r="K772">
        <v>299827</v>
      </c>
      <c r="L772">
        <v>18333</v>
      </c>
      <c r="M772">
        <v>419.97</v>
      </c>
      <c r="N772" s="4">
        <f>L772+N771</f>
        <v>12390237</v>
      </c>
      <c r="O772" s="4">
        <f>(N772-MIN(N773:N1472))/N772</f>
        <v>0.00154452251397612</v>
      </c>
      <c r="Q772" s="4">
        <f>N772/N771-1</f>
        <v>0.00148182527119523</v>
      </c>
      <c r="T772" t="s">
        <v>19</v>
      </c>
      <c r="U772">
        <f t="shared" si="12"/>
        <v>1475</v>
      </c>
      <c r="V772" t="s">
        <v>20</v>
      </c>
      <c r="W772">
        <f>L772+W771-M772</f>
        <v>1587413.1</v>
      </c>
      <c r="X772" t="s">
        <v>21</v>
      </c>
    </row>
    <row r="773" spans="1:24">
      <c r="A773" t="s">
        <v>48</v>
      </c>
      <c r="B773" t="s">
        <v>18</v>
      </c>
      <c r="C773" s="5">
        <v>44902</v>
      </c>
      <c r="D773" s="6">
        <v>0</v>
      </c>
      <c r="E773" s="3">
        <v>44916</v>
      </c>
      <c r="F773" s="6">
        <v>0</v>
      </c>
      <c r="G773">
        <v>85.25</v>
      </c>
      <c r="H773">
        <v>82.94</v>
      </c>
      <c r="I773">
        <v>-2.31</v>
      </c>
      <c r="J773">
        <v>35</v>
      </c>
      <c r="K773">
        <v>298375</v>
      </c>
      <c r="L773">
        <v>-8085</v>
      </c>
      <c r="M773">
        <v>383.18</v>
      </c>
      <c r="N773" s="4">
        <f>L773+N772</f>
        <v>12382152</v>
      </c>
      <c r="O773" s="4">
        <f>(N773-MIN(N774:N1473))/N773</f>
        <v>0.00089257505480469</v>
      </c>
      <c r="Q773" s="4">
        <f>N773/N772-1</f>
        <v>-0.000652529891074671</v>
      </c>
      <c r="T773" t="s">
        <v>19</v>
      </c>
      <c r="U773">
        <f t="shared" si="12"/>
        <v>1484</v>
      </c>
      <c r="V773" t="s">
        <v>20</v>
      </c>
      <c r="W773">
        <f>L773+W772-M773</f>
        <v>1578944.92</v>
      </c>
      <c r="X773" t="s">
        <v>21</v>
      </c>
    </row>
    <row r="774" spans="1:24">
      <c r="A774" t="s">
        <v>33</v>
      </c>
      <c r="B774" t="s">
        <v>18</v>
      </c>
      <c r="C774" s="5">
        <v>44902</v>
      </c>
      <c r="D774" s="6">
        <v>0</v>
      </c>
      <c r="E774" s="3">
        <v>44916</v>
      </c>
      <c r="F774" s="6">
        <v>0</v>
      </c>
      <c r="G774">
        <v>139</v>
      </c>
      <c r="H774">
        <v>137.21</v>
      </c>
      <c r="I774">
        <v>-1.79</v>
      </c>
      <c r="J774">
        <v>21</v>
      </c>
      <c r="K774">
        <v>291900</v>
      </c>
      <c r="L774">
        <v>-3759</v>
      </c>
      <c r="M774">
        <v>380.35</v>
      </c>
      <c r="N774" s="4">
        <f>L774+N773</f>
        <v>12378393</v>
      </c>
      <c r="O774" s="4">
        <f>(N774-MIN(N775:N1474))/N774</f>
        <v>0.000589171793139869</v>
      </c>
      <c r="Q774" s="4">
        <f>N774/N773-1</f>
        <v>-0.000303582123688972</v>
      </c>
      <c r="T774" t="s">
        <v>19</v>
      </c>
      <c r="U774">
        <f t="shared" si="12"/>
        <v>1484</v>
      </c>
      <c r="V774" t="s">
        <v>20</v>
      </c>
      <c r="W774">
        <f>L774+W773-M774</f>
        <v>1574805.57</v>
      </c>
      <c r="X774" t="s">
        <v>21</v>
      </c>
    </row>
    <row r="775" spans="1:24">
      <c r="A775" t="s">
        <v>56</v>
      </c>
      <c r="B775" t="s">
        <v>18</v>
      </c>
      <c r="C775" s="5">
        <v>44904</v>
      </c>
      <c r="D775" s="6">
        <v>0</v>
      </c>
      <c r="E775" s="3">
        <v>44918</v>
      </c>
      <c r="F775" s="6">
        <v>0</v>
      </c>
      <c r="G775">
        <v>20.92</v>
      </c>
      <c r="H775">
        <v>20.41</v>
      </c>
      <c r="I775">
        <v>-0.51</v>
      </c>
      <c r="J775">
        <v>143</v>
      </c>
      <c r="K775">
        <v>299156</v>
      </c>
      <c r="L775">
        <v>-7293</v>
      </c>
      <c r="M775">
        <v>385.26</v>
      </c>
      <c r="N775" s="4">
        <f>L775+N774</f>
        <v>12371100</v>
      </c>
      <c r="O775" s="4">
        <f>(N775-MIN(N776:N1475))/N775</f>
        <v>-0.000250099021105641</v>
      </c>
      <c r="Q775" s="4">
        <f>N775/N774-1</f>
        <v>-0.000589171793139887</v>
      </c>
      <c r="T775" t="s">
        <v>19</v>
      </c>
      <c r="U775">
        <f t="shared" si="12"/>
        <v>1486</v>
      </c>
      <c r="V775" t="s">
        <v>20</v>
      </c>
      <c r="W775">
        <f>L775+W774-M775</f>
        <v>1567127.31</v>
      </c>
      <c r="X775" t="s">
        <v>21</v>
      </c>
    </row>
    <row r="776" spans="1:24">
      <c r="A776" t="s">
        <v>40</v>
      </c>
      <c r="B776" t="s">
        <v>23</v>
      </c>
      <c r="C776" s="5">
        <v>44907</v>
      </c>
      <c r="D776" s="6">
        <v>0</v>
      </c>
      <c r="E776" s="3">
        <v>44921</v>
      </c>
      <c r="F776" s="6">
        <v>0</v>
      </c>
      <c r="G776">
        <v>215.77</v>
      </c>
      <c r="H776">
        <v>218.15</v>
      </c>
      <c r="I776">
        <v>2.38</v>
      </c>
      <c r="J776">
        <v>13</v>
      </c>
      <c r="K776">
        <v>280501</v>
      </c>
      <c r="L776">
        <v>3094</v>
      </c>
      <c r="M776">
        <v>374.35</v>
      </c>
      <c r="N776" s="4">
        <f>L776+N775</f>
        <v>12374194</v>
      </c>
      <c r="O776" s="4">
        <f>(N776-MIN(N777:N1476))/N776</f>
        <v>-0.000199932213766812</v>
      </c>
      <c r="Q776" s="4">
        <f>N776/N775-1</f>
        <v>0.000250099021105621</v>
      </c>
      <c r="T776" t="s">
        <v>19</v>
      </c>
      <c r="U776">
        <f t="shared" si="12"/>
        <v>1489</v>
      </c>
      <c r="V776" t="s">
        <v>20</v>
      </c>
      <c r="W776">
        <f>L776+W775-M776</f>
        <v>1569846.96</v>
      </c>
      <c r="X776" t="s">
        <v>21</v>
      </c>
    </row>
    <row r="777" spans="1:24">
      <c r="A777" t="s">
        <v>27</v>
      </c>
      <c r="B777" t="s">
        <v>23</v>
      </c>
      <c r="C777" s="5">
        <v>44915</v>
      </c>
      <c r="D777" s="6">
        <v>0</v>
      </c>
      <c r="E777" s="3">
        <v>44922</v>
      </c>
      <c r="F777" s="6">
        <v>0</v>
      </c>
      <c r="G777">
        <v>30.41</v>
      </c>
      <c r="H777">
        <v>32.3</v>
      </c>
      <c r="I777">
        <v>1.89</v>
      </c>
      <c r="J777">
        <v>98</v>
      </c>
      <c r="K777">
        <v>298018</v>
      </c>
      <c r="L777">
        <v>18522</v>
      </c>
      <c r="M777">
        <v>417.83</v>
      </c>
      <c r="N777" s="4">
        <f>L777+N776</f>
        <v>12392716</v>
      </c>
      <c r="O777" s="4">
        <f>(N777-MIN(N778:N1477))/N777</f>
        <v>0.00129495422956517</v>
      </c>
      <c r="Q777" s="4">
        <f>N777/N776-1</f>
        <v>0.0014968247628897</v>
      </c>
      <c r="T777" t="s">
        <v>19</v>
      </c>
      <c r="U777">
        <f t="shared" si="12"/>
        <v>1490</v>
      </c>
      <c r="V777" t="s">
        <v>20</v>
      </c>
      <c r="W777">
        <f>L777+W776-M777</f>
        <v>1587951.13</v>
      </c>
      <c r="X777" t="s">
        <v>21</v>
      </c>
    </row>
    <row r="778" spans="1:24">
      <c r="A778" t="s">
        <v>46</v>
      </c>
      <c r="B778" t="s">
        <v>18</v>
      </c>
      <c r="C778" s="5">
        <v>44909</v>
      </c>
      <c r="D778" s="6">
        <v>0</v>
      </c>
      <c r="E778" s="3">
        <v>44923</v>
      </c>
      <c r="F778" s="6">
        <v>0</v>
      </c>
      <c r="G778">
        <v>10.99</v>
      </c>
      <c r="H778">
        <v>10.4</v>
      </c>
      <c r="I778">
        <v>-0.59</v>
      </c>
      <c r="J778">
        <v>272</v>
      </c>
      <c r="K778">
        <v>298928</v>
      </c>
      <c r="L778">
        <v>-16048</v>
      </c>
      <c r="M778">
        <v>373.4</v>
      </c>
      <c r="N778" s="4">
        <f>L778+N777</f>
        <v>12376668</v>
      </c>
      <c r="O778" s="4">
        <f>(N778-MIN(N779:N1478))/N778</f>
        <v>-0.0016779960486942</v>
      </c>
      <c r="Q778" s="4">
        <f>N778/N777-1</f>
        <v>-0.00129495422956516</v>
      </c>
      <c r="T778" t="s">
        <v>19</v>
      </c>
      <c r="U778">
        <f t="shared" si="12"/>
        <v>1491</v>
      </c>
      <c r="V778" t="s">
        <v>20</v>
      </c>
      <c r="W778">
        <f>L778+W777-M778</f>
        <v>1571529.73</v>
      </c>
      <c r="X778" t="s">
        <v>21</v>
      </c>
    </row>
    <row r="779" spans="1:24">
      <c r="A779" t="s">
        <v>33</v>
      </c>
      <c r="B779" t="s">
        <v>23</v>
      </c>
      <c r="C779" s="5">
        <v>44917</v>
      </c>
      <c r="D779" s="6">
        <v>0</v>
      </c>
      <c r="E779" s="3">
        <v>44932</v>
      </c>
      <c r="F779" s="6">
        <v>0</v>
      </c>
      <c r="G779">
        <v>134.46</v>
      </c>
      <c r="H779">
        <v>143.9</v>
      </c>
      <c r="I779">
        <v>9.44</v>
      </c>
      <c r="J779">
        <v>22</v>
      </c>
      <c r="K779">
        <v>295812</v>
      </c>
      <c r="L779">
        <v>20768</v>
      </c>
      <c r="M779">
        <v>417.89</v>
      </c>
      <c r="N779" s="4">
        <f>L779+N778</f>
        <v>12397436</v>
      </c>
      <c r="O779" s="4">
        <f>(N779-MIN(N780:N1479))/N779</f>
        <v>-0.000308289552775267</v>
      </c>
      <c r="Q779" s="4">
        <f>N779/N778-1</f>
        <v>0.00167799604869412</v>
      </c>
      <c r="T779" t="s">
        <v>19</v>
      </c>
      <c r="U779">
        <f t="shared" si="12"/>
        <v>1500</v>
      </c>
      <c r="V779" t="s">
        <v>20</v>
      </c>
      <c r="W779">
        <f>L779+W778-M779</f>
        <v>1591879.84</v>
      </c>
      <c r="X779" t="s">
        <v>21</v>
      </c>
    </row>
    <row r="780" spans="1:24">
      <c r="A780" t="s">
        <v>56</v>
      </c>
      <c r="B780" t="s">
        <v>23</v>
      </c>
      <c r="C780" s="5">
        <v>44921</v>
      </c>
      <c r="D780" s="6">
        <v>0</v>
      </c>
      <c r="E780" s="3">
        <v>44936</v>
      </c>
      <c r="F780" s="6">
        <v>0</v>
      </c>
      <c r="G780">
        <v>20.37</v>
      </c>
      <c r="H780">
        <v>20.63</v>
      </c>
      <c r="I780">
        <v>0.26</v>
      </c>
      <c r="J780">
        <v>147</v>
      </c>
      <c r="K780">
        <v>299439</v>
      </c>
      <c r="L780">
        <v>3822</v>
      </c>
      <c r="M780">
        <v>400.3</v>
      </c>
      <c r="N780" s="4">
        <f>L780+N779</f>
        <v>12401258</v>
      </c>
      <c r="O780" s="4">
        <f>(N780-MIN(N781:N1480))/N780</f>
        <v>-0.00128567601770724</v>
      </c>
      <c r="Q780" s="4">
        <f>N780/N779-1</f>
        <v>0.000308289552775287</v>
      </c>
      <c r="T780" t="s">
        <v>19</v>
      </c>
      <c r="U780">
        <f t="shared" si="12"/>
        <v>1504</v>
      </c>
      <c r="V780" t="s">
        <v>20</v>
      </c>
      <c r="W780">
        <f>L780+W779-M780</f>
        <v>1595301.54</v>
      </c>
      <c r="X780" t="s">
        <v>21</v>
      </c>
    </row>
    <row r="781" spans="1:24">
      <c r="A781" t="s">
        <v>33</v>
      </c>
      <c r="B781" t="s">
        <v>23</v>
      </c>
      <c r="C781" s="5">
        <v>44935</v>
      </c>
      <c r="D781" s="6">
        <v>0</v>
      </c>
      <c r="E781" s="3">
        <v>44938</v>
      </c>
      <c r="F781" s="6">
        <v>0</v>
      </c>
      <c r="G781">
        <v>146.86</v>
      </c>
      <c r="H781">
        <v>157.02</v>
      </c>
      <c r="I781">
        <v>10.16</v>
      </c>
      <c r="J781">
        <v>20</v>
      </c>
      <c r="K781">
        <v>293720</v>
      </c>
      <c r="L781">
        <v>20320</v>
      </c>
      <c r="M781">
        <v>414.53</v>
      </c>
      <c r="N781" s="4">
        <f>L781+N780</f>
        <v>12421578</v>
      </c>
      <c r="O781" s="4">
        <f>(N781-MIN(N782:N1481))/N781</f>
        <v>0.000352290184065181</v>
      </c>
      <c r="Q781" s="4">
        <f>N781/N780-1</f>
        <v>0.00163854344454406</v>
      </c>
      <c r="T781" t="s">
        <v>19</v>
      </c>
      <c r="U781">
        <f t="shared" si="12"/>
        <v>1506</v>
      </c>
      <c r="V781" t="s">
        <v>20</v>
      </c>
      <c r="W781">
        <f>L781+W780-M781</f>
        <v>1615207.01</v>
      </c>
      <c r="X781" t="s">
        <v>21</v>
      </c>
    </row>
    <row r="782" spans="1:24">
      <c r="A782" t="s">
        <v>46</v>
      </c>
      <c r="B782" t="s">
        <v>18</v>
      </c>
      <c r="C782" s="5">
        <v>44924</v>
      </c>
      <c r="D782" s="6">
        <v>0</v>
      </c>
      <c r="E782" s="3">
        <v>44938</v>
      </c>
      <c r="F782" s="6">
        <v>0</v>
      </c>
      <c r="G782">
        <v>10.14</v>
      </c>
      <c r="H782">
        <v>10.06</v>
      </c>
      <c r="I782">
        <v>-0.08</v>
      </c>
      <c r="J782">
        <v>295</v>
      </c>
      <c r="K782">
        <v>299130</v>
      </c>
      <c r="L782">
        <v>-2360</v>
      </c>
      <c r="M782">
        <v>391.74</v>
      </c>
      <c r="N782" s="4">
        <f>L782+N781</f>
        <v>12419218</v>
      </c>
      <c r="O782" s="4">
        <f>(N782-MIN(N783:N1482))/N782</f>
        <v>0.000162329061298384</v>
      </c>
      <c r="Q782" s="4">
        <f>N782/N781-1</f>
        <v>-0.000189991963983949</v>
      </c>
      <c r="T782" t="s">
        <v>19</v>
      </c>
      <c r="U782">
        <f t="shared" si="12"/>
        <v>1506</v>
      </c>
      <c r="V782" t="s">
        <v>20</v>
      </c>
      <c r="W782">
        <f>L782+W781-M782</f>
        <v>1612455.27</v>
      </c>
      <c r="X782" t="s">
        <v>21</v>
      </c>
    </row>
    <row r="783" spans="1:24">
      <c r="A783" t="s">
        <v>56</v>
      </c>
      <c r="B783" t="s">
        <v>18</v>
      </c>
      <c r="C783" s="5">
        <v>44937</v>
      </c>
      <c r="D783" s="6">
        <v>0</v>
      </c>
      <c r="E783" s="3">
        <v>44938</v>
      </c>
      <c r="F783" s="6">
        <v>0</v>
      </c>
      <c r="G783">
        <v>20.82</v>
      </c>
      <c r="H783">
        <v>20.68</v>
      </c>
      <c r="I783">
        <v>-0.14</v>
      </c>
      <c r="J783">
        <v>144</v>
      </c>
      <c r="K783">
        <v>299808</v>
      </c>
      <c r="L783">
        <v>-2016</v>
      </c>
      <c r="M783">
        <v>393.09</v>
      </c>
      <c r="N783" s="4">
        <f>L783+N782</f>
        <v>12417202</v>
      </c>
      <c r="O783" s="4">
        <v>0</v>
      </c>
      <c r="Q783" s="4">
        <f>N783/N782-1</f>
        <v>-0.000162329061298427</v>
      </c>
      <c r="T783" t="s">
        <v>19</v>
      </c>
      <c r="U783">
        <f t="shared" si="12"/>
        <v>1506</v>
      </c>
      <c r="V783" t="s">
        <v>20</v>
      </c>
      <c r="W783">
        <f>L783+W782-M783</f>
        <v>1610046.18</v>
      </c>
      <c r="X783" t="s">
        <v>21</v>
      </c>
    </row>
    <row r="785" spans="12:15">
      <c r="L785">
        <f>SUM(L2:L784)</f>
        <v>1917202</v>
      </c>
      <c r="M785">
        <f>SUM(M2:M784)</f>
        <v>307155.82</v>
      </c>
      <c r="O785" s="4">
        <f>MAX(O1:O783)</f>
        <v>0.036598886871154</v>
      </c>
    </row>
    <row r="786" spans="12:12">
      <c r="L786">
        <f>L785-M785</f>
        <v>1610046.18</v>
      </c>
    </row>
  </sheetData>
  <sortState ref="A2:X786">
    <sortCondition ref="E2:E786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trade-20240103194128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肖红梅</cp:lastModifiedBy>
  <dcterms:created xsi:type="dcterms:W3CDTF">2024-01-03T11:42:00Z</dcterms:created>
  <dcterms:modified xsi:type="dcterms:W3CDTF">2024-01-05T10:21:45Z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217CD813545847EF877143AD09373B17_13</vt:lpwstr>
  </property>
  <property fmtid="{D5CDD505-2E9C-101B-9397-08002B2CF9AE}" pid="3" name="KSOProductBuildVer">
    <vt:lpwstr>2052-12.1.0.16120</vt:lpwstr>
  </property>
</Properties>
</file>