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iris\work\route_sta\ISPD2025_benchmarks\results\"/>
    </mc:Choice>
  </mc:AlternateContent>
  <xr:revisionPtr revIDLastSave="0" documentId="13_ncr:1_{7A5199C6-424F-4A91-870B-4488892D6BFA}" xr6:coauthVersionLast="47" xr6:coauthVersionMax="47" xr10:uidLastSave="{00000000-0000-0000-0000-000000000000}"/>
  <bookViews>
    <workbookView xWindow="-120" yWindow="-120" windowWidth="38640" windowHeight="21120" activeTab="7" xr2:uid="{00000000-000D-0000-FFFF-FFFF00000000}"/>
  </bookViews>
  <sheets>
    <sheet name="Sheet1" sheetId="1" r:id="rId1"/>
    <sheet name="ariane_fix" sheetId="2" state="hidden" r:id="rId2"/>
    <sheet name="bsg_chip" sheetId="3" state="hidden" r:id="rId3"/>
    <sheet name="ariane_only_stg1" sheetId="4" state="hidden" r:id="rId4"/>
    <sheet name="bsg_only_stg1" sheetId="5" state="hidden" r:id="rId5"/>
    <sheet name="ariane1" sheetId="8" state="hidden" r:id="rId6"/>
    <sheet name="bsg1" sheetId="9" state="hidden" r:id="rId7"/>
    <sheet name="ariane" sheetId="6" r:id="rId8"/>
    <sheet name="bsg" sheetId="7" r:id="rId9"/>
    <sheet name="nvdl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0" l="1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9" i="6"/>
  <c r="E9" i="6"/>
  <c r="D10" i="6"/>
  <c r="E10" i="6"/>
  <c r="D11" i="6"/>
  <c r="E11" i="6"/>
  <c r="D12" i="6"/>
  <c r="E12" i="6"/>
  <c r="D13" i="6"/>
  <c r="E13" i="6"/>
  <c r="C9" i="6"/>
  <c r="C10" i="6"/>
  <c r="C11" i="6"/>
  <c r="C12" i="6"/>
  <c r="B9" i="6"/>
  <c r="B10" i="6"/>
  <c r="B11" i="6"/>
  <c r="B12" i="6"/>
  <c r="C13" i="6"/>
  <c r="B13" i="6"/>
</calcChain>
</file>

<file path=xl/sharedStrings.xml><?xml version="1.0" encoding="utf-8"?>
<sst xmlns="http://schemas.openxmlformats.org/spreadsheetml/2006/main" count="124" uniqueCount="23">
  <si>
    <t>baseline</t>
    <phoneticPr fontId="1" type="noConversion"/>
  </si>
  <si>
    <t>sort</t>
    <phoneticPr fontId="1" type="noConversion"/>
  </si>
  <si>
    <t>no_stg2</t>
    <phoneticPr fontId="1" type="noConversion"/>
  </si>
  <si>
    <t>no_stg2_sort</t>
    <phoneticPr fontId="1" type="noConversion"/>
  </si>
  <si>
    <t>wl</t>
    <phoneticPr fontId="1" type="noConversion"/>
  </si>
  <si>
    <t>of</t>
    <phoneticPr fontId="1" type="noConversion"/>
  </si>
  <si>
    <t>via</t>
    <phoneticPr fontId="1" type="noConversion"/>
  </si>
  <si>
    <t>wns</t>
    <phoneticPr fontId="1" type="noConversion"/>
  </si>
  <si>
    <t>tns</t>
    <phoneticPr fontId="1" type="noConversion"/>
  </si>
  <si>
    <t>stg1_of_net</t>
    <phoneticPr fontId="1" type="noConversion"/>
  </si>
  <si>
    <t>stg2_of_net</t>
    <phoneticPr fontId="1" type="noConversion"/>
  </si>
  <si>
    <t>runtime(approx.)</t>
    <phoneticPr fontId="1" type="noConversion"/>
  </si>
  <si>
    <t>--</t>
    <phoneticPr fontId="1" type="noConversion"/>
  </si>
  <si>
    <t>ariane</t>
    <phoneticPr fontId="1" type="noConversion"/>
  </si>
  <si>
    <t>bsg_chip</t>
    <phoneticPr fontId="1" type="noConversion"/>
  </si>
  <si>
    <t>of_after_stg1</t>
    <phoneticPr fontId="1" type="noConversion"/>
  </si>
  <si>
    <t>of_after_stg2</t>
    <phoneticPr fontId="1" type="noConversion"/>
  </si>
  <si>
    <t>tns%</t>
    <phoneticPr fontId="1" type="noConversion"/>
  </si>
  <si>
    <t>`</t>
    <phoneticPr fontId="1" type="noConversion"/>
  </si>
  <si>
    <t>wl%</t>
    <phoneticPr fontId="1" type="noConversion"/>
  </si>
  <si>
    <t>via%</t>
    <phoneticPr fontId="1" type="noConversion"/>
  </si>
  <si>
    <t>of%</t>
    <phoneticPr fontId="1" type="noConversion"/>
  </si>
  <si>
    <t>wns%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</si>
</sst>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56B6C2"/>
      <name val="Consolas"/>
      <family val="3"/>
    </font>
    <font>
      <sz val="11"/>
      <color rgb="FF79B8FF"/>
      <name val="Consolas"/>
      <family val="3"/>
    </font>
    <font>
      <sz val="11"/>
      <color rgb="FF98680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C39" sqref="C39"/>
    </sheetView>
  </sheetViews>
  <sheetFormatPr defaultRowHeight="14.25" x14ac:dyDescent="0.2"/>
  <cols>
    <col min="1" max="1" width="15.5" bestFit="1" customWidth="1"/>
    <col min="5" max="5" width="11.87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6" ht="15" x14ac:dyDescent="0.2">
      <c r="A2" t="s">
        <v>9</v>
      </c>
      <c r="B2" s="1">
        <v>26052</v>
      </c>
      <c r="C2" s="1">
        <v>21487</v>
      </c>
      <c r="D2" s="1">
        <v>26052</v>
      </c>
      <c r="E2" s="1">
        <v>21487</v>
      </c>
      <c r="F2">
        <v>138344</v>
      </c>
    </row>
    <row r="3" spans="1:6" ht="15" x14ac:dyDescent="0.2">
      <c r="A3" t="s">
        <v>10</v>
      </c>
      <c r="B3" s="1">
        <v>20325</v>
      </c>
      <c r="C3" s="1">
        <v>15377</v>
      </c>
      <c r="D3" s="2" t="s">
        <v>12</v>
      </c>
      <c r="E3" s="2" t="s">
        <v>12</v>
      </c>
    </row>
    <row r="4" spans="1:6" ht="15" x14ac:dyDescent="0.2">
      <c r="A4" t="s">
        <v>4</v>
      </c>
      <c r="B4" s="1">
        <v>2181816.4122000001</v>
      </c>
      <c r="C4" s="1">
        <v>2588548.5354189998</v>
      </c>
      <c r="D4" s="1">
        <v>1740898.4858329999</v>
      </c>
      <c r="E4" s="1">
        <v>2103040.2227949998</v>
      </c>
    </row>
    <row r="5" spans="1:6" ht="15" x14ac:dyDescent="0.2">
      <c r="A5" t="s">
        <v>6</v>
      </c>
      <c r="B5" s="1">
        <v>2203720</v>
      </c>
      <c r="C5" s="1">
        <v>2358240</v>
      </c>
      <c r="D5" s="1">
        <v>1991948</v>
      </c>
      <c r="E5" s="1">
        <v>2109092</v>
      </c>
    </row>
    <row r="6" spans="1:6" ht="15" x14ac:dyDescent="0.2">
      <c r="A6" t="s">
        <v>5</v>
      </c>
      <c r="B6" s="1">
        <v>9954217.20768</v>
      </c>
      <c r="C6" s="1">
        <v>9988987.7574170008</v>
      </c>
      <c r="D6" s="1">
        <v>9929160.6856270004</v>
      </c>
      <c r="E6" s="1">
        <v>9957627.2834259998</v>
      </c>
    </row>
    <row r="7" spans="1:6" ht="15" x14ac:dyDescent="0.2">
      <c r="A7" t="s">
        <v>7</v>
      </c>
      <c r="B7" s="1">
        <v>-0.36</v>
      </c>
      <c r="C7" s="1">
        <v>-0.4</v>
      </c>
      <c r="D7" s="1">
        <v>-0.32</v>
      </c>
      <c r="E7" s="1">
        <v>-0.34</v>
      </c>
    </row>
    <row r="8" spans="1:6" ht="15" x14ac:dyDescent="0.2">
      <c r="A8" t="s">
        <v>8</v>
      </c>
      <c r="B8" s="1">
        <v>-767.65</v>
      </c>
      <c r="C8" s="1">
        <v>-840.56</v>
      </c>
      <c r="D8" s="1">
        <v>-687</v>
      </c>
      <c r="E8" s="1">
        <v>-744.61</v>
      </c>
    </row>
    <row r="9" spans="1:6" ht="15" x14ac:dyDescent="0.2">
      <c r="A9" t="s">
        <v>11</v>
      </c>
      <c r="B9" s="1">
        <v>347</v>
      </c>
      <c r="C9" s="1">
        <v>290</v>
      </c>
      <c r="D9" s="1">
        <v>340</v>
      </c>
      <c r="E9" s="1">
        <v>304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A297-44F3-409E-9C97-EB1A56145966}">
  <dimension ref="A1:F17"/>
  <sheetViews>
    <sheetView workbookViewId="0">
      <selection activeCell="D42" sqref="D42"/>
    </sheetView>
  </sheetViews>
  <sheetFormatPr defaultRowHeight="14.25" x14ac:dyDescent="0.2"/>
  <cols>
    <col min="1" max="1" width="12.125" bestFit="1" customWidth="1"/>
    <col min="2" max="5" width="12.75" bestFit="1" customWidth="1"/>
  </cols>
  <sheetData>
    <row r="1" spans="1:5" x14ac:dyDescent="0.2">
      <c r="B1" s="5" t="s">
        <v>0</v>
      </c>
      <c r="C1" s="5" t="s">
        <v>1</v>
      </c>
      <c r="D1" t="s">
        <v>0</v>
      </c>
      <c r="E1" t="s">
        <v>1</v>
      </c>
    </row>
    <row r="2" spans="1:5" ht="15" x14ac:dyDescent="0.2">
      <c r="A2" t="s">
        <v>15</v>
      </c>
      <c r="B2" s="6">
        <v>39420</v>
      </c>
      <c r="C2" s="6">
        <v>32819</v>
      </c>
      <c r="D2" s="3">
        <v>39420</v>
      </c>
      <c r="E2" s="3">
        <v>32819</v>
      </c>
    </row>
    <row r="3" spans="1:5" ht="15" x14ac:dyDescent="0.2">
      <c r="A3" t="s">
        <v>16</v>
      </c>
      <c r="B3" s="6"/>
      <c r="C3" s="6"/>
      <c r="D3" s="3">
        <v>27027</v>
      </c>
      <c r="E3" s="3">
        <v>21533</v>
      </c>
    </row>
    <row r="4" spans="1:5" ht="15" x14ac:dyDescent="0.2">
      <c r="A4" t="s">
        <v>4</v>
      </c>
      <c r="B4" s="6">
        <v>10584203.181048</v>
      </c>
      <c r="C4" s="6">
        <v>10584203.181048</v>
      </c>
      <c r="D4" s="3">
        <v>10634829.780246001</v>
      </c>
      <c r="E4" s="3">
        <v>10635227.675141999</v>
      </c>
    </row>
    <row r="5" spans="1:5" ht="15" x14ac:dyDescent="0.2">
      <c r="A5" t="s">
        <v>6</v>
      </c>
      <c r="B5" s="6">
        <v>4532436</v>
      </c>
      <c r="C5" s="6">
        <v>4547984</v>
      </c>
      <c r="D5" s="3">
        <v>4458748</v>
      </c>
      <c r="E5" s="3">
        <v>4458128</v>
      </c>
    </row>
    <row r="6" spans="1:5" ht="15" x14ac:dyDescent="0.2">
      <c r="A6" t="s">
        <v>5</v>
      </c>
      <c r="B6" s="6">
        <v>13771940.319569999</v>
      </c>
      <c r="C6" s="6">
        <v>16026877.199145</v>
      </c>
      <c r="D6" s="3">
        <v>11390349.502753001</v>
      </c>
      <c r="E6" s="3">
        <v>11353387.711169999</v>
      </c>
    </row>
    <row r="7" spans="1:5" ht="15" x14ac:dyDescent="0.2">
      <c r="A7" t="s">
        <v>7</v>
      </c>
      <c r="B7" s="6">
        <v>-141.37</v>
      </c>
      <c r="C7" s="6">
        <v>-141.34</v>
      </c>
      <c r="D7" s="3">
        <v>-141.36000000000001</v>
      </c>
      <c r="E7" s="3">
        <v>-141.36000000000001</v>
      </c>
    </row>
    <row r="8" spans="1:5" ht="15" x14ac:dyDescent="0.2">
      <c r="A8" t="s">
        <v>8</v>
      </c>
      <c r="B8" s="6">
        <v>-852071.88</v>
      </c>
      <c r="C8" s="6">
        <v>-851804.31</v>
      </c>
      <c r="D8" s="3">
        <v>-852076.5</v>
      </c>
      <c r="E8" s="3">
        <v>-852234.56</v>
      </c>
    </row>
    <row r="9" spans="1:5" x14ac:dyDescent="0.2">
      <c r="A9" t="s">
        <v>19</v>
      </c>
      <c r="B9">
        <f t="shared" ref="B9:B12" si="0">B4/B4</f>
        <v>1</v>
      </c>
      <c r="C9">
        <f t="shared" ref="C9:E13" si="1">C4/B4</f>
        <v>1</v>
      </c>
      <c r="D9">
        <f t="shared" si="1"/>
        <v>1.0047832225375881</v>
      </c>
      <c r="E9">
        <f t="shared" si="1"/>
        <v>1.0000374143173159</v>
      </c>
    </row>
    <row r="10" spans="1:5" x14ac:dyDescent="0.2">
      <c r="A10" t="s">
        <v>20</v>
      </c>
      <c r="B10">
        <f t="shared" si="0"/>
        <v>1</v>
      </c>
      <c r="C10">
        <f t="shared" si="1"/>
        <v>1.0034303848967752</v>
      </c>
      <c r="D10">
        <f t="shared" si="1"/>
        <v>0.98037899869480627</v>
      </c>
      <c r="E10">
        <f t="shared" si="1"/>
        <v>0.99986094751262011</v>
      </c>
    </row>
    <row r="11" spans="1:5" x14ac:dyDescent="0.2">
      <c r="A11" t="s">
        <v>21</v>
      </c>
      <c r="B11">
        <f t="shared" si="0"/>
        <v>1</v>
      </c>
      <c r="C11">
        <f t="shared" si="1"/>
        <v>1.1637341454617491</v>
      </c>
      <c r="D11">
        <f t="shared" si="1"/>
        <v>0.71070298731437531</v>
      </c>
      <c r="E11">
        <f t="shared" si="1"/>
        <v>0.996754990566877</v>
      </c>
    </row>
    <row r="12" spans="1:5" x14ac:dyDescent="0.2">
      <c r="A12" t="s">
        <v>22</v>
      </c>
      <c r="B12">
        <f t="shared" si="0"/>
        <v>1</v>
      </c>
      <c r="C12">
        <f t="shared" si="1"/>
        <v>0.99978779090330339</v>
      </c>
      <c r="D12">
        <f t="shared" si="1"/>
        <v>1.0001415027593039</v>
      </c>
      <c r="E12">
        <f t="shared" si="1"/>
        <v>1</v>
      </c>
    </row>
    <row r="13" spans="1:5" x14ac:dyDescent="0.2">
      <c r="A13" t="s">
        <v>17</v>
      </c>
      <c r="B13">
        <f>B8/B8</f>
        <v>1</v>
      </c>
      <c r="C13">
        <f>C8/B8</f>
        <v>0.99968597719713514</v>
      </c>
      <c r="D13">
        <f t="shared" si="1"/>
        <v>1.0003195452251232</v>
      </c>
      <c r="E13">
        <f t="shared" si="1"/>
        <v>1.0001854997761352</v>
      </c>
    </row>
    <row r="17" spans="6:6" x14ac:dyDescent="0.2">
      <c r="F17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74EE-4965-4794-8F23-8AACB855A855}">
  <dimension ref="A1:F9"/>
  <sheetViews>
    <sheetView workbookViewId="0">
      <selection activeCell="B2" sqref="B2:C2"/>
    </sheetView>
  </sheetViews>
  <sheetFormatPr defaultRowHeight="14.25" x14ac:dyDescent="0.2"/>
  <cols>
    <col min="1" max="1" width="15.5" bestFit="1" customWidth="1"/>
    <col min="5" max="5" width="11.87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6" ht="15" x14ac:dyDescent="0.2">
      <c r="A2" t="s">
        <v>9</v>
      </c>
      <c r="B2" s="1">
        <v>26052</v>
      </c>
      <c r="C2" s="1">
        <v>21487</v>
      </c>
      <c r="D2" s="1">
        <v>26052</v>
      </c>
      <c r="E2" s="1">
        <v>21487</v>
      </c>
      <c r="F2">
        <v>138344</v>
      </c>
    </row>
    <row r="3" spans="1:6" ht="15" x14ac:dyDescent="0.2">
      <c r="A3" t="s">
        <v>10</v>
      </c>
      <c r="B3" s="1">
        <v>20325</v>
      </c>
      <c r="C3" s="1">
        <v>16252</v>
      </c>
      <c r="D3" s="2" t="s">
        <v>12</v>
      </c>
      <c r="E3" s="2" t="s">
        <v>12</v>
      </c>
    </row>
    <row r="4" spans="1:6" ht="15" x14ac:dyDescent="0.2">
      <c r="A4" t="s">
        <v>4</v>
      </c>
      <c r="B4" s="1">
        <v>2181816.4122000001</v>
      </c>
      <c r="C4" s="1">
        <v>2586789.232084</v>
      </c>
      <c r="D4" s="1">
        <v>1740898.4858329999</v>
      </c>
      <c r="E4" s="1">
        <v>2103040.2227949998</v>
      </c>
    </row>
    <row r="5" spans="1:6" ht="15" x14ac:dyDescent="0.2">
      <c r="A5" t="s">
        <v>6</v>
      </c>
      <c r="B5" s="1">
        <v>2203720</v>
      </c>
      <c r="C5" s="1">
        <v>2312696</v>
      </c>
      <c r="D5" s="1">
        <v>1991948</v>
      </c>
      <c r="E5" s="1">
        <v>2109092</v>
      </c>
    </row>
    <row r="6" spans="1:6" ht="15" x14ac:dyDescent="0.2">
      <c r="A6" t="s">
        <v>5</v>
      </c>
      <c r="B6" s="1">
        <v>9954217.20768</v>
      </c>
      <c r="C6" s="1">
        <v>9985988.1954069994</v>
      </c>
      <c r="D6" s="1">
        <v>9929160.6856270004</v>
      </c>
      <c r="E6" s="1">
        <v>9957627.2834259998</v>
      </c>
    </row>
    <row r="7" spans="1:6" ht="15" x14ac:dyDescent="0.2">
      <c r="A7" t="s">
        <v>7</v>
      </c>
      <c r="B7" s="1">
        <v>-0.36</v>
      </c>
      <c r="C7" s="1">
        <v>-0.36</v>
      </c>
      <c r="D7" s="1">
        <v>-0.32</v>
      </c>
      <c r="E7" s="1">
        <v>-0.34</v>
      </c>
    </row>
    <row r="8" spans="1:6" ht="15" x14ac:dyDescent="0.2">
      <c r="A8" t="s">
        <v>8</v>
      </c>
      <c r="B8" s="1">
        <v>-767.65</v>
      </c>
      <c r="C8" s="1">
        <v>-844.5</v>
      </c>
      <c r="D8" s="1">
        <v>-687</v>
      </c>
      <c r="E8" s="1">
        <v>-744.61</v>
      </c>
    </row>
    <row r="9" spans="1:6" ht="15" x14ac:dyDescent="0.2">
      <c r="A9" t="s">
        <v>11</v>
      </c>
      <c r="B9" s="1">
        <v>347</v>
      </c>
      <c r="C9" s="1">
        <v>266</v>
      </c>
      <c r="D9" s="1">
        <v>340</v>
      </c>
      <c r="E9" s="1">
        <v>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504A-4AF7-465D-AE4D-22D3C6FC31EE}">
  <dimension ref="A1:D9"/>
  <sheetViews>
    <sheetView workbookViewId="0">
      <selection activeCell="C9" sqref="C9"/>
    </sheetView>
  </sheetViews>
  <sheetFormatPr defaultRowHeight="14.25" x14ac:dyDescent="0.2"/>
  <cols>
    <col min="1" max="1" width="15.5" bestFit="1" customWidth="1"/>
    <col min="2" max="2" width="12.75" bestFit="1" customWidth="1"/>
    <col min="3" max="3" width="14.75" customWidth="1"/>
  </cols>
  <sheetData>
    <row r="1" spans="1:4" x14ac:dyDescent="0.2">
      <c r="B1" t="s">
        <v>0</v>
      </c>
      <c r="C1" t="s">
        <v>1</v>
      </c>
      <c r="D1" t="s">
        <v>14</v>
      </c>
    </row>
    <row r="2" spans="1:4" ht="15" x14ac:dyDescent="0.2">
      <c r="A2" t="s">
        <v>9</v>
      </c>
      <c r="B2" s="1">
        <v>110273</v>
      </c>
      <c r="C2" s="1"/>
      <c r="D2" s="1">
        <v>935442</v>
      </c>
    </row>
    <row r="3" spans="1:4" ht="15" x14ac:dyDescent="0.2">
      <c r="A3" t="s">
        <v>10</v>
      </c>
      <c r="B3" s="1">
        <v>73636</v>
      </c>
      <c r="C3" s="1"/>
    </row>
    <row r="4" spans="1:4" ht="15" x14ac:dyDescent="0.2">
      <c r="A4" t="s">
        <v>4</v>
      </c>
      <c r="B4" s="1">
        <v>14985904.415411999</v>
      </c>
      <c r="C4" s="1">
        <v>16399020.770132</v>
      </c>
    </row>
    <row r="5" spans="1:4" ht="15" x14ac:dyDescent="0.2">
      <c r="A5" t="s">
        <v>6</v>
      </c>
      <c r="B5" s="1">
        <v>15378268</v>
      </c>
      <c r="C5" s="1">
        <v>16233372</v>
      </c>
    </row>
    <row r="6" spans="1:4" ht="15" x14ac:dyDescent="0.2">
      <c r="A6" t="s">
        <v>5</v>
      </c>
      <c r="B6" s="1">
        <v>33277455.470692001</v>
      </c>
      <c r="C6" s="1">
        <v>33448088.539326001</v>
      </c>
    </row>
    <row r="7" spans="1:4" ht="15" x14ac:dyDescent="0.2">
      <c r="A7" t="s">
        <v>7</v>
      </c>
      <c r="B7" s="1">
        <v>-0.39</v>
      </c>
      <c r="C7" s="1">
        <v>-0.4</v>
      </c>
    </row>
    <row r="8" spans="1:4" ht="15" x14ac:dyDescent="0.2">
      <c r="A8" t="s">
        <v>8</v>
      </c>
      <c r="B8" s="1">
        <v>-6322.25</v>
      </c>
      <c r="C8" s="1">
        <v>-6742.87</v>
      </c>
    </row>
    <row r="9" spans="1:4" ht="15" x14ac:dyDescent="0.2">
      <c r="A9" t="s">
        <v>11</v>
      </c>
      <c r="B9" s="1">
        <v>2821</v>
      </c>
      <c r="C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F713-05C0-439D-8449-3B9024CD5357}">
  <dimension ref="A1:C7"/>
  <sheetViews>
    <sheetView workbookViewId="0">
      <selection activeCell="B5" sqref="B5"/>
    </sheetView>
  </sheetViews>
  <sheetFormatPr defaultRowHeight="14.25" x14ac:dyDescent="0.2"/>
  <cols>
    <col min="1" max="1" width="12.125" bestFit="1" customWidth="1"/>
    <col min="2" max="2" width="11.62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1">
        <v>26052</v>
      </c>
      <c r="C2" s="1">
        <v>21487</v>
      </c>
    </row>
    <row r="3" spans="1:3" ht="15" x14ac:dyDescent="0.2">
      <c r="A3" t="s">
        <v>4</v>
      </c>
      <c r="B3" s="1">
        <v>3767357.2043110002</v>
      </c>
      <c r="C3" s="1">
        <v>3767357.2043110002</v>
      </c>
    </row>
    <row r="4" spans="1:3" ht="15" x14ac:dyDescent="0.2">
      <c r="A4" t="s">
        <v>6</v>
      </c>
      <c r="B4" s="1">
        <v>3301836</v>
      </c>
      <c r="C4" s="1">
        <v>3297764</v>
      </c>
    </row>
    <row r="5" spans="1:3" ht="15" x14ac:dyDescent="0.2">
      <c r="A5" t="s">
        <v>5</v>
      </c>
      <c r="B5" s="1">
        <v>10316379.26533</v>
      </c>
      <c r="C5" s="1">
        <v>10258074.674814999</v>
      </c>
    </row>
    <row r="6" spans="1:3" ht="15" x14ac:dyDescent="0.2">
      <c r="A6" t="s">
        <v>7</v>
      </c>
      <c r="B6" s="1">
        <v>-0.49</v>
      </c>
      <c r="C6" s="1">
        <v>-0.49</v>
      </c>
    </row>
    <row r="7" spans="1:3" ht="15" x14ac:dyDescent="0.2">
      <c r="A7" t="s">
        <v>8</v>
      </c>
      <c r="B7" s="1">
        <v>-1210.6199999999999</v>
      </c>
      <c r="C7" s="1">
        <v>-1201.3699999999999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7B4-51F0-4183-8BE1-E83186FB1304}">
  <dimension ref="A1:C7"/>
  <sheetViews>
    <sheetView workbookViewId="0">
      <selection activeCell="B5" sqref="B5"/>
    </sheetView>
  </sheetViews>
  <sheetFormatPr defaultRowHeight="14.25" x14ac:dyDescent="0.2"/>
  <cols>
    <col min="1" max="1" width="12.125" bestFit="1" customWidth="1"/>
    <col min="2" max="3" width="12.7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1">
        <v>110273</v>
      </c>
      <c r="C2" s="1"/>
    </row>
    <row r="3" spans="1:3" ht="15" x14ac:dyDescent="0.2">
      <c r="A3" t="s">
        <v>4</v>
      </c>
      <c r="B3" s="1">
        <v>21497469.125300001</v>
      </c>
      <c r="C3" s="1">
        <v>21497469.125300001</v>
      </c>
    </row>
    <row r="4" spans="1:3" ht="15" x14ac:dyDescent="0.2">
      <c r="A4" t="s">
        <v>6</v>
      </c>
      <c r="B4" s="1">
        <v>20866152</v>
      </c>
      <c r="C4" s="1">
        <v>20851260</v>
      </c>
    </row>
    <row r="5" spans="1:3" ht="15" x14ac:dyDescent="0.2">
      <c r="A5" t="s">
        <v>5</v>
      </c>
      <c r="B5" s="1">
        <v>34961494.361810997</v>
      </c>
      <c r="C5" s="1">
        <v>34667571.438350998</v>
      </c>
    </row>
    <row r="6" spans="1:3" ht="15" x14ac:dyDescent="0.2">
      <c r="A6" t="s">
        <v>7</v>
      </c>
      <c r="B6" s="1">
        <v>-0.42</v>
      </c>
      <c r="C6" s="1">
        <v>-0.42</v>
      </c>
    </row>
    <row r="7" spans="1:3" ht="15" x14ac:dyDescent="0.2">
      <c r="A7" t="s">
        <v>8</v>
      </c>
      <c r="B7" s="1">
        <v>-8842.82</v>
      </c>
      <c r="C7" s="1">
        <v>-8767.32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DC53-88FE-428D-89B7-B12A28FB5630}">
  <dimension ref="A1:C8"/>
  <sheetViews>
    <sheetView workbookViewId="0">
      <selection activeCell="B1" sqref="B1:C8"/>
    </sheetView>
  </sheetViews>
  <sheetFormatPr defaultRowHeight="14.25" x14ac:dyDescent="0.2"/>
  <cols>
    <col min="1" max="1" width="12.12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4">
        <v>29860</v>
      </c>
      <c r="C2" s="4">
        <v>24827</v>
      </c>
    </row>
    <row r="3" spans="1:3" ht="15" x14ac:dyDescent="0.2">
      <c r="A3" t="s">
        <v>16</v>
      </c>
      <c r="B3" s="3"/>
      <c r="C3" s="3"/>
    </row>
    <row r="4" spans="1:3" ht="15" x14ac:dyDescent="0.2">
      <c r="A4" t="s">
        <v>4</v>
      </c>
      <c r="B4" s="4">
        <v>4919854.3363619996</v>
      </c>
      <c r="C4" s="4">
        <v>4919854.3363619996</v>
      </c>
    </row>
    <row r="5" spans="1:3" ht="15" x14ac:dyDescent="0.2">
      <c r="A5" t="s">
        <v>6</v>
      </c>
      <c r="B5" s="4">
        <v>2946400</v>
      </c>
      <c r="C5" s="4">
        <v>2944084</v>
      </c>
    </row>
    <row r="6" spans="1:3" ht="15" x14ac:dyDescent="0.2">
      <c r="A6" t="s">
        <v>5</v>
      </c>
      <c r="B6" s="4">
        <v>5436688.525041</v>
      </c>
      <c r="C6" s="4">
        <v>5353142.8809160003</v>
      </c>
    </row>
    <row r="7" spans="1:3" ht="15" x14ac:dyDescent="0.2">
      <c r="A7" t="s">
        <v>7</v>
      </c>
      <c r="B7" s="4">
        <v>-0.47</v>
      </c>
      <c r="C7" s="4">
        <v>-0.47</v>
      </c>
    </row>
    <row r="8" spans="1:3" ht="15" x14ac:dyDescent="0.2">
      <c r="A8" t="s">
        <v>8</v>
      </c>
      <c r="B8" s="4">
        <v>-1205.29</v>
      </c>
      <c r="C8" s="4">
        <v>-1195.78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19EB-C256-40DF-8DEC-CB029E887D38}">
  <dimension ref="A1:C8"/>
  <sheetViews>
    <sheetView workbookViewId="0">
      <selection activeCell="B1" sqref="B1:C8"/>
    </sheetView>
  </sheetViews>
  <sheetFormatPr defaultRowHeight="14.25" x14ac:dyDescent="0.2"/>
  <cols>
    <col min="1" max="1" width="12.125" bestFit="1" customWidth="1"/>
    <col min="2" max="3" width="12.7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4">
        <v>128156</v>
      </c>
      <c r="C2" s="4">
        <v>98211</v>
      </c>
    </row>
    <row r="3" spans="1:3" ht="15" x14ac:dyDescent="0.2">
      <c r="A3" t="s">
        <v>16</v>
      </c>
      <c r="B3" s="3"/>
      <c r="C3" s="3"/>
    </row>
    <row r="4" spans="1:3" ht="15" x14ac:dyDescent="0.2">
      <c r="A4" t="s">
        <v>4</v>
      </c>
      <c r="B4" s="4">
        <v>27824640.866694</v>
      </c>
      <c r="C4" s="4">
        <v>27824640.866694</v>
      </c>
    </row>
    <row r="5" spans="1:3" ht="15" x14ac:dyDescent="0.2">
      <c r="A5" t="s">
        <v>6</v>
      </c>
      <c r="B5" s="4">
        <v>17525120</v>
      </c>
      <c r="C5" s="4">
        <v>17516632</v>
      </c>
    </row>
    <row r="6" spans="1:3" ht="15" x14ac:dyDescent="0.2">
      <c r="A6" t="s">
        <v>5</v>
      </c>
      <c r="B6" s="4">
        <v>18316891.755509999</v>
      </c>
      <c r="C6" s="4">
        <v>17963854.520435002</v>
      </c>
    </row>
    <row r="7" spans="1:3" ht="15" x14ac:dyDescent="0.2">
      <c r="A7" t="s">
        <v>7</v>
      </c>
      <c r="B7" s="4">
        <v>-0.42</v>
      </c>
      <c r="C7" s="4">
        <v>-0.42</v>
      </c>
    </row>
    <row r="8" spans="1:3" ht="15" x14ac:dyDescent="0.2">
      <c r="A8" t="s">
        <v>8</v>
      </c>
      <c r="B8" s="4">
        <v>-8772.24</v>
      </c>
      <c r="C8" s="4">
        <v>-8719.2800000000007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568F-9AB9-4D02-A142-E2BA36155338}">
  <dimension ref="A1:E13"/>
  <sheetViews>
    <sheetView tabSelected="1" workbookViewId="0">
      <selection activeCell="F40" sqref="F40"/>
    </sheetView>
  </sheetViews>
  <sheetFormatPr defaultRowHeight="14.25" x14ac:dyDescent="0.2"/>
  <cols>
    <col min="1" max="1" width="12.125" bestFit="1" customWidth="1"/>
    <col min="2" max="5" width="12.75" bestFit="1" customWidth="1"/>
  </cols>
  <sheetData>
    <row r="1" spans="1:5" x14ac:dyDescent="0.2">
      <c r="B1" s="5" t="s">
        <v>0</v>
      </c>
      <c r="C1" s="5" t="s">
        <v>1</v>
      </c>
      <c r="D1" t="s">
        <v>0</v>
      </c>
      <c r="E1" t="s">
        <v>1</v>
      </c>
    </row>
    <row r="2" spans="1:5" ht="15" x14ac:dyDescent="0.2">
      <c r="A2" t="s">
        <v>15</v>
      </c>
      <c r="B2" s="6">
        <v>29860</v>
      </c>
      <c r="C2" s="6">
        <v>24827</v>
      </c>
      <c r="D2" s="3">
        <v>29860</v>
      </c>
      <c r="E2" s="3">
        <v>24827</v>
      </c>
    </row>
    <row r="3" spans="1:5" ht="15" x14ac:dyDescent="0.2">
      <c r="A3" t="s">
        <v>16</v>
      </c>
      <c r="B3" s="7"/>
      <c r="C3" s="7"/>
      <c r="D3" s="3">
        <v>24838</v>
      </c>
      <c r="E3" s="3">
        <v>19969</v>
      </c>
    </row>
    <row r="4" spans="1:5" ht="15" x14ac:dyDescent="0.2">
      <c r="A4" t="s">
        <v>4</v>
      </c>
      <c r="B4" s="6">
        <v>4919854.3363619996</v>
      </c>
      <c r="C4" s="6">
        <v>4919854.3363619996</v>
      </c>
      <c r="D4" s="3">
        <v>4921661.4423479997</v>
      </c>
      <c r="E4" s="3">
        <v>4921407.2317199996</v>
      </c>
    </row>
    <row r="5" spans="1:5" ht="15" x14ac:dyDescent="0.2">
      <c r="A5" t="s">
        <v>6</v>
      </c>
      <c r="B5" s="6">
        <v>2946400</v>
      </c>
      <c r="C5" s="6">
        <v>2944084</v>
      </c>
      <c r="D5" s="3">
        <v>2946528</v>
      </c>
      <c r="E5" s="3">
        <v>2947716</v>
      </c>
    </row>
    <row r="6" spans="1:5" ht="15" x14ac:dyDescent="0.2">
      <c r="A6" t="s">
        <v>5</v>
      </c>
      <c r="B6" s="6">
        <v>5436688.525041</v>
      </c>
      <c r="C6" s="6">
        <v>5353142.8809160003</v>
      </c>
      <c r="D6" s="3">
        <v>5369976.3360310001</v>
      </c>
      <c r="E6" s="3">
        <v>5315436.2483740002</v>
      </c>
    </row>
    <row r="7" spans="1:5" ht="15" x14ac:dyDescent="0.2">
      <c r="A7" t="s">
        <v>7</v>
      </c>
      <c r="B7" s="6">
        <v>-0.47</v>
      </c>
      <c r="C7" s="6">
        <v>-0.47</v>
      </c>
      <c r="D7" s="3">
        <v>-0.47</v>
      </c>
      <c r="E7" s="3">
        <v>-0.47</v>
      </c>
    </row>
    <row r="8" spans="1:5" ht="15" x14ac:dyDescent="0.2">
      <c r="A8" t="s">
        <v>8</v>
      </c>
      <c r="B8" s="6">
        <v>-1205.29</v>
      </c>
      <c r="C8" s="6">
        <v>-1195.78</v>
      </c>
      <c r="D8" s="3">
        <v>-1203.3800000000001</v>
      </c>
      <c r="E8" s="3">
        <v>-1200.8599999999999</v>
      </c>
    </row>
    <row r="9" spans="1:5" x14ac:dyDescent="0.2">
      <c r="A9" t="s">
        <v>19</v>
      </c>
      <c r="B9">
        <f t="shared" ref="B9:B12" si="0">B4/B4</f>
        <v>1</v>
      </c>
      <c r="C9">
        <f t="shared" ref="C9:E12" si="1">C4/B4</f>
        <v>1</v>
      </c>
      <c r="D9">
        <f t="shared" si="1"/>
        <v>1.0003673088393377</v>
      </c>
      <c r="E9">
        <f t="shared" si="1"/>
        <v>0.99994834861540605</v>
      </c>
    </row>
    <row r="10" spans="1:5" x14ac:dyDescent="0.2">
      <c r="A10" t="s">
        <v>20</v>
      </c>
      <c r="B10">
        <f t="shared" si="0"/>
        <v>1</v>
      </c>
      <c r="C10">
        <f t="shared" si="1"/>
        <v>0.99921395601411889</v>
      </c>
      <c r="D10">
        <f t="shared" si="1"/>
        <v>1.0008301393574368</v>
      </c>
      <c r="E10">
        <f t="shared" si="1"/>
        <v>1.0004031863942919</v>
      </c>
    </row>
    <row r="11" spans="1:5" x14ac:dyDescent="0.2">
      <c r="A11" t="s">
        <v>21</v>
      </c>
      <c r="B11">
        <f t="shared" si="0"/>
        <v>1</v>
      </c>
      <c r="C11">
        <f t="shared" si="1"/>
        <v>0.98463299051615805</v>
      </c>
      <c r="D11">
        <f t="shared" si="1"/>
        <v>1.0031445929035467</v>
      </c>
      <c r="E11">
        <f t="shared" si="1"/>
        <v>0.98984351433896434</v>
      </c>
    </row>
    <row r="12" spans="1:5" x14ac:dyDescent="0.2">
      <c r="A12" t="s">
        <v>22</v>
      </c>
      <c r="B12">
        <f t="shared" si="0"/>
        <v>1</v>
      </c>
      <c r="C12">
        <f t="shared" si="1"/>
        <v>1</v>
      </c>
      <c r="D12">
        <f t="shared" si="1"/>
        <v>1</v>
      </c>
      <c r="E12">
        <f t="shared" si="1"/>
        <v>1</v>
      </c>
    </row>
    <row r="13" spans="1:5" x14ac:dyDescent="0.2">
      <c r="A13" t="s">
        <v>17</v>
      </c>
      <c r="B13">
        <f>B8/B8</f>
        <v>1</v>
      </c>
      <c r="C13">
        <f>C8/B8</f>
        <v>0.99210978270789607</v>
      </c>
      <c r="D13">
        <f t="shared" ref="D13:E13" si="2">D8/C8</f>
        <v>1.0063556841559484</v>
      </c>
      <c r="E13">
        <f t="shared" si="2"/>
        <v>0.99790589838621202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1253-5D39-4D1D-81C8-82616229106C}">
  <dimension ref="A1:E13"/>
  <sheetViews>
    <sheetView workbookViewId="0">
      <selection activeCell="D53" sqref="D53"/>
    </sheetView>
  </sheetViews>
  <sheetFormatPr defaultRowHeight="14.25" x14ac:dyDescent="0.2"/>
  <cols>
    <col min="1" max="1" width="12.125" bestFit="1" customWidth="1"/>
    <col min="2" max="5" width="12.75" bestFit="1" customWidth="1"/>
  </cols>
  <sheetData>
    <row r="1" spans="1:5" x14ac:dyDescent="0.2">
      <c r="B1" s="5" t="s">
        <v>0</v>
      </c>
      <c r="C1" s="5" t="s">
        <v>1</v>
      </c>
      <c r="D1" t="s">
        <v>0</v>
      </c>
      <c r="E1" t="s">
        <v>1</v>
      </c>
    </row>
    <row r="2" spans="1:5" ht="15" x14ac:dyDescent="0.2">
      <c r="A2" t="s">
        <v>15</v>
      </c>
      <c r="B2" s="6">
        <v>128156</v>
      </c>
      <c r="C2" s="6">
        <v>98211</v>
      </c>
      <c r="D2" s="3">
        <v>128156</v>
      </c>
      <c r="E2" s="3">
        <v>98211</v>
      </c>
    </row>
    <row r="3" spans="1:5" ht="15" x14ac:dyDescent="0.2">
      <c r="A3" t="s">
        <v>16</v>
      </c>
      <c r="B3" s="7"/>
      <c r="C3" s="7"/>
      <c r="D3" s="3">
        <v>96849</v>
      </c>
      <c r="E3" s="3">
        <v>69688</v>
      </c>
    </row>
    <row r="4" spans="1:5" ht="15" x14ac:dyDescent="0.2">
      <c r="A4" t="s">
        <v>4</v>
      </c>
      <c r="B4" s="6">
        <v>27824640.866694</v>
      </c>
      <c r="C4" s="6">
        <v>27824640.866694</v>
      </c>
      <c r="D4" s="3">
        <v>27840976.662702002</v>
      </c>
      <c r="E4" s="3">
        <v>27839639.293745998</v>
      </c>
    </row>
    <row r="5" spans="1:5" ht="15" x14ac:dyDescent="0.2">
      <c r="A5" t="s">
        <v>6</v>
      </c>
      <c r="B5" s="6">
        <v>17525120</v>
      </c>
      <c r="C5" s="6">
        <v>17516632</v>
      </c>
      <c r="D5" s="3">
        <v>17523896</v>
      </c>
      <c r="E5" s="3">
        <v>17526332</v>
      </c>
    </row>
    <row r="6" spans="1:5" ht="15" x14ac:dyDescent="0.2">
      <c r="A6" t="s">
        <v>5</v>
      </c>
      <c r="B6" s="6">
        <v>18316891.755509999</v>
      </c>
      <c r="C6" s="6">
        <v>17963854.520435002</v>
      </c>
      <c r="D6" s="3">
        <v>17945637.007975001</v>
      </c>
      <c r="E6" s="3">
        <v>17749724.471258</v>
      </c>
    </row>
    <row r="7" spans="1:5" ht="15" x14ac:dyDescent="0.2">
      <c r="A7" t="s">
        <v>7</v>
      </c>
      <c r="B7" s="6">
        <v>-0.42</v>
      </c>
      <c r="C7" s="6">
        <v>-0.42</v>
      </c>
      <c r="D7" s="3">
        <v>-0.42</v>
      </c>
      <c r="E7" s="3">
        <v>-0.42</v>
      </c>
    </row>
    <row r="8" spans="1:5" ht="15" x14ac:dyDescent="0.2">
      <c r="A8" t="s">
        <v>8</v>
      </c>
      <c r="B8" s="6">
        <v>-8772.24</v>
      </c>
      <c r="C8" s="6">
        <v>-8719.2800000000007</v>
      </c>
      <c r="D8" s="3">
        <v>-8802.08</v>
      </c>
      <c r="E8" s="3">
        <v>-8809.36</v>
      </c>
    </row>
    <row r="9" spans="1:5" x14ac:dyDescent="0.2">
      <c r="A9" t="s">
        <v>19</v>
      </c>
      <c r="B9">
        <f t="shared" ref="B9:B12" si="0">B4/B4</f>
        <v>1</v>
      </c>
      <c r="C9">
        <f t="shared" ref="C9:E13" si="1">C4/B4</f>
        <v>1</v>
      </c>
      <c r="D9">
        <f t="shared" si="1"/>
        <v>1.0005870981798566</v>
      </c>
      <c r="E9">
        <f t="shared" si="1"/>
        <v>0.99995196400714648</v>
      </c>
    </row>
    <row r="10" spans="1:5" x14ac:dyDescent="0.2">
      <c r="A10" t="s">
        <v>20</v>
      </c>
      <c r="B10">
        <f t="shared" si="0"/>
        <v>1</v>
      </c>
      <c r="C10">
        <f t="shared" si="1"/>
        <v>0.99951566665449365</v>
      </c>
      <c r="D10">
        <f t="shared" si="1"/>
        <v>1.0004146915913972</v>
      </c>
      <c r="E10">
        <f t="shared" si="1"/>
        <v>1.0001390101835801</v>
      </c>
    </row>
    <row r="11" spans="1:5" x14ac:dyDescent="0.2">
      <c r="A11" t="s">
        <v>21</v>
      </c>
      <c r="B11">
        <f t="shared" si="0"/>
        <v>1</v>
      </c>
      <c r="C11">
        <f t="shared" si="1"/>
        <v>0.98072613848532475</v>
      </c>
      <c r="D11">
        <f t="shared" si="1"/>
        <v>0.99898587953719631</v>
      </c>
      <c r="E11">
        <f t="shared" si="1"/>
        <v>0.98908299902478036</v>
      </c>
    </row>
    <row r="12" spans="1:5" x14ac:dyDescent="0.2">
      <c r="A12" t="s">
        <v>22</v>
      </c>
      <c r="B12">
        <f t="shared" si="0"/>
        <v>1</v>
      </c>
      <c r="C12">
        <f t="shared" si="1"/>
        <v>1</v>
      </c>
      <c r="D12">
        <f t="shared" si="1"/>
        <v>1</v>
      </c>
      <c r="E12">
        <f t="shared" si="1"/>
        <v>1</v>
      </c>
    </row>
    <row r="13" spans="1:5" x14ac:dyDescent="0.2">
      <c r="A13" t="s">
        <v>17</v>
      </c>
      <c r="B13">
        <f>B8/B8</f>
        <v>1</v>
      </c>
      <c r="C13">
        <f>C8/B8</f>
        <v>0.99396277347633</v>
      </c>
      <c r="D13">
        <f t="shared" si="1"/>
        <v>1.0094961969336917</v>
      </c>
      <c r="E13">
        <f t="shared" si="1"/>
        <v>1.0008270772362897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ariane_fix</vt:lpstr>
      <vt:lpstr>bsg_chip</vt:lpstr>
      <vt:lpstr>ariane_only_stg1</vt:lpstr>
      <vt:lpstr>bsg_only_stg1</vt:lpstr>
      <vt:lpstr>ariane1</vt:lpstr>
      <vt:lpstr>bsg1</vt:lpstr>
      <vt:lpstr>ariane</vt:lpstr>
      <vt:lpstr>bsg</vt:lpstr>
      <vt:lpstr>nvdla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Lin</dc:creator>
  <cp:lastModifiedBy>Iris Lin</cp:lastModifiedBy>
  <dcterms:created xsi:type="dcterms:W3CDTF">2015-06-05T18:19:34Z</dcterms:created>
  <dcterms:modified xsi:type="dcterms:W3CDTF">2025-02-02T15:27:29Z</dcterms:modified>
</cp:coreProperties>
</file>