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EEKSHA\Desktop\"/>
    </mc:Choice>
  </mc:AlternateContent>
  <bookViews>
    <workbookView xWindow="0" yWindow="0" windowWidth="20490" windowHeight="7755"/>
  </bookViews>
  <sheets>
    <sheet name="HSI1415" sheetId="1" r:id="rId1"/>
  </sheets>
  <calcPr calcId="0"/>
</workbook>
</file>

<file path=xl/calcChain.xml><?xml version="1.0" encoding="utf-8"?>
<calcChain xmlns="http://schemas.openxmlformats.org/spreadsheetml/2006/main">
  <c r="L14" i="1" l="1"/>
  <c r="L13" i="1"/>
  <c r="L12" i="1"/>
  <c r="L11" i="1"/>
  <c r="L10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3" i="1"/>
  <c r="L7" i="1"/>
  <c r="L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E71" i="1" s="1"/>
  <c r="F71" i="1" s="1"/>
  <c r="D72" i="1"/>
  <c r="D73" i="1"/>
  <c r="D74" i="1"/>
  <c r="D75" i="1"/>
  <c r="E75" i="1" s="1"/>
  <c r="F75" i="1" s="1"/>
  <c r="D76" i="1"/>
  <c r="D77" i="1"/>
  <c r="D78" i="1"/>
  <c r="D79" i="1"/>
  <c r="E79" i="1" s="1"/>
  <c r="F79" i="1" s="1"/>
  <c r="D80" i="1"/>
  <c r="D81" i="1"/>
  <c r="D82" i="1"/>
  <c r="D83" i="1"/>
  <c r="E83" i="1" s="1"/>
  <c r="F83" i="1" s="1"/>
  <c r="D84" i="1"/>
  <c r="D85" i="1"/>
  <c r="D86" i="1"/>
  <c r="D87" i="1"/>
  <c r="E87" i="1" s="1"/>
  <c r="F87" i="1" s="1"/>
  <c r="D88" i="1"/>
  <c r="D89" i="1"/>
  <c r="D90" i="1"/>
  <c r="D91" i="1"/>
  <c r="E91" i="1" s="1"/>
  <c r="F91" i="1" s="1"/>
  <c r="D92" i="1"/>
  <c r="D93" i="1"/>
  <c r="D94" i="1"/>
  <c r="D95" i="1"/>
  <c r="E95" i="1" s="1"/>
  <c r="F95" i="1" s="1"/>
  <c r="D96" i="1"/>
  <c r="D97" i="1"/>
  <c r="D98" i="1"/>
  <c r="D99" i="1"/>
  <c r="E99" i="1" s="1"/>
  <c r="F99" i="1" s="1"/>
  <c r="D100" i="1"/>
  <c r="D101" i="1"/>
  <c r="D102" i="1"/>
  <c r="D103" i="1"/>
  <c r="E103" i="1" s="1"/>
  <c r="F103" i="1" s="1"/>
  <c r="D104" i="1"/>
  <c r="D105" i="1"/>
  <c r="D106" i="1"/>
  <c r="D107" i="1"/>
  <c r="E107" i="1" s="1"/>
  <c r="F107" i="1" s="1"/>
  <c r="D108" i="1"/>
  <c r="D109" i="1"/>
  <c r="D110" i="1"/>
  <c r="D111" i="1"/>
  <c r="E111" i="1" s="1"/>
  <c r="F111" i="1" s="1"/>
  <c r="D112" i="1"/>
  <c r="D113" i="1"/>
  <c r="D114" i="1"/>
  <c r="D115" i="1"/>
  <c r="E115" i="1" s="1"/>
  <c r="F115" i="1" s="1"/>
  <c r="D116" i="1"/>
  <c r="D117" i="1"/>
  <c r="D118" i="1"/>
  <c r="D119" i="1"/>
  <c r="E119" i="1" s="1"/>
  <c r="F119" i="1" s="1"/>
  <c r="D120" i="1"/>
  <c r="D121" i="1"/>
  <c r="D122" i="1"/>
  <c r="D123" i="1"/>
  <c r="E123" i="1" s="1"/>
  <c r="F123" i="1" s="1"/>
  <c r="D124" i="1"/>
  <c r="D125" i="1"/>
  <c r="D126" i="1"/>
  <c r="D127" i="1"/>
  <c r="E127" i="1" s="1"/>
  <c r="F127" i="1" s="1"/>
  <c r="D128" i="1"/>
  <c r="D129" i="1"/>
  <c r="D130" i="1"/>
  <c r="D131" i="1"/>
  <c r="E131" i="1" s="1"/>
  <c r="F131" i="1" s="1"/>
  <c r="D132" i="1"/>
  <c r="D133" i="1"/>
  <c r="D134" i="1"/>
  <c r="D135" i="1"/>
  <c r="E135" i="1" s="1"/>
  <c r="F135" i="1" s="1"/>
  <c r="D136" i="1"/>
  <c r="D137" i="1"/>
  <c r="D138" i="1"/>
  <c r="D139" i="1"/>
  <c r="E139" i="1" s="1"/>
  <c r="F139" i="1" s="1"/>
  <c r="D140" i="1"/>
  <c r="D141" i="1"/>
  <c r="D142" i="1"/>
  <c r="D143" i="1"/>
  <c r="E143" i="1" s="1"/>
  <c r="F143" i="1" s="1"/>
  <c r="D144" i="1"/>
  <c r="D145" i="1"/>
  <c r="D146" i="1"/>
  <c r="D147" i="1"/>
  <c r="E147" i="1" s="1"/>
  <c r="F147" i="1" s="1"/>
  <c r="D148" i="1"/>
  <c r="D149" i="1"/>
  <c r="D150" i="1"/>
  <c r="D151" i="1"/>
  <c r="E151" i="1" s="1"/>
  <c r="F151" i="1" s="1"/>
  <c r="D152" i="1"/>
  <c r="D153" i="1"/>
  <c r="D154" i="1"/>
  <c r="D155" i="1"/>
  <c r="E155" i="1" s="1"/>
  <c r="F155" i="1" s="1"/>
  <c r="D156" i="1"/>
  <c r="D157" i="1"/>
  <c r="D158" i="1"/>
  <c r="D159" i="1"/>
  <c r="E159" i="1" s="1"/>
  <c r="F159" i="1" s="1"/>
  <c r="D160" i="1"/>
  <c r="D161" i="1"/>
  <c r="D162" i="1"/>
  <c r="D163" i="1"/>
  <c r="E163" i="1" s="1"/>
  <c r="F163" i="1" s="1"/>
  <c r="D164" i="1"/>
  <c r="D165" i="1"/>
  <c r="D166" i="1"/>
  <c r="D167" i="1"/>
  <c r="E167" i="1" s="1"/>
  <c r="F167" i="1" s="1"/>
  <c r="D168" i="1"/>
  <c r="D169" i="1"/>
  <c r="D170" i="1"/>
  <c r="D171" i="1"/>
  <c r="E171" i="1" s="1"/>
  <c r="F171" i="1" s="1"/>
  <c r="D172" i="1"/>
  <c r="D173" i="1"/>
  <c r="D174" i="1"/>
  <c r="D175" i="1"/>
  <c r="E175" i="1" s="1"/>
  <c r="F175" i="1" s="1"/>
  <c r="D176" i="1"/>
  <c r="D177" i="1"/>
  <c r="D178" i="1"/>
  <c r="D179" i="1"/>
  <c r="E179" i="1" s="1"/>
  <c r="F179" i="1" s="1"/>
  <c r="D180" i="1"/>
  <c r="D181" i="1"/>
  <c r="D182" i="1"/>
  <c r="D183" i="1"/>
  <c r="E183" i="1" s="1"/>
  <c r="F183" i="1" s="1"/>
  <c r="D184" i="1"/>
  <c r="D185" i="1"/>
  <c r="D186" i="1"/>
  <c r="D187" i="1"/>
  <c r="E187" i="1" s="1"/>
  <c r="F187" i="1" s="1"/>
  <c r="D188" i="1"/>
  <c r="D189" i="1"/>
  <c r="D190" i="1"/>
  <c r="D191" i="1"/>
  <c r="E191" i="1" s="1"/>
  <c r="F191" i="1" s="1"/>
  <c r="D192" i="1"/>
  <c r="D193" i="1"/>
  <c r="D194" i="1"/>
  <c r="D195" i="1"/>
  <c r="E195" i="1" s="1"/>
  <c r="F195" i="1" s="1"/>
  <c r="D196" i="1"/>
  <c r="D197" i="1"/>
  <c r="D198" i="1"/>
  <c r="D199" i="1"/>
  <c r="E199" i="1" s="1"/>
  <c r="F199" i="1" s="1"/>
  <c r="D200" i="1"/>
  <c r="D201" i="1"/>
  <c r="D202" i="1"/>
  <c r="D203" i="1"/>
  <c r="E203" i="1" s="1"/>
  <c r="F203" i="1" s="1"/>
  <c r="D204" i="1"/>
  <c r="D205" i="1"/>
  <c r="D206" i="1"/>
  <c r="D207" i="1"/>
  <c r="E207" i="1" s="1"/>
  <c r="F207" i="1" s="1"/>
  <c r="D208" i="1"/>
  <c r="D209" i="1"/>
  <c r="D210" i="1"/>
  <c r="D211" i="1"/>
  <c r="E211" i="1" s="1"/>
  <c r="F211" i="1" s="1"/>
  <c r="D212" i="1"/>
  <c r="D213" i="1"/>
  <c r="D214" i="1"/>
  <c r="D215" i="1"/>
  <c r="E215" i="1" s="1"/>
  <c r="F215" i="1" s="1"/>
  <c r="D216" i="1"/>
  <c r="D217" i="1"/>
  <c r="D218" i="1"/>
  <c r="D219" i="1"/>
  <c r="E219" i="1" s="1"/>
  <c r="F219" i="1" s="1"/>
  <c r="D220" i="1"/>
  <c r="D221" i="1"/>
  <c r="D222" i="1"/>
  <c r="D223" i="1"/>
  <c r="E223" i="1" s="1"/>
  <c r="F223" i="1" s="1"/>
  <c r="D224" i="1"/>
  <c r="D225" i="1"/>
  <c r="D226" i="1"/>
  <c r="D227" i="1"/>
  <c r="E227" i="1" s="1"/>
  <c r="F227" i="1" s="1"/>
  <c r="D228" i="1"/>
  <c r="D229" i="1"/>
  <c r="D230" i="1"/>
  <c r="D231" i="1"/>
  <c r="E231" i="1" s="1"/>
  <c r="F231" i="1" s="1"/>
  <c r="D232" i="1"/>
  <c r="D233" i="1"/>
  <c r="D234" i="1"/>
  <c r="D235" i="1"/>
  <c r="E235" i="1" s="1"/>
  <c r="F235" i="1" s="1"/>
  <c r="D236" i="1"/>
  <c r="D237" i="1"/>
  <c r="D238" i="1"/>
  <c r="D239" i="1"/>
  <c r="E239" i="1" s="1"/>
  <c r="F239" i="1" s="1"/>
  <c r="D240" i="1"/>
  <c r="D241" i="1"/>
  <c r="D242" i="1"/>
  <c r="D243" i="1"/>
  <c r="E243" i="1" s="1"/>
  <c r="F243" i="1" s="1"/>
  <c r="D244" i="1"/>
  <c r="D245" i="1"/>
  <c r="D246" i="1"/>
  <c r="D247" i="1"/>
  <c r="E247" i="1" s="1"/>
  <c r="F247" i="1" s="1"/>
  <c r="D248" i="1"/>
  <c r="D249" i="1"/>
  <c r="D250" i="1"/>
  <c r="D251" i="1"/>
  <c r="E251" i="1" s="1"/>
  <c r="F251" i="1" s="1"/>
  <c r="D252" i="1"/>
  <c r="D253" i="1"/>
  <c r="D254" i="1"/>
  <c r="D255" i="1"/>
  <c r="E255" i="1" s="1"/>
  <c r="F255" i="1" s="1"/>
  <c r="D256" i="1"/>
  <c r="D257" i="1"/>
  <c r="D258" i="1"/>
  <c r="D259" i="1"/>
  <c r="E259" i="1" s="1"/>
  <c r="F259" i="1" s="1"/>
  <c r="D260" i="1"/>
  <c r="D261" i="1"/>
  <c r="D262" i="1"/>
  <c r="D263" i="1"/>
  <c r="E263" i="1" s="1"/>
  <c r="F263" i="1" s="1"/>
  <c r="D264" i="1"/>
  <c r="D265" i="1"/>
  <c r="D266" i="1"/>
  <c r="D267" i="1"/>
  <c r="E267" i="1" s="1"/>
  <c r="F267" i="1" s="1"/>
  <c r="D268" i="1"/>
  <c r="D269" i="1"/>
  <c r="D270" i="1"/>
  <c r="D271" i="1"/>
  <c r="E271" i="1" s="1"/>
  <c r="F271" i="1" s="1"/>
  <c r="D272" i="1"/>
  <c r="D273" i="1"/>
  <c r="D274" i="1"/>
  <c r="D275" i="1"/>
  <c r="E275" i="1" s="1"/>
  <c r="F275" i="1" s="1"/>
  <c r="D276" i="1"/>
  <c r="D277" i="1"/>
  <c r="D278" i="1"/>
  <c r="D279" i="1"/>
  <c r="E279" i="1" s="1"/>
  <c r="F279" i="1" s="1"/>
  <c r="D280" i="1"/>
  <c r="D281" i="1"/>
  <c r="D282" i="1"/>
  <c r="D283" i="1"/>
  <c r="E283" i="1" s="1"/>
  <c r="F283" i="1" s="1"/>
  <c r="D284" i="1"/>
  <c r="D285" i="1"/>
  <c r="D286" i="1"/>
  <c r="D287" i="1"/>
  <c r="E287" i="1" s="1"/>
  <c r="F287" i="1" s="1"/>
  <c r="D288" i="1"/>
  <c r="D289" i="1"/>
  <c r="D290" i="1"/>
  <c r="D291" i="1"/>
  <c r="E291" i="1" s="1"/>
  <c r="F291" i="1" s="1"/>
  <c r="D292" i="1"/>
  <c r="D293" i="1"/>
  <c r="D294" i="1"/>
  <c r="D295" i="1"/>
  <c r="E295" i="1" s="1"/>
  <c r="F295" i="1" s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E448" i="1" s="1"/>
  <c r="D449" i="1"/>
  <c r="D450" i="1"/>
  <c r="D451" i="1"/>
  <c r="E451" i="1" s="1"/>
  <c r="F451" i="1" s="1"/>
  <c r="D452" i="1"/>
  <c r="E452" i="1" s="1"/>
  <c r="D453" i="1"/>
  <c r="D454" i="1"/>
  <c r="D455" i="1"/>
  <c r="E455" i="1" s="1"/>
  <c r="F455" i="1" s="1"/>
  <c r="D456" i="1"/>
  <c r="E456" i="1" s="1"/>
  <c r="F456" i="1" s="1"/>
  <c r="D457" i="1"/>
  <c r="D458" i="1"/>
  <c r="D459" i="1"/>
  <c r="E459" i="1" s="1"/>
  <c r="F459" i="1" s="1"/>
  <c r="D460" i="1"/>
  <c r="D461" i="1"/>
  <c r="D462" i="1"/>
  <c r="D463" i="1"/>
  <c r="E463" i="1" s="1"/>
  <c r="F463" i="1" s="1"/>
  <c r="D464" i="1"/>
  <c r="E464" i="1" s="1"/>
  <c r="F464" i="1" s="1"/>
  <c r="D465" i="1"/>
  <c r="D466" i="1"/>
  <c r="D467" i="1"/>
  <c r="E467" i="1" s="1"/>
  <c r="F467" i="1" s="1"/>
  <c r="D468" i="1"/>
  <c r="E468" i="1" s="1"/>
  <c r="D469" i="1"/>
  <c r="D470" i="1"/>
  <c r="D471" i="1"/>
  <c r="E471" i="1" s="1"/>
  <c r="F471" i="1" s="1"/>
  <c r="D472" i="1"/>
  <c r="E472" i="1" s="1"/>
  <c r="F472" i="1" s="1"/>
  <c r="D473" i="1"/>
  <c r="D474" i="1"/>
  <c r="D475" i="1"/>
  <c r="E475" i="1" s="1"/>
  <c r="F475" i="1" s="1"/>
  <c r="D476" i="1"/>
  <c r="E476" i="1" s="1"/>
  <c r="D477" i="1"/>
  <c r="D478" i="1"/>
  <c r="D479" i="1"/>
  <c r="E479" i="1" s="1"/>
  <c r="F479" i="1" s="1"/>
  <c r="D480" i="1"/>
  <c r="E480" i="1" s="1"/>
  <c r="F480" i="1" s="1"/>
  <c r="D481" i="1"/>
  <c r="D482" i="1"/>
  <c r="D483" i="1"/>
  <c r="E483" i="1" s="1"/>
  <c r="F483" i="1" s="1"/>
  <c r="D484" i="1"/>
  <c r="E484" i="1" s="1"/>
  <c r="D485" i="1"/>
  <c r="D486" i="1"/>
  <c r="D487" i="1"/>
  <c r="E487" i="1" s="1"/>
  <c r="F487" i="1" s="1"/>
  <c r="D488" i="1"/>
  <c r="E488" i="1" s="1"/>
  <c r="F488" i="1" s="1"/>
  <c r="D489" i="1"/>
  <c r="D490" i="1"/>
  <c r="D491" i="1"/>
  <c r="E491" i="1" s="1"/>
  <c r="F491" i="1" s="1"/>
  <c r="D492" i="1"/>
  <c r="E492" i="1" s="1"/>
  <c r="D493" i="1"/>
  <c r="D494" i="1"/>
  <c r="D495" i="1"/>
  <c r="E495" i="1" s="1"/>
  <c r="F495" i="1" s="1"/>
  <c r="D496" i="1"/>
  <c r="E496" i="1" s="1"/>
  <c r="F496" i="1" s="1"/>
  <c r="D497" i="1"/>
  <c r="D498" i="1"/>
  <c r="D499" i="1"/>
  <c r="E499" i="1" s="1"/>
  <c r="F499" i="1" s="1"/>
  <c r="D3" i="1"/>
  <c r="F114" i="1"/>
  <c r="F178" i="1"/>
  <c r="F242" i="1"/>
  <c r="F306" i="1"/>
  <c r="F344" i="1"/>
  <c r="F345" i="1"/>
  <c r="F348" i="1"/>
  <c r="F349" i="1"/>
  <c r="F352" i="1"/>
  <c r="F353" i="1"/>
  <c r="F356" i="1"/>
  <c r="F357" i="1"/>
  <c r="F360" i="1"/>
  <c r="F361" i="1"/>
  <c r="F364" i="1"/>
  <c r="F365" i="1"/>
  <c r="F368" i="1"/>
  <c r="F372" i="1"/>
  <c r="F373" i="1"/>
  <c r="F376" i="1"/>
  <c r="F380" i="1"/>
  <c r="F381" i="1"/>
  <c r="F384" i="1"/>
  <c r="F388" i="1"/>
  <c r="F389" i="1"/>
  <c r="F392" i="1"/>
  <c r="F396" i="1"/>
  <c r="F397" i="1"/>
  <c r="F400" i="1"/>
  <c r="F404" i="1"/>
  <c r="F405" i="1"/>
  <c r="F408" i="1"/>
  <c r="F412" i="1"/>
  <c r="F413" i="1"/>
  <c r="F416" i="1"/>
  <c r="F420" i="1"/>
  <c r="F421" i="1"/>
  <c r="F424" i="1"/>
  <c r="F428" i="1"/>
  <c r="F429" i="1"/>
  <c r="F432" i="1"/>
  <c r="F436" i="1"/>
  <c r="F437" i="1"/>
  <c r="F440" i="1"/>
  <c r="F444" i="1"/>
  <c r="F445" i="1"/>
  <c r="F448" i="1"/>
  <c r="F452" i="1"/>
  <c r="F460" i="1"/>
  <c r="F468" i="1"/>
  <c r="F476" i="1"/>
  <c r="F484" i="1"/>
  <c r="F492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2" i="1"/>
  <c r="F72" i="1" s="1"/>
  <c r="E73" i="1"/>
  <c r="F73" i="1" s="1"/>
  <c r="E74" i="1"/>
  <c r="F74" i="1" s="1"/>
  <c r="E76" i="1"/>
  <c r="F76" i="1" s="1"/>
  <c r="E77" i="1"/>
  <c r="F77" i="1" s="1"/>
  <c r="E78" i="1"/>
  <c r="F78" i="1" s="1"/>
  <c r="E80" i="1"/>
  <c r="F80" i="1" s="1"/>
  <c r="E81" i="1"/>
  <c r="F81" i="1" s="1"/>
  <c r="E82" i="1"/>
  <c r="F82" i="1" s="1"/>
  <c r="E84" i="1"/>
  <c r="F84" i="1" s="1"/>
  <c r="E85" i="1"/>
  <c r="F85" i="1" s="1"/>
  <c r="E86" i="1"/>
  <c r="F86" i="1" s="1"/>
  <c r="E88" i="1"/>
  <c r="F88" i="1" s="1"/>
  <c r="E89" i="1"/>
  <c r="F89" i="1" s="1"/>
  <c r="E90" i="1"/>
  <c r="F90" i="1" s="1"/>
  <c r="E92" i="1"/>
  <c r="F92" i="1" s="1"/>
  <c r="E93" i="1"/>
  <c r="F93" i="1" s="1"/>
  <c r="E94" i="1"/>
  <c r="F94" i="1" s="1"/>
  <c r="E96" i="1"/>
  <c r="F96" i="1" s="1"/>
  <c r="E97" i="1"/>
  <c r="F97" i="1" s="1"/>
  <c r="E98" i="1"/>
  <c r="F98" i="1" s="1"/>
  <c r="E100" i="1"/>
  <c r="F100" i="1" s="1"/>
  <c r="E101" i="1"/>
  <c r="F101" i="1" s="1"/>
  <c r="E102" i="1"/>
  <c r="F102" i="1" s="1"/>
  <c r="E104" i="1"/>
  <c r="F104" i="1" s="1"/>
  <c r="E105" i="1"/>
  <c r="F105" i="1" s="1"/>
  <c r="E106" i="1"/>
  <c r="F106" i="1" s="1"/>
  <c r="E108" i="1"/>
  <c r="F108" i="1" s="1"/>
  <c r="E109" i="1"/>
  <c r="F109" i="1" s="1"/>
  <c r="E110" i="1"/>
  <c r="F110" i="1" s="1"/>
  <c r="E112" i="1"/>
  <c r="F112" i="1" s="1"/>
  <c r="E113" i="1"/>
  <c r="F113" i="1" s="1"/>
  <c r="E114" i="1"/>
  <c r="E116" i="1"/>
  <c r="F116" i="1" s="1"/>
  <c r="E117" i="1"/>
  <c r="F117" i="1" s="1"/>
  <c r="E118" i="1"/>
  <c r="F118" i="1" s="1"/>
  <c r="E120" i="1"/>
  <c r="F120" i="1" s="1"/>
  <c r="E121" i="1"/>
  <c r="F121" i="1" s="1"/>
  <c r="E122" i="1"/>
  <c r="F122" i="1" s="1"/>
  <c r="E124" i="1"/>
  <c r="F124" i="1" s="1"/>
  <c r="E125" i="1"/>
  <c r="F125" i="1" s="1"/>
  <c r="E126" i="1"/>
  <c r="F126" i="1" s="1"/>
  <c r="E128" i="1"/>
  <c r="F128" i="1" s="1"/>
  <c r="E129" i="1"/>
  <c r="F129" i="1" s="1"/>
  <c r="E130" i="1"/>
  <c r="F130" i="1" s="1"/>
  <c r="E132" i="1"/>
  <c r="F132" i="1" s="1"/>
  <c r="E133" i="1"/>
  <c r="F133" i="1" s="1"/>
  <c r="E134" i="1"/>
  <c r="F134" i="1" s="1"/>
  <c r="E136" i="1"/>
  <c r="F136" i="1" s="1"/>
  <c r="E137" i="1"/>
  <c r="F137" i="1" s="1"/>
  <c r="E138" i="1"/>
  <c r="F138" i="1" s="1"/>
  <c r="E140" i="1"/>
  <c r="F140" i="1" s="1"/>
  <c r="E141" i="1"/>
  <c r="F141" i="1" s="1"/>
  <c r="E142" i="1"/>
  <c r="F142" i="1" s="1"/>
  <c r="E144" i="1"/>
  <c r="F144" i="1" s="1"/>
  <c r="E145" i="1"/>
  <c r="F145" i="1" s="1"/>
  <c r="E146" i="1"/>
  <c r="F146" i="1" s="1"/>
  <c r="E148" i="1"/>
  <c r="F148" i="1" s="1"/>
  <c r="E149" i="1"/>
  <c r="F149" i="1" s="1"/>
  <c r="E150" i="1"/>
  <c r="F150" i="1" s="1"/>
  <c r="E152" i="1"/>
  <c r="F152" i="1" s="1"/>
  <c r="E153" i="1"/>
  <c r="F153" i="1" s="1"/>
  <c r="E154" i="1"/>
  <c r="F154" i="1" s="1"/>
  <c r="E156" i="1"/>
  <c r="F156" i="1" s="1"/>
  <c r="E157" i="1"/>
  <c r="F157" i="1" s="1"/>
  <c r="E158" i="1"/>
  <c r="F158" i="1" s="1"/>
  <c r="E160" i="1"/>
  <c r="F160" i="1" s="1"/>
  <c r="E161" i="1"/>
  <c r="F161" i="1" s="1"/>
  <c r="E162" i="1"/>
  <c r="F162" i="1" s="1"/>
  <c r="E164" i="1"/>
  <c r="F164" i="1" s="1"/>
  <c r="E165" i="1"/>
  <c r="F165" i="1" s="1"/>
  <c r="E166" i="1"/>
  <c r="F166" i="1" s="1"/>
  <c r="E168" i="1"/>
  <c r="F168" i="1" s="1"/>
  <c r="E169" i="1"/>
  <c r="F169" i="1" s="1"/>
  <c r="E170" i="1"/>
  <c r="F170" i="1" s="1"/>
  <c r="E172" i="1"/>
  <c r="F172" i="1" s="1"/>
  <c r="E173" i="1"/>
  <c r="F173" i="1" s="1"/>
  <c r="E174" i="1"/>
  <c r="F174" i="1" s="1"/>
  <c r="E176" i="1"/>
  <c r="F176" i="1" s="1"/>
  <c r="E177" i="1"/>
  <c r="F177" i="1" s="1"/>
  <c r="E178" i="1"/>
  <c r="E180" i="1"/>
  <c r="F180" i="1" s="1"/>
  <c r="E181" i="1"/>
  <c r="F181" i="1" s="1"/>
  <c r="E182" i="1"/>
  <c r="F182" i="1" s="1"/>
  <c r="E184" i="1"/>
  <c r="F184" i="1" s="1"/>
  <c r="E185" i="1"/>
  <c r="F185" i="1" s="1"/>
  <c r="E186" i="1"/>
  <c r="F186" i="1" s="1"/>
  <c r="E188" i="1"/>
  <c r="F188" i="1" s="1"/>
  <c r="E189" i="1"/>
  <c r="F189" i="1" s="1"/>
  <c r="E190" i="1"/>
  <c r="F190" i="1" s="1"/>
  <c r="E192" i="1"/>
  <c r="F192" i="1" s="1"/>
  <c r="E193" i="1"/>
  <c r="F193" i="1" s="1"/>
  <c r="E194" i="1"/>
  <c r="F194" i="1" s="1"/>
  <c r="E196" i="1"/>
  <c r="F196" i="1" s="1"/>
  <c r="E197" i="1"/>
  <c r="F197" i="1" s="1"/>
  <c r="E198" i="1"/>
  <c r="F198" i="1" s="1"/>
  <c r="E200" i="1"/>
  <c r="F200" i="1" s="1"/>
  <c r="E201" i="1"/>
  <c r="F201" i="1" s="1"/>
  <c r="E202" i="1"/>
  <c r="F202" i="1" s="1"/>
  <c r="E204" i="1"/>
  <c r="F204" i="1" s="1"/>
  <c r="E205" i="1"/>
  <c r="F205" i="1" s="1"/>
  <c r="E206" i="1"/>
  <c r="F206" i="1" s="1"/>
  <c r="E208" i="1"/>
  <c r="F208" i="1" s="1"/>
  <c r="E209" i="1"/>
  <c r="F209" i="1" s="1"/>
  <c r="E210" i="1"/>
  <c r="F210" i="1" s="1"/>
  <c r="E212" i="1"/>
  <c r="F212" i="1" s="1"/>
  <c r="E213" i="1"/>
  <c r="F213" i="1" s="1"/>
  <c r="E214" i="1"/>
  <c r="F214" i="1" s="1"/>
  <c r="E216" i="1"/>
  <c r="F216" i="1" s="1"/>
  <c r="E217" i="1"/>
  <c r="F217" i="1" s="1"/>
  <c r="E218" i="1"/>
  <c r="F218" i="1" s="1"/>
  <c r="E220" i="1"/>
  <c r="F220" i="1" s="1"/>
  <c r="E221" i="1"/>
  <c r="F221" i="1" s="1"/>
  <c r="E222" i="1"/>
  <c r="F222" i="1" s="1"/>
  <c r="E224" i="1"/>
  <c r="F224" i="1" s="1"/>
  <c r="E225" i="1"/>
  <c r="F225" i="1" s="1"/>
  <c r="E226" i="1"/>
  <c r="F226" i="1" s="1"/>
  <c r="E228" i="1"/>
  <c r="F228" i="1" s="1"/>
  <c r="E229" i="1"/>
  <c r="F229" i="1" s="1"/>
  <c r="E230" i="1"/>
  <c r="F230" i="1" s="1"/>
  <c r="E232" i="1"/>
  <c r="F232" i="1" s="1"/>
  <c r="E233" i="1"/>
  <c r="F233" i="1" s="1"/>
  <c r="E234" i="1"/>
  <c r="F234" i="1" s="1"/>
  <c r="E236" i="1"/>
  <c r="F236" i="1" s="1"/>
  <c r="E237" i="1"/>
  <c r="F237" i="1" s="1"/>
  <c r="E238" i="1"/>
  <c r="F238" i="1" s="1"/>
  <c r="E240" i="1"/>
  <c r="F240" i="1" s="1"/>
  <c r="E241" i="1"/>
  <c r="F241" i="1" s="1"/>
  <c r="E242" i="1"/>
  <c r="E244" i="1"/>
  <c r="F244" i="1" s="1"/>
  <c r="E245" i="1"/>
  <c r="F245" i="1" s="1"/>
  <c r="E246" i="1"/>
  <c r="F246" i="1" s="1"/>
  <c r="E248" i="1"/>
  <c r="F248" i="1" s="1"/>
  <c r="E249" i="1"/>
  <c r="F249" i="1" s="1"/>
  <c r="E250" i="1"/>
  <c r="F250" i="1" s="1"/>
  <c r="E252" i="1"/>
  <c r="F252" i="1" s="1"/>
  <c r="E253" i="1"/>
  <c r="F253" i="1" s="1"/>
  <c r="E254" i="1"/>
  <c r="F254" i="1" s="1"/>
  <c r="E256" i="1"/>
  <c r="F256" i="1" s="1"/>
  <c r="E257" i="1"/>
  <c r="F257" i="1" s="1"/>
  <c r="E258" i="1"/>
  <c r="F258" i="1" s="1"/>
  <c r="E260" i="1"/>
  <c r="F260" i="1" s="1"/>
  <c r="E261" i="1"/>
  <c r="F261" i="1" s="1"/>
  <c r="E262" i="1"/>
  <c r="F262" i="1" s="1"/>
  <c r="E264" i="1"/>
  <c r="F264" i="1" s="1"/>
  <c r="E265" i="1"/>
  <c r="F265" i="1" s="1"/>
  <c r="E266" i="1"/>
  <c r="F266" i="1" s="1"/>
  <c r="E268" i="1"/>
  <c r="F268" i="1" s="1"/>
  <c r="E269" i="1"/>
  <c r="F269" i="1" s="1"/>
  <c r="E270" i="1"/>
  <c r="F270" i="1" s="1"/>
  <c r="E272" i="1"/>
  <c r="F272" i="1" s="1"/>
  <c r="E273" i="1"/>
  <c r="F273" i="1" s="1"/>
  <c r="E274" i="1"/>
  <c r="F274" i="1" s="1"/>
  <c r="E276" i="1"/>
  <c r="F276" i="1" s="1"/>
  <c r="E277" i="1"/>
  <c r="F277" i="1" s="1"/>
  <c r="E278" i="1"/>
  <c r="F278" i="1" s="1"/>
  <c r="E280" i="1"/>
  <c r="F280" i="1" s="1"/>
  <c r="E281" i="1"/>
  <c r="F281" i="1" s="1"/>
  <c r="E282" i="1"/>
  <c r="F282" i="1" s="1"/>
  <c r="E284" i="1"/>
  <c r="F284" i="1" s="1"/>
  <c r="E285" i="1"/>
  <c r="F285" i="1" s="1"/>
  <c r="E286" i="1"/>
  <c r="F286" i="1" s="1"/>
  <c r="E288" i="1"/>
  <c r="F288" i="1" s="1"/>
  <c r="E289" i="1"/>
  <c r="F289" i="1" s="1"/>
  <c r="E290" i="1"/>
  <c r="F290" i="1" s="1"/>
  <c r="E292" i="1"/>
  <c r="F292" i="1" s="1"/>
  <c r="E293" i="1"/>
  <c r="F293" i="1" s="1"/>
  <c r="E294" i="1"/>
  <c r="F294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E345" i="1"/>
  <c r="E346" i="1"/>
  <c r="F346" i="1" s="1"/>
  <c r="E347" i="1"/>
  <c r="F347" i="1" s="1"/>
  <c r="E348" i="1"/>
  <c r="E349" i="1"/>
  <c r="E350" i="1"/>
  <c r="F350" i="1" s="1"/>
  <c r="E351" i="1"/>
  <c r="F351" i="1" s="1"/>
  <c r="E352" i="1"/>
  <c r="E353" i="1"/>
  <c r="E354" i="1"/>
  <c r="F354" i="1" s="1"/>
  <c r="E355" i="1"/>
  <c r="F355" i="1" s="1"/>
  <c r="E356" i="1"/>
  <c r="E357" i="1"/>
  <c r="E358" i="1"/>
  <c r="F358" i="1" s="1"/>
  <c r="E359" i="1"/>
  <c r="F359" i="1" s="1"/>
  <c r="E360" i="1"/>
  <c r="E361" i="1"/>
  <c r="E362" i="1"/>
  <c r="F362" i="1" s="1"/>
  <c r="E363" i="1"/>
  <c r="F363" i="1" s="1"/>
  <c r="E364" i="1"/>
  <c r="E365" i="1"/>
  <c r="E366" i="1"/>
  <c r="F366" i="1" s="1"/>
  <c r="E367" i="1"/>
  <c r="F367" i="1" s="1"/>
  <c r="E368" i="1"/>
  <c r="E369" i="1"/>
  <c r="F369" i="1" s="1"/>
  <c r="E370" i="1"/>
  <c r="F370" i="1" s="1"/>
  <c r="E371" i="1"/>
  <c r="F371" i="1" s="1"/>
  <c r="E372" i="1"/>
  <c r="E373" i="1"/>
  <c r="E374" i="1"/>
  <c r="F374" i="1" s="1"/>
  <c r="E375" i="1"/>
  <c r="F375" i="1" s="1"/>
  <c r="E376" i="1"/>
  <c r="E377" i="1"/>
  <c r="F377" i="1" s="1"/>
  <c r="E378" i="1"/>
  <c r="F378" i="1" s="1"/>
  <c r="E379" i="1"/>
  <c r="F379" i="1" s="1"/>
  <c r="E380" i="1"/>
  <c r="E381" i="1"/>
  <c r="E382" i="1"/>
  <c r="F382" i="1" s="1"/>
  <c r="E383" i="1"/>
  <c r="F383" i="1" s="1"/>
  <c r="E384" i="1"/>
  <c r="E385" i="1"/>
  <c r="F385" i="1" s="1"/>
  <c r="E386" i="1"/>
  <c r="F386" i="1" s="1"/>
  <c r="E387" i="1"/>
  <c r="F387" i="1" s="1"/>
  <c r="E388" i="1"/>
  <c r="E389" i="1"/>
  <c r="E390" i="1"/>
  <c r="F390" i="1" s="1"/>
  <c r="E391" i="1"/>
  <c r="F391" i="1" s="1"/>
  <c r="E392" i="1"/>
  <c r="E393" i="1"/>
  <c r="F393" i="1" s="1"/>
  <c r="E394" i="1"/>
  <c r="F394" i="1" s="1"/>
  <c r="E395" i="1"/>
  <c r="F395" i="1" s="1"/>
  <c r="E396" i="1"/>
  <c r="E397" i="1"/>
  <c r="E398" i="1"/>
  <c r="F398" i="1" s="1"/>
  <c r="E399" i="1"/>
  <c r="F399" i="1" s="1"/>
  <c r="E400" i="1"/>
  <c r="E401" i="1"/>
  <c r="F401" i="1" s="1"/>
  <c r="E402" i="1"/>
  <c r="F402" i="1" s="1"/>
  <c r="E403" i="1"/>
  <c r="F403" i="1" s="1"/>
  <c r="E404" i="1"/>
  <c r="E405" i="1"/>
  <c r="E406" i="1"/>
  <c r="F406" i="1" s="1"/>
  <c r="E407" i="1"/>
  <c r="F407" i="1" s="1"/>
  <c r="E408" i="1"/>
  <c r="E409" i="1"/>
  <c r="F409" i="1" s="1"/>
  <c r="E410" i="1"/>
  <c r="F410" i="1" s="1"/>
  <c r="E411" i="1"/>
  <c r="F411" i="1" s="1"/>
  <c r="E412" i="1"/>
  <c r="E413" i="1"/>
  <c r="E414" i="1"/>
  <c r="F414" i="1" s="1"/>
  <c r="E415" i="1"/>
  <c r="F415" i="1" s="1"/>
  <c r="E416" i="1"/>
  <c r="E417" i="1"/>
  <c r="F417" i="1" s="1"/>
  <c r="E418" i="1"/>
  <c r="F418" i="1" s="1"/>
  <c r="E419" i="1"/>
  <c r="F419" i="1" s="1"/>
  <c r="E420" i="1"/>
  <c r="E421" i="1"/>
  <c r="E422" i="1"/>
  <c r="F422" i="1" s="1"/>
  <c r="E423" i="1"/>
  <c r="F423" i="1" s="1"/>
  <c r="E424" i="1"/>
  <c r="E425" i="1"/>
  <c r="F425" i="1" s="1"/>
  <c r="E426" i="1"/>
  <c r="F426" i="1" s="1"/>
  <c r="E427" i="1"/>
  <c r="F427" i="1" s="1"/>
  <c r="E428" i="1"/>
  <c r="E429" i="1"/>
  <c r="E430" i="1"/>
  <c r="F430" i="1" s="1"/>
  <c r="E431" i="1"/>
  <c r="F431" i="1" s="1"/>
  <c r="E432" i="1"/>
  <c r="E433" i="1"/>
  <c r="F433" i="1" s="1"/>
  <c r="E434" i="1"/>
  <c r="F434" i="1" s="1"/>
  <c r="E435" i="1"/>
  <c r="F435" i="1" s="1"/>
  <c r="E436" i="1"/>
  <c r="E437" i="1"/>
  <c r="E438" i="1"/>
  <c r="F438" i="1" s="1"/>
  <c r="E439" i="1"/>
  <c r="F439" i="1" s="1"/>
  <c r="E440" i="1"/>
  <c r="E441" i="1"/>
  <c r="F441" i="1" s="1"/>
  <c r="E442" i="1"/>
  <c r="F442" i="1" s="1"/>
  <c r="E443" i="1"/>
  <c r="F443" i="1" s="1"/>
  <c r="E444" i="1"/>
  <c r="E445" i="1"/>
  <c r="E446" i="1"/>
  <c r="F446" i="1" s="1"/>
  <c r="E447" i="1"/>
  <c r="F447" i="1" s="1"/>
  <c r="E449" i="1"/>
  <c r="F449" i="1" s="1"/>
  <c r="E450" i="1"/>
  <c r="F450" i="1" s="1"/>
  <c r="E453" i="1"/>
  <c r="F453" i="1" s="1"/>
  <c r="E454" i="1"/>
  <c r="F454" i="1" s="1"/>
  <c r="E457" i="1"/>
  <c r="F457" i="1" s="1"/>
  <c r="E458" i="1"/>
  <c r="F458" i="1" s="1"/>
  <c r="E460" i="1"/>
  <c r="E461" i="1"/>
  <c r="F461" i="1" s="1"/>
  <c r="E462" i="1"/>
  <c r="F462" i="1" s="1"/>
  <c r="E465" i="1"/>
  <c r="F465" i="1" s="1"/>
  <c r="E466" i="1"/>
  <c r="F466" i="1" s="1"/>
  <c r="E469" i="1"/>
  <c r="F469" i="1" s="1"/>
  <c r="E470" i="1"/>
  <c r="F470" i="1" s="1"/>
  <c r="E473" i="1"/>
  <c r="F473" i="1" s="1"/>
  <c r="E474" i="1"/>
  <c r="F474" i="1" s="1"/>
  <c r="E477" i="1"/>
  <c r="F477" i="1" s="1"/>
  <c r="E478" i="1"/>
  <c r="F478" i="1" s="1"/>
  <c r="E481" i="1"/>
  <c r="F481" i="1" s="1"/>
  <c r="E482" i="1"/>
  <c r="F482" i="1" s="1"/>
  <c r="E485" i="1"/>
  <c r="F485" i="1" s="1"/>
  <c r="E486" i="1"/>
  <c r="F486" i="1" s="1"/>
  <c r="E489" i="1"/>
  <c r="F489" i="1" s="1"/>
  <c r="E490" i="1"/>
  <c r="F490" i="1" s="1"/>
  <c r="E493" i="1"/>
  <c r="F493" i="1" s="1"/>
  <c r="E494" i="1"/>
  <c r="F494" i="1" s="1"/>
  <c r="E497" i="1"/>
  <c r="F497" i="1" s="1"/>
  <c r="E498" i="1"/>
  <c r="F498" i="1" s="1"/>
  <c r="C6" i="1"/>
  <c r="C4" i="1"/>
  <c r="C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3" i="1"/>
  <c r="L5" i="1" l="1"/>
  <c r="L8" i="1"/>
</calcChain>
</file>

<file path=xl/sharedStrings.xml><?xml version="1.0" encoding="utf-8"?>
<sst xmlns="http://schemas.openxmlformats.org/spreadsheetml/2006/main" count="327" uniqueCount="327">
  <si>
    <t>Date</t>
  </si>
  <si>
    <t>Adj Close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</si>
  <si>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</si>
  <si>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</si>
  <si>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</si>
  <si>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</si>
  <si>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</si>
  <si>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</si>
  <si>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</si>
  <si>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</si>
  <si>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</si>
  <si>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</si>
  <si>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</si>
  <si>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</si>
  <si>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</si>
  <si>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</si>
  <si>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</si>
  <si>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</si>
  <si>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</si>
  <si>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</si>
  <si>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</si>
  <si>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</si>
  <si>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</si>
  <si>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</si>
  <si>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</si>
  <si>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</si>
  <si>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</si>
  <si>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</si>
  <si>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</si>
  <si>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</si>
  <si>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</si>
  <si>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</si>
  <si>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</si>
  <si>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</si>
  <si>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20/10/2015</t>
  </si>
  <si>
    <t>19/10/2015</t>
  </si>
  <si>
    <t>16/10/2015</t>
  </si>
  <si>
    <t>15/10/2015</t>
  </si>
  <si>
    <t>14/10/2015</t>
  </si>
  <si>
    <t>13/10/2015</t>
  </si>
  <si>
    <t>30/9/2015</t>
  </si>
  <si>
    <t>29/9/2015</t>
  </si>
  <si>
    <t>25/9/2015</t>
  </si>
  <si>
    <t>24/9/2015</t>
  </si>
  <si>
    <t>23/9/2015</t>
  </si>
  <si>
    <t>22/9/2015</t>
  </si>
  <si>
    <t>21/9/2015</t>
  </si>
  <si>
    <t>18/9/2015</t>
  </si>
  <si>
    <t>17/9/2015</t>
  </si>
  <si>
    <t>16/9/2015</t>
  </si>
  <si>
    <t>15/9/2015</t>
  </si>
  <si>
    <t>14/9/2015</t>
  </si>
  <si>
    <t>31/8/2015</t>
  </si>
  <si>
    <t>28/8/2015</t>
  </si>
  <si>
    <t>27/8/2015</t>
  </si>
  <si>
    <t>26/8/2015</t>
  </si>
  <si>
    <t>25/8/2015</t>
  </si>
  <si>
    <t>24/8/2015</t>
  </si>
  <si>
    <t>21/8/2015</t>
  </si>
  <si>
    <t>20/8/2015</t>
  </si>
  <si>
    <t>19/8/2015</t>
  </si>
  <si>
    <t>18/8/2015</t>
  </si>
  <si>
    <t>17/8/2015</t>
  </si>
  <si>
    <t>14/8/2015</t>
  </si>
  <si>
    <t>13/8/2015</t>
  </si>
  <si>
    <t>31/7/2015</t>
  </si>
  <si>
    <t>30/7/2015</t>
  </si>
  <si>
    <t>29/7/2015</t>
  </si>
  <si>
    <t>28/7/2015</t>
  </si>
  <si>
    <t>27/7/2015</t>
  </si>
  <si>
    <t>24/7/2015</t>
  </si>
  <si>
    <t>23/7/2015</t>
  </si>
  <si>
    <t>22/7/2015</t>
  </si>
  <si>
    <t>21/7/2015</t>
  </si>
  <si>
    <t>20/7/2015</t>
  </si>
  <si>
    <t>17/7/2015</t>
  </si>
  <si>
    <t>16/7/2015</t>
  </si>
  <si>
    <t>15/7/2015</t>
  </si>
  <si>
    <t>14/7/2015</t>
  </si>
  <si>
    <t>13/7/2015</t>
  </si>
  <si>
    <t>30/6/2015</t>
  </si>
  <si>
    <t>29/6/2015</t>
  </si>
  <si>
    <t>26/6/2015</t>
  </si>
  <si>
    <t>25/6/2015</t>
  </si>
  <si>
    <t>24/6/2015</t>
  </si>
  <si>
    <t>23/6/2015</t>
  </si>
  <si>
    <t>22/6/2015</t>
  </si>
  <si>
    <t>19/6/2015</t>
  </si>
  <si>
    <t>18/6/2015</t>
  </si>
  <si>
    <t>17/6/2015</t>
  </si>
  <si>
    <t>16/6/2015</t>
  </si>
  <si>
    <t>15/6/2015</t>
  </si>
  <si>
    <t>29/5/2015</t>
  </si>
  <si>
    <t>28/5/2015</t>
  </si>
  <si>
    <t>27/5/2015</t>
  </si>
  <si>
    <t>26/5/2015</t>
  </si>
  <si>
    <t>22/5/2015</t>
  </si>
  <si>
    <t>21/5/2015</t>
  </si>
  <si>
    <t>20/5/2015</t>
  </si>
  <si>
    <t>19/5/2015</t>
  </si>
  <si>
    <t>18/5/2015</t>
  </si>
  <si>
    <t>15/5/2015</t>
  </si>
  <si>
    <t>14/5/2015</t>
  </si>
  <si>
    <t>13/5/2015</t>
  </si>
  <si>
    <t>30/4/2015</t>
  </si>
  <si>
    <t>29/4/2015</t>
  </si>
  <si>
    <t>28/4/2015</t>
  </si>
  <si>
    <t>27/4/2015</t>
  </si>
  <si>
    <t>24/4/2015</t>
  </si>
  <si>
    <t>23/4/2015</t>
  </si>
  <si>
    <t>22/4/2015</t>
  </si>
  <si>
    <t>21/4/2015</t>
  </si>
  <si>
    <t>20/4/2015</t>
  </si>
  <si>
    <t>17/4/2015</t>
  </si>
  <si>
    <t>16/4/2015</t>
  </si>
  <si>
    <t>15/4/2015</t>
  </si>
  <si>
    <t>14/4/2015</t>
  </si>
  <si>
    <t>13/4/2015</t>
  </si>
  <si>
    <t>31/3/2015</t>
  </si>
  <si>
    <t>30/3/2015</t>
  </si>
  <si>
    <t>27/3/2015</t>
  </si>
  <si>
    <t>26/3/2015</t>
  </si>
  <si>
    <t>25/3/2015</t>
  </si>
  <si>
    <t>24/3/2015</t>
  </si>
  <si>
    <t>23/3/2015</t>
  </si>
  <si>
    <t>20/3/2015</t>
  </si>
  <si>
    <t>19/3/2015</t>
  </si>
  <si>
    <t>18/3/2015</t>
  </si>
  <si>
    <t>17/3/2015</t>
  </si>
  <si>
    <t>16/3/2015</t>
  </si>
  <si>
    <t>13/3/2015</t>
  </si>
  <si>
    <t>27/2/2015</t>
  </si>
  <si>
    <t>26/2/2015</t>
  </si>
  <si>
    <t>25/2/2015</t>
  </si>
  <si>
    <t>24/2/2015</t>
  </si>
  <si>
    <t>23/2/2015</t>
  </si>
  <si>
    <t>18/2/2015</t>
  </si>
  <si>
    <t>17/2/2015</t>
  </si>
  <si>
    <t>16/2/2015</t>
  </si>
  <si>
    <t>13/2/2015</t>
  </si>
  <si>
    <t>30/1/2015</t>
  </si>
  <si>
    <t>29/1/2015</t>
  </si>
  <si>
    <t>28/1/2015</t>
  </si>
  <si>
    <t>27/1/2015</t>
  </si>
  <si>
    <t>26/1/2015</t>
  </si>
  <si>
    <t>23/1/2015</t>
  </si>
  <si>
    <t>22/1/2015</t>
  </si>
  <si>
    <t>21/1/2015</t>
  </si>
  <si>
    <t>20/1/2015</t>
  </si>
  <si>
    <t>19/1/2015</t>
  </si>
  <si>
    <t>16/1/2015</t>
  </si>
  <si>
    <t>15/1/2015</t>
  </si>
  <si>
    <t>14/1/2015</t>
  </si>
  <si>
    <t>13/1/2015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</si>
  <si>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</si>
  <si>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</si>
  <si>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</si>
  <si>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</si>
  <si>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</si>
  <si>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</si>
  <si>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</si>
  <si>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</si>
  <si>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</si>
  <si>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</si>
  <si>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</si>
  <si>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</si>
  <si>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</si>
  <si>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</si>
  <si>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</si>
  <si>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</si>
  <si>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</si>
  <si>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</si>
  <si>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</si>
  <si>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</si>
  <si>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</si>
  <si>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</si>
  <si>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</si>
  <si>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</si>
  <si>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</si>
  <si>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</si>
  <si>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</si>
  <si>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</si>
  <si>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</si>
  <si>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</si>
  <si>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</si>
  <si>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</si>
  <si>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</si>
  <si>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</si>
  <si>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</si>
  <si>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</si>
  <si>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</si>
  <si>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</si>
  <si>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30/9/2014</t>
  </si>
  <si>
    <t>29/9/2014</t>
  </si>
  <si>
    <t>26/9/2014</t>
  </si>
  <si>
    <t>25/9/2014</t>
  </si>
  <si>
    <t>24/9/2014</t>
  </si>
  <si>
    <t>23/9/2014</t>
  </si>
  <si>
    <t>22/9/2014</t>
  </si>
  <si>
    <t>19/9/2014</t>
  </si>
  <si>
    <t>18/9/2014</t>
  </si>
  <si>
    <t>17/9/2014</t>
  </si>
  <si>
    <t>16/9/2014</t>
  </si>
  <si>
    <t>15/9/2014</t>
  </si>
  <si>
    <t>29/8/2014</t>
  </si>
  <si>
    <t>28/8/2014</t>
  </si>
  <si>
    <t>27/8/2014</t>
  </si>
  <si>
    <t>26/8/2014</t>
  </si>
  <si>
    <t>25/8/2014</t>
  </si>
  <si>
    <t>22/8/2014</t>
  </si>
  <si>
    <t>21/8/2014</t>
  </si>
  <si>
    <t>20/8/2014</t>
  </si>
  <si>
    <t>19/8/2014</t>
  </si>
  <si>
    <t>18/8/2014</t>
  </si>
  <si>
    <t>15/8/2014</t>
  </si>
  <si>
    <t>14/8/2014</t>
  </si>
  <si>
    <t>13/8/2014</t>
  </si>
  <si>
    <t>31/7/2014</t>
  </si>
  <si>
    <t>30/7/2014</t>
  </si>
  <si>
    <t>29/7/2014</t>
  </si>
  <si>
    <t>28/7/2014</t>
  </si>
  <si>
    <t>25/7/2014</t>
  </si>
  <si>
    <t>24/7/2014</t>
  </si>
  <si>
    <t>23/7/2014</t>
  </si>
  <si>
    <t>22/7/2014</t>
  </si>
  <si>
    <t>21/7/2014</t>
  </si>
  <si>
    <t>18/7/2014</t>
  </si>
  <si>
    <t>17/7/2014</t>
  </si>
  <si>
    <t>16/7/2014</t>
  </si>
  <si>
    <t>15/7/2014</t>
  </si>
  <si>
    <t>14/7/2014</t>
  </si>
  <si>
    <t>30/6/2014</t>
  </si>
  <si>
    <t>27/6/2014</t>
  </si>
  <si>
    <t>26/6/2014</t>
  </si>
  <si>
    <t>25/6/2014</t>
  </si>
  <si>
    <t>24/6/2014</t>
  </si>
  <si>
    <t>23/6/2014</t>
  </si>
  <si>
    <t>20/6/2014</t>
  </si>
  <si>
    <t>19/6/2014</t>
  </si>
  <si>
    <t>18/6/2014</t>
  </si>
  <si>
    <t>17/6/2014</t>
  </si>
  <si>
    <t>16/6/2014</t>
  </si>
  <si>
    <t>13/6/2014</t>
  </si>
  <si>
    <t>30/5/2014</t>
  </si>
  <si>
    <t>29/5/2014</t>
  </si>
  <si>
    <t>28/5/2014</t>
  </si>
  <si>
    <t>27/5/2014</t>
  </si>
  <si>
    <t>26/5/2014</t>
  </si>
  <si>
    <t>23/5/2014</t>
  </si>
  <si>
    <t>22/5/2014</t>
  </si>
  <si>
    <t>21/5/2014</t>
  </si>
  <si>
    <t>20/5/2014</t>
  </si>
  <si>
    <t>19/5/2014</t>
  </si>
  <si>
    <t>16/5/2014</t>
  </si>
  <si>
    <t>15/5/2014</t>
  </si>
  <si>
    <t>14/5/2014</t>
  </si>
  <si>
    <t>13/5/2014</t>
  </si>
  <si>
    <t>30/4/2014</t>
  </si>
  <si>
    <t>29/4/2014</t>
  </si>
  <si>
    <t>28/4/2014</t>
  </si>
  <si>
    <t>25/4/2014</t>
  </si>
  <si>
    <t>24/4/2014</t>
  </si>
  <si>
    <t>23/4/2014</t>
  </si>
  <si>
    <t>22/4/2014</t>
  </si>
  <si>
    <t>17/4/2014</t>
  </si>
  <si>
    <t>16/4/2014</t>
  </si>
  <si>
    <t>15/4/2014</t>
  </si>
  <si>
    <t>14/4/2014</t>
  </si>
  <si>
    <t>31/3/2014</t>
  </si>
  <si>
    <t>28/3/2014</t>
  </si>
  <si>
    <t>27/3/2014</t>
  </si>
  <si>
    <t>26/3/2014</t>
  </si>
  <si>
    <t>25/3/2014</t>
  </si>
  <si>
    <t>24/3/2014</t>
  </si>
  <si>
    <t>21/3/2014</t>
  </si>
  <si>
    <t>20/3/2014</t>
  </si>
  <si>
    <t>19/3/2014</t>
  </si>
  <si>
    <t>18/3/2014</t>
  </si>
  <si>
    <t>17/3/2014</t>
  </si>
  <si>
    <t>14/3/2014</t>
  </si>
  <si>
    <t>13/3/2014</t>
  </si>
  <si>
    <t>28/2/2014</t>
  </si>
  <si>
    <t>27/2/2014</t>
  </si>
  <si>
    <t>26/2/2014</t>
  </si>
  <si>
    <t>25/2/2014</t>
  </si>
  <si>
    <t>24/2/2014</t>
  </si>
  <si>
    <t>21/2/2014</t>
  </si>
  <si>
    <t>20/2/2014</t>
  </si>
  <si>
    <t>19/2/2014</t>
  </si>
  <si>
    <t>18/2/2014</t>
  </si>
  <si>
    <t>17/2/2014</t>
  </si>
  <si>
    <t>14/2/2014</t>
  </si>
  <si>
    <t>13/2/2014</t>
  </si>
  <si>
    <t>30/1/2014</t>
  </si>
  <si>
    <t>29/1/2014</t>
  </si>
  <si>
    <t>28/1/2014</t>
  </si>
  <si>
    <t>27/1/2014</t>
  </si>
  <si>
    <t>24/1/2014</t>
  </si>
  <si>
    <t>23/1/2014</t>
  </si>
  <si>
    <t>22/1/2014</t>
  </si>
  <si>
    <t>21/1/2014</t>
  </si>
  <si>
    <t>20/1/2014</t>
  </si>
  <si>
    <t>17/1/2014</t>
  </si>
  <si>
    <t>16/1/2014</t>
  </si>
  <si>
    <t>15/1/2014</t>
  </si>
  <si>
    <t>14/1/2014</t>
  </si>
  <si>
    <t>13/1/2014</t>
  </si>
  <si>
    <t>31/12/2013</t>
  </si>
  <si>
    <t>30/12/2013</t>
  </si>
  <si>
    <t>mean return</t>
  </si>
  <si>
    <t>variance</t>
  </si>
  <si>
    <t>Daily Return</t>
  </si>
  <si>
    <t>Probability</t>
  </si>
  <si>
    <t>Mean return</t>
  </si>
  <si>
    <t>(X- Mean)^2</t>
  </si>
  <si>
    <t>Standard Deviation</t>
  </si>
  <si>
    <t>Semi Variance</t>
  </si>
  <si>
    <t>(X-mean)^2 only for (Values &lt; mean)</t>
  </si>
  <si>
    <t>(Distribution is more symmetrical)</t>
  </si>
  <si>
    <t>Benchmark</t>
  </si>
  <si>
    <t>Count</t>
  </si>
  <si>
    <t>Shortfall Probability</t>
  </si>
  <si>
    <t>VaR at 5%</t>
  </si>
  <si>
    <t>25th smallest value</t>
  </si>
  <si>
    <t>We are 95% sure that loss not more than 1.726%</t>
  </si>
  <si>
    <t>Expected shortfall/Tail VaR</t>
  </si>
  <si>
    <t>Expectation of values below VaR at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</si>
</sst>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%"/>
    <numFmt numFmtId="17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10" fontId="0" fillId="0" borderId="0" xfId="1" applyNumberFormat="1" applyFont="1"/>
    <xf numFmtId="165" fontId="0" fillId="0" borderId="0" xfId="0" applyNumberFormat="1"/>
    <xf numFmtId="9" fontId="0" fillId="0" borderId="0" xfId="0" applyNumberFormat="1"/>
    <xf numFmtId="174" fontId="0" fillId="0" borderId="0" xfId="1" applyNumberFormat="1" applyFont="1"/>
    <xf numFmtId="165" fontId="0" fillId="0" borderId="0" xfId="1" applyNumberFormat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9"/>
  <sheetViews>
    <sheetView tabSelected="1" topLeftCell="C1" workbookViewId="0">
      <selection activeCell="M15" sqref="M1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1.85546875" bestFit="1" customWidth="1"/>
    <col min="4" max="4" width="10.7109375" bestFit="1" customWidth="1"/>
    <col min="5" max="5" width="14.7109375" bestFit="1" customWidth="1"/>
    <col min="6" max="6" width="12" bestFit="1" customWidth="1"/>
    <col min="7" max="7" width="34.140625" bestFit="1" customWidth="1"/>
    <col min="8" max="8" width="12" bestFit="1" customWidth="1"/>
    <col min="11" max="11" width="25.28515625" bestFit="1" customWidth="1"/>
    <col min="12" max="12" width="12.5703125" bestFit="1" customWidth="1"/>
    <col min="13" max="13" width="32" bestFit="1" customWidth="1"/>
  </cols>
  <sheetData>
    <row r="1" spans="1:13" x14ac:dyDescent="0.25">
      <c r="A1" t="s">
        <v>0</v>
      </c>
      <c r="B1" t="s">
        <v>1</v>
      </c>
      <c r="C1" t="s">
        <v>311</v>
      </c>
      <c r="D1" t="s">
        <v>312</v>
      </c>
      <c r="E1" t="s">
        <v>313</v>
      </c>
      <c r="F1" t="s">
        <v>314</v>
      </c>
      <c r="G1" t="s">
        <v>317</v>
      </c>
    </row>
    <row r="2" spans="1:13" x14ac:dyDescent="0.25">
      <c r="A2" s="1" t="s">
        <v>2</v>
      </c>
      <c r="B2">
        <v>21914.400389999999</v>
      </c>
    </row>
    <row r="3" spans="1:13" x14ac:dyDescent="0.25">
      <c r="A3" s="1" t="s">
        <v>3</v>
      </c>
      <c r="B3">
        <v>21882.150389999999</v>
      </c>
      <c r="C3" s="2">
        <f>LN(B3/B2)</f>
        <v>-1.4727189814978758E-3</v>
      </c>
      <c r="D3" s="5">
        <f>1/COUNT($C$3:$C$499)</f>
        <v>2.012072434607646E-3</v>
      </c>
      <c r="E3" s="3">
        <f>D3*C3</f>
        <v>-2.963217266595324E-6</v>
      </c>
      <c r="F3">
        <f>((C3-E3)^2)*D3</f>
        <v>4.3464426689961285E-9</v>
      </c>
      <c r="G3">
        <f>IF(C3&lt;$L$5,F3,0)</f>
        <v>4.3464426689961285E-9</v>
      </c>
    </row>
    <row r="4" spans="1:13" x14ac:dyDescent="0.25">
      <c r="A4" s="1" t="s">
        <v>4</v>
      </c>
      <c r="B4">
        <v>21999.619139999999</v>
      </c>
      <c r="C4" s="2">
        <f t="shared" ref="C4:C67" si="0">LN(B4/B3)</f>
        <v>5.353887587160551E-3</v>
      </c>
      <c r="D4" s="5">
        <f t="shared" ref="D4:D67" si="1">1/COUNT($C$3:$C$499)</f>
        <v>2.012072434607646E-3</v>
      </c>
      <c r="E4" s="3">
        <f t="shared" ref="E4:E67" si="2">D4*C4</f>
        <v>1.0772409632113785E-5</v>
      </c>
      <c r="F4">
        <f t="shared" ref="F4:F67" si="3">((C4-E4)^2)*D4</f>
        <v>5.7442414085180577E-8</v>
      </c>
      <c r="G4">
        <f t="shared" ref="G4:G67" si="4">IF(C4&lt;$L$5,F4,0)</f>
        <v>0</v>
      </c>
    </row>
    <row r="5" spans="1:13" x14ac:dyDescent="0.25">
      <c r="A5" s="1" t="s">
        <v>5</v>
      </c>
      <c r="B5">
        <v>21919.619139999999</v>
      </c>
      <c r="C5" s="2">
        <f t="shared" si="0"/>
        <v>-3.6430544614150418E-3</v>
      </c>
      <c r="D5" s="5">
        <f t="shared" si="1"/>
        <v>2.012072434607646E-3</v>
      </c>
      <c r="E5" s="3">
        <f t="shared" si="2"/>
        <v>-7.33008945958761E-6</v>
      </c>
      <c r="F5">
        <f t="shared" si="3"/>
        <v>2.6596562794428336E-8</v>
      </c>
      <c r="G5">
        <f t="shared" si="4"/>
        <v>2.6596562794428336E-8</v>
      </c>
      <c r="K5" t="s">
        <v>309</v>
      </c>
      <c r="L5" s="3">
        <f>SUM(E3:E499)</f>
        <v>1.1859246025013361E-4</v>
      </c>
    </row>
    <row r="6" spans="1:13" x14ac:dyDescent="0.25">
      <c r="A6" s="1" t="s">
        <v>6</v>
      </c>
      <c r="B6">
        <v>22138.130860000001</v>
      </c>
      <c r="C6" s="2">
        <f>LN(B6/B5)</f>
        <v>9.9194131201746864E-3</v>
      </c>
      <c r="D6" s="5">
        <f t="shared" si="1"/>
        <v>2.012072434607646E-3</v>
      </c>
      <c r="E6" s="3">
        <f t="shared" si="2"/>
        <v>1.9958577706588907E-5</v>
      </c>
      <c r="F6">
        <f t="shared" si="3"/>
        <v>1.9718148941326406E-7</v>
      </c>
      <c r="G6">
        <f t="shared" si="4"/>
        <v>0</v>
      </c>
      <c r="K6" t="s">
        <v>310</v>
      </c>
      <c r="L6" s="3">
        <f>SUM(F3:F499)</f>
        <v>1.2370337702679782E-4</v>
      </c>
    </row>
    <row r="7" spans="1:13" x14ac:dyDescent="0.25">
      <c r="A7" s="1" t="s">
        <v>7</v>
      </c>
      <c r="B7">
        <v>22040.589840000001</v>
      </c>
      <c r="C7" s="2">
        <f t="shared" si="0"/>
        <v>-4.4157538719775697E-3</v>
      </c>
      <c r="D7" s="5">
        <f t="shared" si="1"/>
        <v>2.012072434607646E-3</v>
      </c>
      <c r="E7" s="3">
        <f t="shared" si="2"/>
        <v>-8.8848166438180479E-6</v>
      </c>
      <c r="F7">
        <f t="shared" si="3"/>
        <v>3.9075442396092941E-8</v>
      </c>
      <c r="G7">
        <f t="shared" si="4"/>
        <v>3.9075442396092941E-8</v>
      </c>
      <c r="K7" t="s">
        <v>315</v>
      </c>
      <c r="L7" s="2">
        <f>L6^0.5</f>
        <v>1.1122201986423275E-2</v>
      </c>
    </row>
    <row r="8" spans="1:13" x14ac:dyDescent="0.25">
      <c r="A8" s="1" t="s">
        <v>8</v>
      </c>
      <c r="B8">
        <v>21830.019530000001</v>
      </c>
      <c r="C8" s="2">
        <f t="shared" si="0"/>
        <v>-9.5996809752093102E-3</v>
      </c>
      <c r="D8" s="5">
        <f t="shared" si="1"/>
        <v>2.012072434607646E-3</v>
      </c>
      <c r="E8" s="3">
        <f t="shared" si="2"/>
        <v>-1.9315253471246098E-5</v>
      </c>
      <c r="F8">
        <f t="shared" si="3"/>
        <v>1.8467486390795514E-7</v>
      </c>
      <c r="G8">
        <f t="shared" si="4"/>
        <v>1.8467486390795514E-7</v>
      </c>
      <c r="K8" t="s">
        <v>316</v>
      </c>
      <c r="L8" s="6">
        <f>SUM(G3:G499)</f>
        <v>5.8540224940042855E-5</v>
      </c>
      <c r="M8" t="s">
        <v>318</v>
      </c>
    </row>
    <row r="9" spans="1:13" x14ac:dyDescent="0.25">
      <c r="A9" s="1" t="s">
        <v>9</v>
      </c>
      <c r="B9">
        <v>21791.679690000001</v>
      </c>
      <c r="C9" s="2">
        <f t="shared" si="0"/>
        <v>-1.7578338559936823E-3</v>
      </c>
      <c r="D9" s="5">
        <f t="shared" si="1"/>
        <v>2.012072434607646E-3</v>
      </c>
      <c r="E9" s="3">
        <f t="shared" si="2"/>
        <v>-3.5368890462649547E-6</v>
      </c>
      <c r="F9">
        <f t="shared" si="3"/>
        <v>6.1922693123559524E-9</v>
      </c>
      <c r="G9">
        <f t="shared" si="4"/>
        <v>6.1922693123559524E-9</v>
      </c>
      <c r="K9" t="s">
        <v>319</v>
      </c>
      <c r="L9" s="4">
        <v>-0.02</v>
      </c>
    </row>
    <row r="10" spans="1:13" x14ac:dyDescent="0.25">
      <c r="A10" s="1" t="s">
        <v>10</v>
      </c>
      <c r="B10">
        <v>21755.560549999998</v>
      </c>
      <c r="C10" s="2">
        <f t="shared" si="0"/>
        <v>-1.6588490147068408E-3</v>
      </c>
      <c r="D10" s="5">
        <f t="shared" si="1"/>
        <v>2.012072434607646E-3</v>
      </c>
      <c r="E10" s="3">
        <f t="shared" si="2"/>
        <v>-3.337724375667688E-6</v>
      </c>
      <c r="F10">
        <f t="shared" si="3"/>
        <v>5.5145223992233114E-9</v>
      </c>
      <c r="G10">
        <f t="shared" si="4"/>
        <v>5.5145223992233114E-9</v>
      </c>
      <c r="K10" t="s">
        <v>320</v>
      </c>
      <c r="L10">
        <f>COUNTIF(C:C,"&lt; -2%")</f>
        <v>15</v>
      </c>
    </row>
    <row r="11" spans="1:13" x14ac:dyDescent="0.25">
      <c r="A11" s="1" t="s">
        <v>11</v>
      </c>
      <c r="B11">
        <v>21872.060549999998</v>
      </c>
      <c r="C11" s="2">
        <f t="shared" si="0"/>
        <v>5.3406660262702698E-3</v>
      </c>
      <c r="D11" s="5">
        <f t="shared" si="1"/>
        <v>2.012072434607646E-3</v>
      </c>
      <c r="E11" s="3">
        <f t="shared" si="2"/>
        <v>1.0745806893903964E-5</v>
      </c>
      <c r="F11">
        <f t="shared" si="3"/>
        <v>5.7159053410295801E-8</v>
      </c>
      <c r="G11">
        <f t="shared" si="4"/>
        <v>0</v>
      </c>
      <c r="K11" t="s">
        <v>321</v>
      </c>
      <c r="L11" s="7">
        <f>L10/COUNT(C:C)</f>
        <v>3.0181086519114688E-2</v>
      </c>
    </row>
    <row r="12" spans="1:13" x14ac:dyDescent="0.25">
      <c r="A12" s="1" t="s">
        <v>12</v>
      </c>
      <c r="B12">
        <v>21701.210940000001</v>
      </c>
      <c r="C12" s="2">
        <f t="shared" si="0"/>
        <v>-7.8419856813431808E-3</v>
      </c>
      <c r="D12" s="5">
        <f t="shared" si="1"/>
        <v>2.012072434607646E-3</v>
      </c>
      <c r="E12" s="3">
        <f t="shared" si="2"/>
        <v>-1.5778643222018475E-5</v>
      </c>
      <c r="F12">
        <f t="shared" si="3"/>
        <v>1.2323846399102057E-7</v>
      </c>
      <c r="G12">
        <f t="shared" si="4"/>
        <v>1.2323846399102057E-7</v>
      </c>
      <c r="K12" t="s">
        <v>322</v>
      </c>
      <c r="L12">
        <f>0.05*COUNT(C:C)</f>
        <v>24.85</v>
      </c>
    </row>
    <row r="13" spans="1:13" x14ac:dyDescent="0.25">
      <c r="A13" s="1" t="s">
        <v>13</v>
      </c>
      <c r="B13">
        <v>21274.369139999999</v>
      </c>
      <c r="C13" s="2">
        <f t="shared" si="0"/>
        <v>-1.9865041300240954E-2</v>
      </c>
      <c r="D13" s="5">
        <f t="shared" si="1"/>
        <v>2.012072434607646E-3</v>
      </c>
      <c r="E13" s="3">
        <f t="shared" si="2"/>
        <v>-3.9969902012557254E-5</v>
      </c>
      <c r="F13">
        <f t="shared" si="3"/>
        <v>7.9081178258521875E-7</v>
      </c>
      <c r="G13">
        <f t="shared" si="4"/>
        <v>7.9081178258521875E-7</v>
      </c>
      <c r="K13" t="s">
        <v>323</v>
      </c>
      <c r="L13" s="6">
        <f>SMALL(C:C,25)</f>
        <v>-1.7264756479496574E-2</v>
      </c>
      <c r="M13" t="s">
        <v>324</v>
      </c>
    </row>
    <row r="14" spans="1:13" x14ac:dyDescent="0.25">
      <c r="A14" s="1" t="s">
        <v>14</v>
      </c>
      <c r="B14">
        <v>21309.849610000001</v>
      </c>
      <c r="C14" s="2">
        <f t="shared" si="0"/>
        <v>1.6663674596647862E-3</v>
      </c>
      <c r="D14" s="5">
        <f t="shared" si="1"/>
        <v>2.012072434607646E-3</v>
      </c>
      <c r="E14" s="3">
        <f t="shared" si="2"/>
        <v>3.3528520315186847E-6</v>
      </c>
      <c r="F14">
        <f t="shared" si="3"/>
        <v>5.5646229078503637E-9</v>
      </c>
      <c r="G14">
        <f t="shared" si="4"/>
        <v>0</v>
      </c>
      <c r="K14" t="s">
        <v>325</v>
      </c>
      <c r="L14" s="2">
        <f>AVERAGEIF(C:C,"&lt;"&amp;L13,C:C)</f>
        <v>-2.5209310751905068E-2</v>
      </c>
      <c r="M14" t="s">
        <v>326</v>
      </c>
    </row>
    <row r="15" spans="1:13" x14ac:dyDescent="0.25">
      <c r="A15" s="1">
        <v>42320</v>
      </c>
      <c r="B15">
        <v>21464.050780000001</v>
      </c>
      <c r="C15" s="2">
        <f t="shared" si="0"/>
        <v>7.2100901068597213E-3</v>
      </c>
      <c r="D15" s="5">
        <f t="shared" si="1"/>
        <v>2.012072434607646E-3</v>
      </c>
      <c r="E15" s="3">
        <f t="shared" si="2"/>
        <v>1.4507223555049742E-5</v>
      </c>
      <c r="F15">
        <f t="shared" si="3"/>
        <v>1.0417789342154361E-7</v>
      </c>
      <c r="G15">
        <f t="shared" si="4"/>
        <v>0</v>
      </c>
    </row>
    <row r="16" spans="1:13" x14ac:dyDescent="0.25">
      <c r="A16" s="1">
        <v>42289</v>
      </c>
      <c r="B16">
        <v>21704.609380000002</v>
      </c>
      <c r="C16" s="2">
        <f t="shared" si="0"/>
        <v>1.1145172872310557E-2</v>
      </c>
      <c r="D16" s="5">
        <f t="shared" si="1"/>
        <v>2.012072434607646E-3</v>
      </c>
      <c r="E16" s="3">
        <f t="shared" si="2"/>
        <v>2.2424895115312994E-5</v>
      </c>
      <c r="F16">
        <f t="shared" si="3"/>
        <v>2.4892459268450883E-7</v>
      </c>
      <c r="G16">
        <f t="shared" si="4"/>
        <v>0</v>
      </c>
    </row>
    <row r="17" spans="1:7" x14ac:dyDescent="0.25">
      <c r="A17" s="1">
        <v>42259</v>
      </c>
      <c r="B17">
        <v>21803.759770000001</v>
      </c>
      <c r="C17" s="2">
        <f t="shared" si="0"/>
        <v>4.5577696234890362E-3</v>
      </c>
      <c r="D17" s="5">
        <f t="shared" si="1"/>
        <v>2.012072434607646E-3</v>
      </c>
      <c r="E17" s="3">
        <f t="shared" si="2"/>
        <v>9.1705626227143597E-6</v>
      </c>
      <c r="F17">
        <f t="shared" si="3"/>
        <v>4.1629282528197159E-8</v>
      </c>
      <c r="G17">
        <f t="shared" si="4"/>
        <v>0</v>
      </c>
    </row>
    <row r="18" spans="1:7" x14ac:dyDescent="0.25">
      <c r="A18" s="1">
        <v>42228</v>
      </c>
      <c r="B18">
        <v>21905.130860000001</v>
      </c>
      <c r="C18" s="2">
        <f t="shared" si="0"/>
        <v>4.638473788395962E-3</v>
      </c>
      <c r="D18" s="5">
        <f t="shared" si="1"/>
        <v>2.012072434607646E-3</v>
      </c>
      <c r="E18" s="3">
        <f t="shared" si="2"/>
        <v>9.3329452482816146E-6</v>
      </c>
      <c r="F18">
        <f t="shared" si="3"/>
        <v>4.3116589427963826E-8</v>
      </c>
      <c r="G18">
        <f t="shared" si="4"/>
        <v>0</v>
      </c>
    </row>
    <row r="19" spans="1:7" x14ac:dyDescent="0.25">
      <c r="A19" s="1">
        <v>42197</v>
      </c>
      <c r="B19">
        <v>22203.220700000002</v>
      </c>
      <c r="C19" s="2">
        <f t="shared" si="0"/>
        <v>1.3516459705660159E-2</v>
      </c>
      <c r="D19" s="5">
        <f t="shared" si="1"/>
        <v>2.012072434607646E-3</v>
      </c>
      <c r="E19" s="3">
        <f t="shared" si="2"/>
        <v>2.7196095987243783E-5</v>
      </c>
      <c r="F19">
        <f t="shared" si="3"/>
        <v>3.6611716847333191E-7</v>
      </c>
      <c r="G19">
        <f t="shared" si="4"/>
        <v>0</v>
      </c>
    </row>
    <row r="20" spans="1:7" x14ac:dyDescent="0.25">
      <c r="A20" s="1">
        <v>42106</v>
      </c>
      <c r="B20">
        <v>22235.890630000002</v>
      </c>
      <c r="C20" s="2">
        <f t="shared" si="0"/>
        <v>1.470323546437557E-3</v>
      </c>
      <c r="D20" s="5">
        <f t="shared" si="1"/>
        <v>2.012072434607646E-3</v>
      </c>
      <c r="E20" s="3">
        <f t="shared" si="2"/>
        <v>2.9583974777415638E-6</v>
      </c>
      <c r="F20">
        <f t="shared" si="3"/>
        <v>4.3323148498629004E-9</v>
      </c>
      <c r="G20">
        <f t="shared" si="4"/>
        <v>0</v>
      </c>
    </row>
    <row r="21" spans="1:7" x14ac:dyDescent="0.25">
      <c r="A21" s="1">
        <v>42075</v>
      </c>
      <c r="B21">
        <v>22417.009770000001</v>
      </c>
      <c r="C21" s="2">
        <f t="shared" si="0"/>
        <v>8.1123569429553642E-3</v>
      </c>
      <c r="D21" s="5">
        <f t="shared" si="1"/>
        <v>2.012072434607646E-3</v>
      </c>
      <c r="E21" s="3">
        <f t="shared" si="2"/>
        <v>1.6322649784618439E-5</v>
      </c>
      <c r="F21">
        <f t="shared" si="3"/>
        <v>1.3188283958993313E-7</v>
      </c>
      <c r="G21">
        <f t="shared" si="4"/>
        <v>0</v>
      </c>
    </row>
    <row r="22" spans="1:7" x14ac:dyDescent="0.25">
      <c r="A22" s="1">
        <v>42047</v>
      </c>
      <c r="B22">
        <v>22479.689450000002</v>
      </c>
      <c r="C22" s="2">
        <f t="shared" si="0"/>
        <v>2.7921750066755573E-3</v>
      </c>
      <c r="D22" s="5">
        <f t="shared" si="1"/>
        <v>2.012072434607646E-3</v>
      </c>
      <c r="E22" s="3">
        <f t="shared" si="2"/>
        <v>5.6180583635323088E-6</v>
      </c>
      <c r="F22">
        <f t="shared" si="3"/>
        <v>1.562354049534412E-8</v>
      </c>
      <c r="G22">
        <f t="shared" si="4"/>
        <v>0</v>
      </c>
    </row>
    <row r="23" spans="1:7" x14ac:dyDescent="0.25">
      <c r="A23" s="1">
        <v>42016</v>
      </c>
      <c r="B23">
        <v>22381.349610000001</v>
      </c>
      <c r="C23" s="2">
        <f t="shared" si="0"/>
        <v>-4.384205073197046E-3</v>
      </c>
      <c r="D23" s="5">
        <f t="shared" si="1"/>
        <v>2.012072434607646E-3</v>
      </c>
      <c r="E23" s="3">
        <f t="shared" si="2"/>
        <v>-8.8213381754467733E-6</v>
      </c>
      <c r="F23">
        <f t="shared" si="3"/>
        <v>3.8519080138212399E-8</v>
      </c>
      <c r="G23">
        <f t="shared" si="4"/>
        <v>3.8519080138212399E-8</v>
      </c>
    </row>
    <row r="24" spans="1:7" x14ac:dyDescent="0.25">
      <c r="A24" s="1" t="s">
        <v>15</v>
      </c>
      <c r="B24">
        <v>21996.41992</v>
      </c>
      <c r="C24" s="2">
        <f t="shared" si="0"/>
        <v>-1.7348296147978885E-2</v>
      </c>
      <c r="D24" s="5">
        <f t="shared" si="1"/>
        <v>2.012072434607646E-3</v>
      </c>
      <c r="E24" s="3">
        <f t="shared" si="2"/>
        <v>-3.4906028466758323E-5</v>
      </c>
      <c r="F24">
        <f t="shared" si="3"/>
        <v>6.0312570911553357E-7</v>
      </c>
      <c r="G24">
        <f t="shared" si="4"/>
        <v>6.0312570911553357E-7</v>
      </c>
    </row>
    <row r="25" spans="1:7" x14ac:dyDescent="0.25">
      <c r="A25" s="1" t="s">
        <v>16</v>
      </c>
      <c r="B25">
        <v>22068.320309999999</v>
      </c>
      <c r="C25" s="2">
        <f t="shared" si="0"/>
        <v>3.26340077962569E-3</v>
      </c>
      <c r="D25" s="5">
        <f t="shared" si="1"/>
        <v>2.012072434607646E-3</v>
      </c>
      <c r="E25" s="3">
        <f t="shared" si="2"/>
        <v>6.566198751761952E-6</v>
      </c>
      <c r="F25">
        <f t="shared" si="3"/>
        <v>2.1341994944016613E-8</v>
      </c>
      <c r="G25">
        <f t="shared" si="4"/>
        <v>0</v>
      </c>
    </row>
    <row r="26" spans="1:7" x14ac:dyDescent="0.25">
      <c r="A26" s="1" t="s">
        <v>17</v>
      </c>
      <c r="B26">
        <v>22488.939450000002</v>
      </c>
      <c r="C26" s="2">
        <f t="shared" si="0"/>
        <v>1.8880498358575214E-2</v>
      </c>
      <c r="D26" s="5">
        <f t="shared" si="1"/>
        <v>2.012072434607646E-3</v>
      </c>
      <c r="E26" s="3">
        <f t="shared" si="2"/>
        <v>3.7988930298944097E-5</v>
      </c>
      <c r="F26">
        <f t="shared" si="3"/>
        <v>7.1436652224281713E-7</v>
      </c>
      <c r="G26">
        <f t="shared" si="4"/>
        <v>0</v>
      </c>
    </row>
    <row r="27" spans="1:7" x14ac:dyDescent="0.25">
      <c r="A27" s="1" t="s">
        <v>18</v>
      </c>
      <c r="B27">
        <v>22498</v>
      </c>
      <c r="C27" s="2">
        <f t="shared" si="0"/>
        <v>4.0280802531944299E-4</v>
      </c>
      <c r="D27" s="5">
        <f t="shared" si="1"/>
        <v>2.012072434607646E-3</v>
      </c>
      <c r="E27" s="3">
        <f t="shared" si="2"/>
        <v>8.1047892418398996E-7</v>
      </c>
      <c r="F27">
        <f t="shared" si="3"/>
        <v>3.2515498452275332E-10</v>
      </c>
      <c r="G27">
        <f t="shared" si="4"/>
        <v>0</v>
      </c>
    </row>
    <row r="28" spans="1:7" x14ac:dyDescent="0.25">
      <c r="A28" s="1" t="s">
        <v>19</v>
      </c>
      <c r="B28">
        <v>22587.630860000001</v>
      </c>
      <c r="C28" s="2">
        <f t="shared" si="0"/>
        <v>3.9760330007702982E-3</v>
      </c>
      <c r="D28" s="5">
        <f t="shared" si="1"/>
        <v>2.012072434607646E-3</v>
      </c>
      <c r="E28" s="3">
        <f t="shared" si="2"/>
        <v>8.0000663999402384E-6</v>
      </c>
      <c r="F28">
        <f t="shared" si="3"/>
        <v>3.1680654664482564E-8</v>
      </c>
      <c r="G28">
        <f t="shared" si="4"/>
        <v>0</v>
      </c>
    </row>
    <row r="29" spans="1:7" x14ac:dyDescent="0.25">
      <c r="A29" s="1" t="s">
        <v>20</v>
      </c>
      <c r="B29">
        <v>22665.900389999999</v>
      </c>
      <c r="C29" s="2">
        <f t="shared" si="0"/>
        <v>3.4591602416165455E-3</v>
      </c>
      <c r="D29" s="5">
        <f t="shared" si="1"/>
        <v>2.012072434607646E-3</v>
      </c>
      <c r="E29" s="3">
        <f t="shared" si="2"/>
        <v>6.9600809690473758E-6</v>
      </c>
      <c r="F29">
        <f t="shared" si="3"/>
        <v>2.3979247382645098E-8</v>
      </c>
      <c r="G29">
        <f t="shared" si="4"/>
        <v>0</v>
      </c>
    </row>
    <row r="30" spans="1:7" x14ac:dyDescent="0.25">
      <c r="A30" s="1" t="s">
        <v>21</v>
      </c>
      <c r="B30">
        <v>22754.720700000002</v>
      </c>
      <c r="C30" s="2">
        <f t="shared" si="0"/>
        <v>3.911017554810492E-3</v>
      </c>
      <c r="D30" s="5">
        <f t="shared" si="1"/>
        <v>2.012072434607646E-3</v>
      </c>
      <c r="E30" s="3">
        <f t="shared" si="2"/>
        <v>7.8692506133007895E-6</v>
      </c>
      <c r="F30">
        <f t="shared" si="3"/>
        <v>3.0653051679189964E-8</v>
      </c>
      <c r="G30">
        <f t="shared" si="4"/>
        <v>0</v>
      </c>
    </row>
    <row r="31" spans="1:7" x14ac:dyDescent="0.25">
      <c r="A31" s="1" t="s">
        <v>22</v>
      </c>
      <c r="B31">
        <v>22500.220700000002</v>
      </c>
      <c r="C31" s="2">
        <f t="shared" si="0"/>
        <v>-1.1247509116674929E-2</v>
      </c>
      <c r="D31" s="5">
        <f t="shared" si="1"/>
        <v>2.012072434607646E-3</v>
      </c>
      <c r="E31" s="3">
        <f t="shared" si="2"/>
        <v>-2.263080305165982E-5</v>
      </c>
      <c r="F31">
        <f t="shared" si="3"/>
        <v>2.5351688763712277E-7</v>
      </c>
      <c r="G31">
        <f t="shared" si="4"/>
        <v>2.5351688763712277E-7</v>
      </c>
    </row>
    <row r="32" spans="1:7" x14ac:dyDescent="0.25">
      <c r="A32" s="1" t="s">
        <v>23</v>
      </c>
      <c r="B32">
        <v>22188.259770000001</v>
      </c>
      <c r="C32" s="2">
        <f t="shared" si="0"/>
        <v>-1.3961808246875823E-2</v>
      </c>
      <c r="D32" s="5">
        <f t="shared" si="1"/>
        <v>2.012072434607646E-3</v>
      </c>
      <c r="E32" s="3">
        <f t="shared" si="2"/>
        <v>-2.8092169510816548E-5</v>
      </c>
      <c r="F32">
        <f t="shared" si="3"/>
        <v>3.9064073184028179E-7</v>
      </c>
      <c r="G32">
        <f t="shared" si="4"/>
        <v>3.9064073184028179E-7</v>
      </c>
    </row>
    <row r="33" spans="1:7" x14ac:dyDescent="0.25">
      <c r="A33" s="1" t="s">
        <v>24</v>
      </c>
      <c r="B33">
        <v>22264.25</v>
      </c>
      <c r="C33" s="2">
        <f t="shared" si="0"/>
        <v>3.4189432459528074E-3</v>
      </c>
      <c r="D33" s="5">
        <f t="shared" si="1"/>
        <v>2.012072434607646E-3</v>
      </c>
      <c r="E33" s="3">
        <f t="shared" si="2"/>
        <v>6.8791614606696334E-6</v>
      </c>
      <c r="F33">
        <f t="shared" si="3"/>
        <v>2.3424912105998336E-8</v>
      </c>
      <c r="G33">
        <f t="shared" si="4"/>
        <v>0</v>
      </c>
    </row>
    <row r="34" spans="1:7" x14ac:dyDescent="0.25">
      <c r="A34" s="1" t="s">
        <v>25</v>
      </c>
      <c r="B34">
        <v>22010.820309999999</v>
      </c>
      <c r="C34" s="2">
        <f t="shared" si="0"/>
        <v>-1.1448088329039381E-2</v>
      </c>
      <c r="D34" s="5">
        <f t="shared" si="1"/>
        <v>2.012072434607646E-3</v>
      </c>
      <c r="E34" s="3">
        <f t="shared" si="2"/>
        <v>-2.3034382955813646E-5</v>
      </c>
      <c r="F34">
        <f t="shared" si="3"/>
        <v>2.6263955265778619E-7</v>
      </c>
      <c r="G34">
        <f t="shared" si="4"/>
        <v>2.6263955265778619E-7</v>
      </c>
    </row>
    <row r="35" spans="1:7" x14ac:dyDescent="0.25">
      <c r="A35" s="1" t="s">
        <v>26</v>
      </c>
      <c r="B35">
        <v>22396.140630000002</v>
      </c>
      <c r="C35" s="2">
        <f t="shared" si="0"/>
        <v>1.7354485992032421E-2</v>
      </c>
      <c r="D35" s="5">
        <f t="shared" si="1"/>
        <v>2.012072434607646E-3</v>
      </c>
      <c r="E35" s="3">
        <f t="shared" si="2"/>
        <v>3.4918482881352959E-5</v>
      </c>
      <c r="F35">
        <f t="shared" si="3"/>
        <v>6.0355617445481167E-7</v>
      </c>
      <c r="G35">
        <f t="shared" si="4"/>
        <v>0</v>
      </c>
    </row>
    <row r="36" spans="1:7" x14ac:dyDescent="0.25">
      <c r="A36" s="1">
        <v>42349</v>
      </c>
      <c r="B36">
        <v>22888.91992</v>
      </c>
      <c r="C36" s="2">
        <f t="shared" si="0"/>
        <v>2.1764296467371578E-2</v>
      </c>
      <c r="D36" s="5">
        <f t="shared" si="1"/>
        <v>2.012072434607646E-3</v>
      </c>
      <c r="E36" s="3">
        <f t="shared" si="2"/>
        <v>4.3791340980626921E-5</v>
      </c>
      <c r="F36">
        <f t="shared" si="3"/>
        <v>9.4925622323053439E-7</v>
      </c>
      <c r="G36">
        <f t="shared" si="4"/>
        <v>0</v>
      </c>
    </row>
    <row r="37" spans="1:7" x14ac:dyDescent="0.25">
      <c r="A37" s="1">
        <v>42319</v>
      </c>
      <c r="B37">
        <v>22352.16992</v>
      </c>
      <c r="C37" s="2">
        <f t="shared" si="0"/>
        <v>-2.3729542690592173E-2</v>
      </c>
      <c r="D37" s="5">
        <f t="shared" si="1"/>
        <v>2.012072434607646E-3</v>
      </c>
      <c r="E37" s="3">
        <f t="shared" si="2"/>
        <v>-4.7745558733585865E-5</v>
      </c>
      <c r="F37">
        <f t="shared" si="3"/>
        <v>1.1284255842947799E-6</v>
      </c>
      <c r="G37">
        <f t="shared" si="4"/>
        <v>1.1284255842947799E-6</v>
      </c>
    </row>
    <row r="38" spans="1:7" x14ac:dyDescent="0.25">
      <c r="A38" s="1">
        <v>42288</v>
      </c>
      <c r="B38">
        <v>22401.699219999999</v>
      </c>
      <c r="C38" s="2">
        <f t="shared" si="0"/>
        <v>2.2134095296271628E-3</v>
      </c>
      <c r="D38" s="5">
        <f t="shared" si="1"/>
        <v>2.012072434607646E-3</v>
      </c>
      <c r="E38" s="3">
        <f t="shared" si="2"/>
        <v>4.4535403010606901E-6</v>
      </c>
      <c r="F38">
        <f t="shared" si="3"/>
        <v>9.817880408007362E-9</v>
      </c>
      <c r="G38">
        <f t="shared" si="4"/>
        <v>0</v>
      </c>
    </row>
    <row r="39" spans="1:7" x14ac:dyDescent="0.25">
      <c r="A39" s="1">
        <v>42258</v>
      </c>
      <c r="B39">
        <v>22726.769530000001</v>
      </c>
      <c r="C39" s="2">
        <f t="shared" si="0"/>
        <v>1.4406690119134291E-2</v>
      </c>
      <c r="D39" s="5">
        <f t="shared" si="1"/>
        <v>2.012072434607646E-3</v>
      </c>
      <c r="E39" s="3">
        <f t="shared" si="2"/>
        <v>2.898730406264445E-5</v>
      </c>
      <c r="F39">
        <f t="shared" si="3"/>
        <v>4.1593227009762406E-7</v>
      </c>
      <c r="G39">
        <f t="shared" si="4"/>
        <v>0</v>
      </c>
    </row>
    <row r="40" spans="1:7" x14ac:dyDescent="0.25">
      <c r="A40" s="1">
        <v>42166</v>
      </c>
      <c r="B40">
        <v>22867.33008</v>
      </c>
      <c r="C40" s="2">
        <f t="shared" si="0"/>
        <v>6.1657537490131809E-3</v>
      </c>
      <c r="D40" s="5">
        <f t="shared" si="1"/>
        <v>2.012072434607646E-3</v>
      </c>
      <c r="E40" s="3">
        <f t="shared" si="2"/>
        <v>1.2405943156968172E-5</v>
      </c>
      <c r="F40">
        <f t="shared" si="3"/>
        <v>7.6184485351781625E-8</v>
      </c>
      <c r="G40">
        <f t="shared" si="4"/>
        <v>0</v>
      </c>
    </row>
    <row r="41" spans="1:7" x14ac:dyDescent="0.25">
      <c r="A41" s="1">
        <v>42135</v>
      </c>
      <c r="B41">
        <v>23051.039059999999</v>
      </c>
      <c r="C41" s="2">
        <f t="shared" si="0"/>
        <v>8.00158906381623E-3</v>
      </c>
      <c r="D41" s="5">
        <f t="shared" si="1"/>
        <v>2.012072434607646E-3</v>
      </c>
      <c r="E41" s="3">
        <f t="shared" si="2"/>
        <v>1.6099776788362636E-5</v>
      </c>
      <c r="F41">
        <f t="shared" si="3"/>
        <v>1.2830591378920893E-7</v>
      </c>
      <c r="G41">
        <f t="shared" si="4"/>
        <v>0</v>
      </c>
    </row>
    <row r="42" spans="1:7" x14ac:dyDescent="0.25">
      <c r="A42" s="1">
        <v>42105</v>
      </c>
      <c r="B42">
        <v>23053.570309999999</v>
      </c>
      <c r="C42" s="2">
        <f t="shared" si="0"/>
        <v>1.0980463936825346E-4</v>
      </c>
      <c r="D42" s="5">
        <f t="shared" si="1"/>
        <v>2.012072434607646E-3</v>
      </c>
      <c r="E42" s="3">
        <f t="shared" si="2"/>
        <v>2.2093488806489631E-7</v>
      </c>
      <c r="F42">
        <f t="shared" si="3"/>
        <v>2.4162149472034811E-11</v>
      </c>
      <c r="G42">
        <f t="shared" si="4"/>
        <v>2.4162149472034811E-11</v>
      </c>
    </row>
    <row r="43" spans="1:7" x14ac:dyDescent="0.25">
      <c r="A43" s="1">
        <v>42074</v>
      </c>
      <c r="B43">
        <v>22568.429690000001</v>
      </c>
      <c r="C43" s="2">
        <f t="shared" si="0"/>
        <v>-2.1268638281670388E-2</v>
      </c>
      <c r="D43" s="5">
        <f t="shared" si="1"/>
        <v>2.012072434607646E-3</v>
      </c>
      <c r="E43" s="3">
        <f t="shared" si="2"/>
        <v>-4.279404080818992E-5</v>
      </c>
      <c r="F43">
        <f t="shared" si="3"/>
        <v>9.0651199947151511E-7</v>
      </c>
      <c r="G43">
        <f t="shared" si="4"/>
        <v>9.0651199947151511E-7</v>
      </c>
    </row>
    <row r="44" spans="1:7" x14ac:dyDescent="0.25">
      <c r="A44" s="1">
        <v>42046</v>
      </c>
      <c r="B44">
        <v>22370.039059999999</v>
      </c>
      <c r="C44" s="2">
        <f t="shared" si="0"/>
        <v>-8.8294917202698109E-3</v>
      </c>
      <c r="D44" s="5">
        <f t="shared" si="1"/>
        <v>2.012072434607646E-3</v>
      </c>
      <c r="E44" s="3">
        <f t="shared" si="2"/>
        <v>-1.776557690195133E-5</v>
      </c>
      <c r="F44">
        <f t="shared" si="3"/>
        <v>1.5623041775797309E-7</v>
      </c>
      <c r="G44">
        <f t="shared" si="4"/>
        <v>1.5623041775797309E-7</v>
      </c>
    </row>
    <row r="45" spans="1:7" x14ac:dyDescent="0.25">
      <c r="A45" s="1" t="s">
        <v>27</v>
      </c>
      <c r="B45">
        <v>22640.039059999999</v>
      </c>
      <c r="C45" s="2">
        <f t="shared" si="0"/>
        <v>1.1997457009486356E-2</v>
      </c>
      <c r="D45" s="5">
        <f t="shared" si="1"/>
        <v>2.012072434607646E-3</v>
      </c>
      <c r="E45" s="3">
        <f t="shared" si="2"/>
        <v>2.4139752534177782E-5</v>
      </c>
      <c r="F45">
        <f t="shared" si="3"/>
        <v>2.8845136043386084E-7</v>
      </c>
      <c r="G45">
        <f t="shared" si="4"/>
        <v>0</v>
      </c>
    </row>
    <row r="46" spans="1:7" x14ac:dyDescent="0.25">
      <c r="A46" s="1" t="s">
        <v>28</v>
      </c>
      <c r="B46">
        <v>22819.939450000002</v>
      </c>
      <c r="C46" s="2">
        <f t="shared" si="0"/>
        <v>7.9147124576647698E-3</v>
      </c>
      <c r="D46" s="5">
        <f t="shared" si="1"/>
        <v>2.012072434607646E-3</v>
      </c>
      <c r="E46" s="3">
        <f t="shared" si="2"/>
        <v>1.5924974763913018E-5</v>
      </c>
      <c r="F46">
        <f t="shared" si="3"/>
        <v>1.2553489678074699E-7</v>
      </c>
      <c r="G46">
        <f t="shared" si="4"/>
        <v>0</v>
      </c>
    </row>
    <row r="47" spans="1:7" x14ac:dyDescent="0.25">
      <c r="A47" s="1" t="s">
        <v>29</v>
      </c>
      <c r="B47">
        <v>22956.570309999999</v>
      </c>
      <c r="C47" s="2">
        <f t="shared" si="0"/>
        <v>5.9694924952122469E-3</v>
      </c>
      <c r="D47" s="5">
        <f t="shared" si="1"/>
        <v>2.012072434607646E-3</v>
      </c>
      <c r="E47" s="3">
        <f t="shared" si="2"/>
        <v>1.2011051298213777E-5</v>
      </c>
      <c r="F47">
        <f t="shared" si="3"/>
        <v>7.1411640150060432E-8</v>
      </c>
      <c r="G47">
        <f t="shared" si="4"/>
        <v>0</v>
      </c>
    </row>
    <row r="48" spans="1:7" x14ac:dyDescent="0.25">
      <c r="A48" s="1" t="s">
        <v>30</v>
      </c>
      <c r="B48">
        <v>23142.730469999999</v>
      </c>
      <c r="C48" s="2">
        <f t="shared" si="0"/>
        <v>8.0765290921838446E-3</v>
      </c>
      <c r="D48" s="5">
        <f t="shared" si="1"/>
        <v>2.012072434607646E-3</v>
      </c>
      <c r="E48" s="3">
        <f t="shared" si="2"/>
        <v>1.6250561553689828E-5</v>
      </c>
      <c r="F48">
        <f t="shared" si="3"/>
        <v>1.3072050300067892E-7</v>
      </c>
      <c r="G48">
        <f t="shared" si="4"/>
        <v>0</v>
      </c>
    </row>
    <row r="49" spans="1:7" x14ac:dyDescent="0.25">
      <c r="A49" s="1" t="s">
        <v>31</v>
      </c>
      <c r="B49">
        <v>23116.25</v>
      </c>
      <c r="C49" s="2">
        <f t="shared" si="0"/>
        <v>-1.1448792266232095E-3</v>
      </c>
      <c r="D49" s="5">
        <f t="shared" si="1"/>
        <v>2.012072434607646E-3</v>
      </c>
      <c r="E49" s="3">
        <f t="shared" si="2"/>
        <v>-2.30357993284348E-6</v>
      </c>
      <c r="F49">
        <f t="shared" si="3"/>
        <v>2.626718527987743E-9</v>
      </c>
      <c r="G49">
        <f t="shared" si="4"/>
        <v>2.626718527987743E-9</v>
      </c>
    </row>
    <row r="50" spans="1:7" x14ac:dyDescent="0.25">
      <c r="A50" s="1" t="s">
        <v>32</v>
      </c>
      <c r="B50">
        <v>23151.939450000002</v>
      </c>
      <c r="C50" s="2">
        <f t="shared" si="0"/>
        <v>1.5427211439489614E-3</v>
      </c>
      <c r="D50" s="5">
        <f t="shared" si="1"/>
        <v>2.012072434607646E-3</v>
      </c>
      <c r="E50" s="3">
        <f t="shared" si="2"/>
        <v>3.1040666880260796E-6</v>
      </c>
      <c r="F50">
        <f t="shared" si="3"/>
        <v>4.7694582386187227E-9</v>
      </c>
      <c r="G50">
        <f t="shared" si="4"/>
        <v>0</v>
      </c>
    </row>
    <row r="51" spans="1:7" x14ac:dyDescent="0.25">
      <c r="A51" s="1" t="s">
        <v>33</v>
      </c>
      <c r="B51">
        <v>22845.369139999999</v>
      </c>
      <c r="C51" s="2">
        <f t="shared" si="0"/>
        <v>-1.3330121217028432E-2</v>
      </c>
      <c r="D51" s="5">
        <f t="shared" si="1"/>
        <v>2.012072434607646E-3</v>
      </c>
      <c r="E51" s="3">
        <f t="shared" si="2"/>
        <v>-2.6821169450761436E-5</v>
      </c>
      <c r="F51">
        <f t="shared" si="3"/>
        <v>3.5609213713456747E-7</v>
      </c>
      <c r="G51">
        <f t="shared" si="4"/>
        <v>3.5609213713456747E-7</v>
      </c>
    </row>
    <row r="52" spans="1:7" x14ac:dyDescent="0.25">
      <c r="A52" s="1" t="s">
        <v>34</v>
      </c>
      <c r="B52">
        <v>22989.220700000002</v>
      </c>
      <c r="C52" s="2">
        <f t="shared" si="0"/>
        <v>6.2770075100199423E-3</v>
      </c>
      <c r="D52" s="5">
        <f t="shared" si="1"/>
        <v>2.012072434607646E-3</v>
      </c>
      <c r="E52" s="3">
        <f t="shared" si="2"/>
        <v>1.2629793782736304E-5</v>
      </c>
      <c r="F52">
        <f t="shared" si="3"/>
        <v>7.8958607991326495E-8</v>
      </c>
      <c r="G52">
        <f t="shared" si="4"/>
        <v>0</v>
      </c>
    </row>
    <row r="53" spans="1:7" x14ac:dyDescent="0.25">
      <c r="A53" s="1" t="s">
        <v>35</v>
      </c>
      <c r="B53">
        <v>23075.609380000002</v>
      </c>
      <c r="C53" s="2">
        <f t="shared" si="0"/>
        <v>3.7507478537123135E-3</v>
      </c>
      <c r="D53" s="5">
        <f t="shared" si="1"/>
        <v>2.012072434607646E-3</v>
      </c>
      <c r="E53" s="3">
        <f t="shared" si="2"/>
        <v>7.5467763656183375E-6</v>
      </c>
      <c r="F53">
        <f t="shared" si="3"/>
        <v>2.8192262184002939E-8</v>
      </c>
      <c r="G53">
        <f t="shared" si="4"/>
        <v>0</v>
      </c>
    </row>
    <row r="54" spans="1:7" x14ac:dyDescent="0.25">
      <c r="A54" s="1" t="s">
        <v>36</v>
      </c>
      <c r="B54">
        <v>23067.369139999999</v>
      </c>
      <c r="C54" s="2">
        <f t="shared" si="0"/>
        <v>-3.5716116956029841E-4</v>
      </c>
      <c r="D54" s="5">
        <f t="shared" si="1"/>
        <v>2.012072434607646E-3</v>
      </c>
      <c r="E54" s="3">
        <f t="shared" si="2"/>
        <v>-7.1863414398450392E-7</v>
      </c>
      <c r="F54">
        <f t="shared" si="3"/>
        <v>2.5563638039036262E-10</v>
      </c>
      <c r="G54">
        <f t="shared" si="4"/>
        <v>2.5563638039036262E-10</v>
      </c>
    </row>
    <row r="55" spans="1:7" x14ac:dyDescent="0.25">
      <c r="A55" s="1" t="s">
        <v>37</v>
      </c>
      <c r="B55">
        <v>22888.16992</v>
      </c>
      <c r="C55" s="2">
        <f t="shared" si="0"/>
        <v>-7.7988478401600997E-3</v>
      </c>
      <c r="D55" s="5">
        <f t="shared" si="1"/>
        <v>2.012072434607646E-3</v>
      </c>
      <c r="E55" s="3">
        <f t="shared" si="2"/>
        <v>-1.5691846760885512E-5</v>
      </c>
      <c r="F55">
        <f t="shared" si="3"/>
        <v>1.2188635255047508E-7</v>
      </c>
      <c r="G55">
        <f t="shared" si="4"/>
        <v>1.2188635255047508E-7</v>
      </c>
    </row>
    <row r="56" spans="1:7" x14ac:dyDescent="0.25">
      <c r="A56" s="1" t="s">
        <v>38</v>
      </c>
      <c r="B56">
        <v>22439.910159999999</v>
      </c>
      <c r="C56" s="2">
        <f t="shared" si="0"/>
        <v>-1.9779102616462881E-2</v>
      </c>
      <c r="D56" s="5">
        <f t="shared" si="1"/>
        <v>2.012072434607646E-3</v>
      </c>
      <c r="E56" s="3">
        <f t="shared" si="2"/>
        <v>-3.979698715586093E-5</v>
      </c>
      <c r="F56">
        <f t="shared" si="3"/>
        <v>7.8398427912915841E-7</v>
      </c>
      <c r="G56">
        <f t="shared" si="4"/>
        <v>7.8398427912915841E-7</v>
      </c>
    </row>
    <row r="57" spans="1:7" x14ac:dyDescent="0.25">
      <c r="A57" s="1" t="s">
        <v>39</v>
      </c>
      <c r="B57">
        <v>22600.460940000001</v>
      </c>
      <c r="C57" s="2">
        <f t="shared" si="0"/>
        <v>7.1292245640555999E-3</v>
      </c>
      <c r="D57" s="5">
        <f t="shared" si="1"/>
        <v>2.012072434607646E-3</v>
      </c>
      <c r="E57" s="3">
        <f t="shared" si="2"/>
        <v>1.4344516225463986E-5</v>
      </c>
      <c r="F57">
        <f t="shared" si="3"/>
        <v>1.0185416115696452E-7</v>
      </c>
      <c r="G57">
        <f t="shared" si="4"/>
        <v>0</v>
      </c>
    </row>
    <row r="58" spans="1:7" x14ac:dyDescent="0.25">
      <c r="A58" s="1">
        <v>42348</v>
      </c>
      <c r="B58">
        <v>22730.929690000001</v>
      </c>
      <c r="C58" s="2">
        <f t="shared" si="0"/>
        <v>5.7562368343614606E-3</v>
      </c>
      <c r="D58" s="5">
        <f t="shared" si="1"/>
        <v>2.012072434607646E-3</v>
      </c>
      <c r="E58" s="3">
        <f t="shared" si="2"/>
        <v>1.1581965461491874E-5</v>
      </c>
      <c r="F58">
        <f t="shared" si="3"/>
        <v>6.6400522259106876E-8</v>
      </c>
      <c r="G58">
        <f t="shared" si="4"/>
        <v>0</v>
      </c>
    </row>
    <row r="59" spans="1:7" x14ac:dyDescent="0.25">
      <c r="A59" s="1">
        <v>42257</v>
      </c>
      <c r="B59">
        <v>22458.800780000001</v>
      </c>
      <c r="C59" s="2">
        <f t="shared" si="0"/>
        <v>-1.2043984183629258E-2</v>
      </c>
      <c r="D59" s="5">
        <f t="shared" si="1"/>
        <v>2.012072434607646E-3</v>
      </c>
      <c r="E59" s="3">
        <f t="shared" si="2"/>
        <v>-2.4233368578730904E-5</v>
      </c>
      <c r="F59">
        <f t="shared" si="3"/>
        <v>2.9069297717486489E-7</v>
      </c>
      <c r="G59">
        <f t="shared" si="4"/>
        <v>2.9069297717486489E-7</v>
      </c>
    </row>
    <row r="60" spans="1:7" x14ac:dyDescent="0.25">
      <c r="A60" s="1">
        <v>42226</v>
      </c>
      <c r="B60">
        <v>22354.910159999999</v>
      </c>
      <c r="C60" s="2">
        <f t="shared" si="0"/>
        <v>-4.6365634060814486E-3</v>
      </c>
      <c r="D60" s="5">
        <f t="shared" si="1"/>
        <v>2.012072434607646E-3</v>
      </c>
      <c r="E60" s="3">
        <f t="shared" si="2"/>
        <v>-9.3291014206870206E-6</v>
      </c>
      <c r="F60">
        <f t="shared" si="3"/>
        <v>4.3081081107101344E-8</v>
      </c>
      <c r="G60">
        <f t="shared" si="4"/>
        <v>4.3081081107101344E-8</v>
      </c>
    </row>
    <row r="61" spans="1:7" x14ac:dyDescent="0.25">
      <c r="A61" s="1">
        <v>42195</v>
      </c>
      <c r="B61">
        <v>22515.759770000001</v>
      </c>
      <c r="C61" s="2">
        <f t="shared" si="0"/>
        <v>7.1695073529075178E-3</v>
      </c>
      <c r="D61" s="5">
        <f t="shared" si="1"/>
        <v>2.012072434607646E-3</v>
      </c>
      <c r="E61" s="3">
        <f t="shared" si="2"/>
        <v>1.442556811450205E-5</v>
      </c>
      <c r="F61">
        <f t="shared" si="3"/>
        <v>1.0300844134220687E-7</v>
      </c>
      <c r="G61">
        <f t="shared" si="4"/>
        <v>0</v>
      </c>
    </row>
    <row r="62" spans="1:7" x14ac:dyDescent="0.25">
      <c r="A62" s="1">
        <v>42165</v>
      </c>
      <c r="B62">
        <v>21831.619139999999</v>
      </c>
      <c r="C62" s="2">
        <f t="shared" si="0"/>
        <v>-3.0856160023973372E-2</v>
      </c>
      <c r="D62" s="5">
        <f t="shared" si="1"/>
        <v>2.012072434607646E-3</v>
      </c>
      <c r="E62" s="3">
        <f t="shared" si="2"/>
        <v>-6.2084829022079227E-5</v>
      </c>
      <c r="F62">
        <f t="shared" si="3"/>
        <v>1.9079981229624034E-6</v>
      </c>
      <c r="G62">
        <f t="shared" si="4"/>
        <v>1.9079981229624034E-6</v>
      </c>
    </row>
    <row r="63" spans="1:7" x14ac:dyDescent="0.25">
      <c r="A63" s="1">
        <v>42134</v>
      </c>
      <c r="B63">
        <v>21854.5</v>
      </c>
      <c r="C63" s="2">
        <f t="shared" si="0"/>
        <v>1.0475117745709684E-3</v>
      </c>
      <c r="D63" s="5">
        <f t="shared" si="1"/>
        <v>2.012072434607646E-3</v>
      </c>
      <c r="E63" s="3">
        <f t="shared" si="2"/>
        <v>2.1076695665411843E-6</v>
      </c>
      <c r="F63">
        <f t="shared" si="3"/>
        <v>2.1989330840243615E-9</v>
      </c>
      <c r="G63">
        <f t="shared" si="4"/>
        <v>0</v>
      </c>
    </row>
    <row r="64" spans="1:7" x14ac:dyDescent="0.25">
      <c r="A64" s="1">
        <v>42045</v>
      </c>
      <c r="B64">
        <v>21506.089840000001</v>
      </c>
      <c r="C64" s="2">
        <f t="shared" si="0"/>
        <v>-1.6070706595167118E-2</v>
      </c>
      <c r="D64" s="5">
        <f t="shared" si="1"/>
        <v>2.012072434607646E-3</v>
      </c>
      <c r="E64" s="3">
        <f t="shared" si="2"/>
        <v>-3.2335425744803054E-5</v>
      </c>
      <c r="F64">
        <f t="shared" si="3"/>
        <v>5.1756408404055718E-7</v>
      </c>
      <c r="G64">
        <f t="shared" si="4"/>
        <v>5.1756408404055718E-7</v>
      </c>
    </row>
    <row r="65" spans="1:7" x14ac:dyDescent="0.25">
      <c r="A65" s="1" t="s">
        <v>40</v>
      </c>
      <c r="B65">
        <v>20846.300780000001</v>
      </c>
      <c r="C65" s="2">
        <f t="shared" si="0"/>
        <v>-3.1159631518054693E-2</v>
      </c>
      <c r="D65" s="5">
        <f t="shared" si="1"/>
        <v>2.012072434607646E-3</v>
      </c>
      <c r="E65" s="3">
        <f t="shared" si="2"/>
        <v>-6.2695435650009443E-5</v>
      </c>
      <c r="F65">
        <f t="shared" si="3"/>
        <v>1.9457131463041495E-6</v>
      </c>
      <c r="G65">
        <f t="shared" si="4"/>
        <v>1.9457131463041495E-6</v>
      </c>
    </row>
    <row r="66" spans="1:7" x14ac:dyDescent="0.25">
      <c r="A66" s="1" t="s">
        <v>41</v>
      </c>
      <c r="B66">
        <v>20556.599610000001</v>
      </c>
      <c r="C66" s="2">
        <f t="shared" si="0"/>
        <v>-1.3994473590327025E-2</v>
      </c>
      <c r="D66" s="5">
        <f t="shared" si="1"/>
        <v>2.012072434607646E-3</v>
      </c>
      <c r="E66" s="3">
        <f t="shared" si="2"/>
        <v>-2.8157894547941704E-5</v>
      </c>
      <c r="F66">
        <f t="shared" si="3"/>
        <v>3.9247077286552358E-7</v>
      </c>
      <c r="G66">
        <f t="shared" si="4"/>
        <v>3.9247077286552358E-7</v>
      </c>
    </row>
    <row r="67" spans="1:7" x14ac:dyDescent="0.25">
      <c r="A67" s="1" t="s">
        <v>42</v>
      </c>
      <c r="B67">
        <v>21186.320309999999</v>
      </c>
      <c r="C67" s="2">
        <f t="shared" si="0"/>
        <v>3.0173666716406571E-2</v>
      </c>
      <c r="D67" s="5">
        <f t="shared" si="1"/>
        <v>2.012072434607646E-3</v>
      </c>
      <c r="E67" s="3">
        <f t="shared" si="2"/>
        <v>6.0711603051119866E-5</v>
      </c>
      <c r="F67">
        <f t="shared" si="3"/>
        <v>1.8245272950884511E-6</v>
      </c>
      <c r="G67">
        <f t="shared" si="4"/>
        <v>0</v>
      </c>
    </row>
    <row r="68" spans="1:7" x14ac:dyDescent="0.25">
      <c r="A68" s="1" t="s">
        <v>43</v>
      </c>
      <c r="B68">
        <v>21095.980469999999</v>
      </c>
      <c r="C68" s="2">
        <f t="shared" ref="C68:C131" si="5">LN(B68/B67)</f>
        <v>-4.2731817238494318E-3</v>
      </c>
      <c r="D68" s="5">
        <f t="shared" ref="D68:D131" si="6">1/COUNT($C$3:$C$499)</f>
        <v>2.012072434607646E-3</v>
      </c>
      <c r="E68" s="3">
        <f t="shared" ref="E68:E131" si="7">D68*C68</f>
        <v>-8.5979511546266241E-6</v>
      </c>
      <c r="F68">
        <f t="shared" ref="F68:F131" si="8">((C68-E68)^2)*D68</f>
        <v>3.6592906950365923E-8</v>
      </c>
      <c r="G68">
        <f t="shared" ref="G68:G131" si="9">IF(C68&lt;$L$5,F68,0)</f>
        <v>3.6592906950365923E-8</v>
      </c>
    </row>
    <row r="69" spans="1:7" x14ac:dyDescent="0.25">
      <c r="A69" s="1" t="s">
        <v>44</v>
      </c>
      <c r="B69">
        <v>21302.910159999999</v>
      </c>
      <c r="C69" s="2">
        <f t="shared" si="5"/>
        <v>9.7611673301375851E-3</v>
      </c>
      <c r="D69" s="5">
        <f t="shared" si="6"/>
        <v>2.012072434607646E-3</v>
      </c>
      <c r="E69" s="3">
        <f t="shared" si="7"/>
        <v>1.9640175714562548E-5</v>
      </c>
      <c r="F69">
        <f t="shared" si="8"/>
        <v>1.9094034466873465E-7</v>
      </c>
      <c r="G69">
        <f t="shared" si="9"/>
        <v>0</v>
      </c>
    </row>
    <row r="70" spans="1:7" x14ac:dyDescent="0.25">
      <c r="A70" s="1" t="s">
        <v>45</v>
      </c>
      <c r="B70">
        <v>21796.58008</v>
      </c>
      <c r="C70" s="2">
        <f t="shared" si="5"/>
        <v>2.2909389811553084E-2</v>
      </c>
      <c r="D70" s="5">
        <f t="shared" si="6"/>
        <v>2.012072434607646E-3</v>
      </c>
      <c r="E70" s="3">
        <f t="shared" si="7"/>
        <v>4.6095351733507214E-5</v>
      </c>
      <c r="F70">
        <f t="shared" si="8"/>
        <v>1.0517710936748827E-6</v>
      </c>
      <c r="G70">
        <f t="shared" si="9"/>
        <v>0</v>
      </c>
    </row>
    <row r="71" spans="1:7" x14ac:dyDescent="0.25">
      <c r="A71" s="1" t="s">
        <v>46</v>
      </c>
      <c r="B71">
        <v>21756.929690000001</v>
      </c>
      <c r="C71" s="2">
        <f t="shared" si="5"/>
        <v>-1.8207671971073817E-3</v>
      </c>
      <c r="D71" s="5">
        <f t="shared" si="6"/>
        <v>2.012072434607646E-3</v>
      </c>
      <c r="E71" s="3">
        <f t="shared" si="7"/>
        <v>-3.6635154871375892E-6</v>
      </c>
      <c r="F71">
        <f t="shared" si="8"/>
        <v>6.6435931383457655E-9</v>
      </c>
      <c r="G71">
        <f t="shared" si="9"/>
        <v>6.6435931383457655E-9</v>
      </c>
    </row>
    <row r="72" spans="1:7" x14ac:dyDescent="0.25">
      <c r="A72" s="1" t="s">
        <v>47</v>
      </c>
      <c r="B72">
        <v>21920.83008</v>
      </c>
      <c r="C72" s="2">
        <f t="shared" si="5"/>
        <v>7.5050167487336504E-3</v>
      </c>
      <c r="D72" s="5">
        <f t="shared" si="6"/>
        <v>2.012072434607646E-3</v>
      </c>
      <c r="E72" s="3">
        <f t="shared" si="7"/>
        <v>1.5100637321395676E-5</v>
      </c>
      <c r="F72">
        <f t="shared" si="8"/>
        <v>1.1287493632996554E-7</v>
      </c>
      <c r="G72">
        <f t="shared" si="9"/>
        <v>0</v>
      </c>
    </row>
    <row r="73" spans="1:7" x14ac:dyDescent="0.25">
      <c r="A73" s="1" t="s">
        <v>48</v>
      </c>
      <c r="B73">
        <v>21854.630860000001</v>
      </c>
      <c r="C73" s="2">
        <f t="shared" si="5"/>
        <v>-3.0244922174152739E-3</v>
      </c>
      <c r="D73" s="5">
        <f t="shared" si="6"/>
        <v>2.012072434607646E-3</v>
      </c>
      <c r="E73" s="3">
        <f t="shared" si="7"/>
        <v>-6.0854974193466284E-6</v>
      </c>
      <c r="F73">
        <f t="shared" si="8"/>
        <v>1.8331547539872383E-8</v>
      </c>
      <c r="G73">
        <f t="shared" si="9"/>
        <v>1.8331547539872383E-8</v>
      </c>
    </row>
    <row r="74" spans="1:7" x14ac:dyDescent="0.25">
      <c r="A74" s="1" t="s">
        <v>49</v>
      </c>
      <c r="B74">
        <v>21966.660159999999</v>
      </c>
      <c r="C74" s="2">
        <f t="shared" si="5"/>
        <v>5.113018875394352E-3</v>
      </c>
      <c r="D74" s="5">
        <f t="shared" si="6"/>
        <v>2.012072434607646E-3</v>
      </c>
      <c r="E74" s="3">
        <f t="shared" si="7"/>
        <v>1.0287764336809563E-5</v>
      </c>
      <c r="F74">
        <f t="shared" si="8"/>
        <v>5.2390070003530272E-8</v>
      </c>
      <c r="G74">
        <f t="shared" si="9"/>
        <v>0</v>
      </c>
    </row>
    <row r="75" spans="1:7" x14ac:dyDescent="0.25">
      <c r="A75" s="1" t="s">
        <v>50</v>
      </c>
      <c r="B75">
        <v>21455.230469999999</v>
      </c>
      <c r="C75" s="2">
        <f t="shared" si="5"/>
        <v>-2.3557396229964205E-2</v>
      </c>
      <c r="D75" s="5">
        <f t="shared" si="6"/>
        <v>2.012072434607646E-3</v>
      </c>
      <c r="E75" s="3">
        <f t="shared" si="7"/>
        <v>-4.7399187585441061E-5</v>
      </c>
      <c r="F75">
        <f t="shared" si="8"/>
        <v>1.1121125974500167E-6</v>
      </c>
      <c r="G75">
        <f t="shared" si="9"/>
        <v>1.1121125974500167E-6</v>
      </c>
    </row>
    <row r="76" spans="1:7" x14ac:dyDescent="0.25">
      <c r="A76" s="1" t="s">
        <v>51</v>
      </c>
      <c r="B76">
        <v>21561.900389999999</v>
      </c>
      <c r="C76" s="2">
        <f t="shared" si="5"/>
        <v>4.959426000958291E-3</v>
      </c>
      <c r="D76" s="5">
        <f t="shared" si="6"/>
        <v>2.012072434607646E-3</v>
      </c>
      <c r="E76" s="3">
        <f t="shared" si="7"/>
        <v>9.9787243480046101E-6</v>
      </c>
      <c r="F76">
        <f t="shared" si="8"/>
        <v>4.9289795460653896E-8</v>
      </c>
      <c r="G76">
        <f t="shared" si="9"/>
        <v>0</v>
      </c>
    </row>
    <row r="77" spans="1:7" x14ac:dyDescent="0.25">
      <c r="A77" s="1">
        <v>42317</v>
      </c>
      <c r="B77">
        <v>21504.369139999999</v>
      </c>
      <c r="C77" s="2">
        <f t="shared" si="5"/>
        <v>-2.6717561028949013E-3</v>
      </c>
      <c r="D77" s="5">
        <f t="shared" si="6"/>
        <v>2.012072434607646E-3</v>
      </c>
      <c r="E77" s="3">
        <f t="shared" si="7"/>
        <v>-5.3757668066295805E-6</v>
      </c>
      <c r="F77">
        <f t="shared" si="8"/>
        <v>1.4304998182451118E-8</v>
      </c>
      <c r="G77">
        <f t="shared" si="9"/>
        <v>1.4304998182451118E-8</v>
      </c>
    </row>
    <row r="78" spans="1:7" x14ac:dyDescent="0.25">
      <c r="A78" s="1">
        <v>42286</v>
      </c>
      <c r="B78">
        <v>21562.5</v>
      </c>
      <c r="C78" s="2">
        <f t="shared" si="5"/>
        <v>2.6995644895446472E-3</v>
      </c>
      <c r="D78" s="5">
        <f t="shared" si="6"/>
        <v>2.012072434607646E-3</v>
      </c>
      <c r="E78" s="3">
        <f t="shared" si="7"/>
        <v>5.4317192948584458E-6</v>
      </c>
      <c r="F78">
        <f t="shared" si="8"/>
        <v>1.4604328739907049E-8</v>
      </c>
      <c r="G78">
        <f t="shared" si="9"/>
        <v>0</v>
      </c>
    </row>
    <row r="79" spans="1:7" x14ac:dyDescent="0.25">
      <c r="A79" s="1">
        <v>42256</v>
      </c>
      <c r="B79">
        <v>22131.310549999998</v>
      </c>
      <c r="C79" s="2">
        <f t="shared" si="5"/>
        <v>2.6037678033052094E-2</v>
      </c>
      <c r="D79" s="5">
        <f t="shared" si="6"/>
        <v>2.012072434607646E-3</v>
      </c>
      <c r="E79" s="3">
        <f t="shared" si="7"/>
        <v>5.238969423149315E-5</v>
      </c>
      <c r="F79">
        <f t="shared" si="8"/>
        <v>1.3586221530214206E-6</v>
      </c>
      <c r="G79">
        <f t="shared" si="9"/>
        <v>0</v>
      </c>
    </row>
    <row r="80" spans="1:7" x14ac:dyDescent="0.25">
      <c r="A80" s="1">
        <v>42225</v>
      </c>
      <c r="B80">
        <v>21259.039059999999</v>
      </c>
      <c r="C80" s="2">
        <f t="shared" si="5"/>
        <v>-4.0211200367913778E-2</v>
      </c>
      <c r="D80" s="5">
        <f t="shared" si="6"/>
        <v>2.012072434607646E-3</v>
      </c>
      <c r="E80" s="3">
        <f t="shared" si="7"/>
        <v>-8.0907847822764146E-5</v>
      </c>
      <c r="F80">
        <f t="shared" si="8"/>
        <v>3.2403226916460222E-6</v>
      </c>
      <c r="G80">
        <f t="shared" si="9"/>
        <v>3.2403226916460222E-6</v>
      </c>
    </row>
    <row r="81" spans="1:7" x14ac:dyDescent="0.25">
      <c r="A81" s="1">
        <v>42194</v>
      </c>
      <c r="B81">
        <v>20583.519530000001</v>
      </c>
      <c r="C81" s="2">
        <f t="shared" si="5"/>
        <v>-3.2291439665751806E-2</v>
      </c>
      <c r="D81" s="5">
        <f t="shared" si="6"/>
        <v>2.012072434607646E-3</v>
      </c>
      <c r="E81" s="3">
        <f t="shared" si="7"/>
        <v>-6.4972715625255154E-5</v>
      </c>
      <c r="F81">
        <f t="shared" si="8"/>
        <v>2.0896281128523119E-6</v>
      </c>
      <c r="G81">
        <f t="shared" si="9"/>
        <v>2.0896281128523119E-6</v>
      </c>
    </row>
    <row r="82" spans="1:7" x14ac:dyDescent="0.25">
      <c r="A82" s="1">
        <v>42103</v>
      </c>
      <c r="B82">
        <v>20840.609380000002</v>
      </c>
      <c r="C82" s="2">
        <f t="shared" si="5"/>
        <v>1.2412724549612387E-2</v>
      </c>
      <c r="D82" s="5">
        <f t="shared" si="6"/>
        <v>2.012072434607646E-3</v>
      </c>
      <c r="E82" s="3">
        <f t="shared" si="7"/>
        <v>2.4975300904652693E-5</v>
      </c>
      <c r="F82">
        <f t="shared" si="8"/>
        <v>3.0876525442426374E-7</v>
      </c>
      <c r="G82">
        <f t="shared" si="9"/>
        <v>0</v>
      </c>
    </row>
    <row r="83" spans="1:7" x14ac:dyDescent="0.25">
      <c r="A83" s="1">
        <v>42044</v>
      </c>
      <c r="B83">
        <v>20934.939450000002</v>
      </c>
      <c r="C83" s="2">
        <f t="shared" si="5"/>
        <v>4.5160498407005234E-3</v>
      </c>
      <c r="D83" s="5">
        <f t="shared" si="6"/>
        <v>2.012072434607646E-3</v>
      </c>
      <c r="E83" s="3">
        <f t="shared" si="7"/>
        <v>9.086619397787774E-6</v>
      </c>
      <c r="F83">
        <f t="shared" si="8"/>
        <v>4.0870658909809927E-8</v>
      </c>
      <c r="G83">
        <f t="shared" si="9"/>
        <v>0</v>
      </c>
    </row>
    <row r="84" spans="1:7" x14ac:dyDescent="0.25">
      <c r="A84" s="1">
        <v>42013</v>
      </c>
      <c r="B84">
        <v>21185.429690000001</v>
      </c>
      <c r="C84" s="2">
        <f t="shared" si="5"/>
        <v>1.189415943877919E-2</v>
      </c>
      <c r="D84" s="5">
        <f t="shared" si="6"/>
        <v>2.012072434607646E-3</v>
      </c>
      <c r="E84" s="3">
        <f t="shared" si="7"/>
        <v>2.3931910339595957E-5</v>
      </c>
      <c r="F84">
        <f t="shared" si="8"/>
        <v>2.8350563697570448E-7</v>
      </c>
      <c r="G84">
        <f t="shared" si="9"/>
        <v>0</v>
      </c>
    </row>
    <row r="85" spans="1:7" x14ac:dyDescent="0.25">
      <c r="A85" s="1" t="s">
        <v>52</v>
      </c>
      <c r="B85">
        <v>21670.58008</v>
      </c>
      <c r="C85" s="2">
        <f t="shared" si="5"/>
        <v>2.2641917374731695E-2</v>
      </c>
      <c r="D85" s="5">
        <f t="shared" si="6"/>
        <v>2.012072434607646E-3</v>
      </c>
      <c r="E85" s="3">
        <f t="shared" si="7"/>
        <v>4.5557177816361561E-5</v>
      </c>
      <c r="F85">
        <f t="shared" si="8"/>
        <v>1.0273551190115485E-6</v>
      </c>
      <c r="G85">
        <f t="shared" si="9"/>
        <v>0</v>
      </c>
    </row>
    <row r="86" spans="1:7" x14ac:dyDescent="0.25">
      <c r="A86" s="1" t="s">
        <v>53</v>
      </c>
      <c r="B86">
        <v>21612.390630000002</v>
      </c>
      <c r="C86" s="2">
        <f t="shared" si="5"/>
        <v>-2.6887934955815811E-3</v>
      </c>
      <c r="D86" s="5">
        <f t="shared" si="6"/>
        <v>2.012072434607646E-3</v>
      </c>
      <c r="E86" s="3">
        <f t="shared" si="7"/>
        <v>-5.4100472748120344E-6</v>
      </c>
      <c r="F86">
        <f t="shared" si="8"/>
        <v>1.4488021590838486E-8</v>
      </c>
      <c r="G86">
        <f t="shared" si="9"/>
        <v>1.4488021590838486E-8</v>
      </c>
    </row>
    <row r="87" spans="1:7" x14ac:dyDescent="0.25">
      <c r="A87" s="1" t="s">
        <v>54</v>
      </c>
      <c r="B87">
        <v>21838.539059999999</v>
      </c>
      <c r="C87" s="2">
        <f t="shared" si="5"/>
        <v>1.0409465282927166E-2</v>
      </c>
      <c r="D87" s="5">
        <f t="shared" si="6"/>
        <v>2.012072434607646E-3</v>
      </c>
      <c r="E87" s="3">
        <f t="shared" si="7"/>
        <v>2.094459815478303E-5</v>
      </c>
      <c r="F87">
        <f t="shared" si="8"/>
        <v>2.1714559762161704E-7</v>
      </c>
      <c r="G87">
        <f t="shared" si="9"/>
        <v>0</v>
      </c>
    </row>
    <row r="88" spans="1:7" x14ac:dyDescent="0.25">
      <c r="A88" s="1" t="s">
        <v>55</v>
      </c>
      <c r="B88">
        <v>21080.390630000002</v>
      </c>
      <c r="C88" s="2">
        <f t="shared" si="5"/>
        <v>-3.5333001445751959E-2</v>
      </c>
      <c r="D88" s="5">
        <f t="shared" si="6"/>
        <v>2.012072434607646E-3</v>
      </c>
      <c r="E88" s="3">
        <f t="shared" si="7"/>
        <v>-7.1092558240949617E-5</v>
      </c>
      <c r="F88">
        <f t="shared" si="8"/>
        <v>2.5018153287547852E-6</v>
      </c>
      <c r="G88">
        <f t="shared" si="9"/>
        <v>2.5018153287547852E-6</v>
      </c>
    </row>
    <row r="89" spans="1:7" x14ac:dyDescent="0.25">
      <c r="A89" s="1" t="s">
        <v>56</v>
      </c>
      <c r="B89">
        <v>21404.960940000001</v>
      </c>
      <c r="C89" s="2">
        <f t="shared" si="5"/>
        <v>1.5279460451573999E-2</v>
      </c>
      <c r="D89" s="5">
        <f t="shared" si="6"/>
        <v>2.012072434607646E-3</v>
      </c>
      <c r="E89" s="3">
        <f t="shared" si="7"/>
        <v>3.0743381190289735E-5</v>
      </c>
      <c r="F89">
        <f t="shared" si="8"/>
        <v>4.6785386779197495E-7</v>
      </c>
      <c r="G89">
        <f t="shared" si="9"/>
        <v>0</v>
      </c>
    </row>
    <row r="90" spans="1:7" x14ac:dyDescent="0.25">
      <c r="A90" s="1" t="s">
        <v>57</v>
      </c>
      <c r="B90">
        <v>21251.570309999999</v>
      </c>
      <c r="C90" s="2">
        <f t="shared" si="5"/>
        <v>-7.1919252065987043E-3</v>
      </c>
      <c r="D90" s="5">
        <f t="shared" si="6"/>
        <v>2.012072434607646E-3</v>
      </c>
      <c r="E90" s="3">
        <f t="shared" si="7"/>
        <v>-1.4470674459957153E-5</v>
      </c>
      <c r="F90">
        <f t="shared" si="8"/>
        <v>1.0365362889520935E-7</v>
      </c>
      <c r="G90">
        <f t="shared" si="9"/>
        <v>1.0365362889520935E-7</v>
      </c>
    </row>
    <row r="91" spans="1:7" x14ac:dyDescent="0.25">
      <c r="A91" s="1" t="s">
        <v>58</v>
      </c>
      <c r="B91">
        <v>22409.619139999999</v>
      </c>
      <c r="C91" s="2">
        <f t="shared" si="5"/>
        <v>5.3059502995582625E-2</v>
      </c>
      <c r="D91" s="5">
        <f t="shared" si="6"/>
        <v>2.012072434607646E-3</v>
      </c>
      <c r="E91" s="3">
        <f t="shared" si="7"/>
        <v>1.0675956337139362E-4</v>
      </c>
      <c r="F91">
        <f t="shared" si="8"/>
        <v>5.641837096574627E-6</v>
      </c>
      <c r="G91">
        <f t="shared" si="9"/>
        <v>0</v>
      </c>
    </row>
    <row r="92" spans="1:7" x14ac:dyDescent="0.25">
      <c r="A92" s="1" t="s">
        <v>59</v>
      </c>
      <c r="B92">
        <v>22757.470700000002</v>
      </c>
      <c r="C92" s="2">
        <f t="shared" si="5"/>
        <v>1.5403181331896261E-2</v>
      </c>
      <c r="D92" s="5">
        <f t="shared" si="6"/>
        <v>2.012072434607646E-3</v>
      </c>
      <c r="E92" s="3">
        <f t="shared" si="7"/>
        <v>3.0992316563171554E-5</v>
      </c>
      <c r="F92">
        <f t="shared" si="8"/>
        <v>4.7546115718939091E-7</v>
      </c>
      <c r="G92">
        <f t="shared" si="9"/>
        <v>0</v>
      </c>
    </row>
    <row r="93" spans="1:7" x14ac:dyDescent="0.25">
      <c r="A93" s="1" t="s">
        <v>60</v>
      </c>
      <c r="B93">
        <v>23167.849610000001</v>
      </c>
      <c r="C93" s="2">
        <f t="shared" si="5"/>
        <v>1.7872050992323561E-2</v>
      </c>
      <c r="D93" s="5">
        <f t="shared" si="6"/>
        <v>2.012072434607646E-3</v>
      </c>
      <c r="E93" s="3">
        <f t="shared" si="7"/>
        <v>3.5959861151556462E-5</v>
      </c>
      <c r="F93">
        <f t="shared" si="8"/>
        <v>6.4009285078364727E-7</v>
      </c>
      <c r="G93">
        <f t="shared" si="9"/>
        <v>0</v>
      </c>
    </row>
    <row r="94" spans="1:7" x14ac:dyDescent="0.25">
      <c r="A94" s="1" t="s">
        <v>61</v>
      </c>
      <c r="B94">
        <v>23474.970700000002</v>
      </c>
      <c r="C94" s="2">
        <f t="shared" si="5"/>
        <v>1.3169252056072361E-2</v>
      </c>
      <c r="D94" s="5">
        <f t="shared" si="6"/>
        <v>2.012072434607646E-3</v>
      </c>
      <c r="E94" s="3">
        <f t="shared" si="7"/>
        <v>2.6497489046423265E-5</v>
      </c>
      <c r="F94">
        <f t="shared" si="8"/>
        <v>3.4754929096394597E-7</v>
      </c>
      <c r="G94">
        <f t="shared" si="9"/>
        <v>0</v>
      </c>
    </row>
    <row r="95" spans="1:7" x14ac:dyDescent="0.25">
      <c r="A95" s="1" t="s">
        <v>62</v>
      </c>
      <c r="B95">
        <v>23814.650389999999</v>
      </c>
      <c r="C95" s="2">
        <f t="shared" si="5"/>
        <v>1.4366176944291334E-2</v>
      </c>
      <c r="D95" s="5">
        <f t="shared" si="6"/>
        <v>2.012072434607646E-3</v>
      </c>
      <c r="E95" s="3">
        <f t="shared" si="7"/>
        <v>2.8905788620304498E-5</v>
      </c>
      <c r="F95">
        <f t="shared" si="8"/>
        <v>4.1359626597834317E-7</v>
      </c>
      <c r="G95">
        <f t="shared" si="9"/>
        <v>0</v>
      </c>
    </row>
    <row r="96" spans="1:7" x14ac:dyDescent="0.25">
      <c r="A96" s="1" t="s">
        <v>63</v>
      </c>
      <c r="B96">
        <v>23991.029299999998</v>
      </c>
      <c r="C96" s="2">
        <f t="shared" si="5"/>
        <v>7.3790274069104418E-3</v>
      </c>
      <c r="D96" s="5">
        <f t="shared" si="6"/>
        <v>2.012072434607646E-3</v>
      </c>
      <c r="E96" s="3">
        <f t="shared" si="7"/>
        <v>1.4847137639658838E-5</v>
      </c>
      <c r="F96">
        <f t="shared" si="8"/>
        <v>1.0911700410124166E-7</v>
      </c>
      <c r="G96">
        <f t="shared" si="9"/>
        <v>0</v>
      </c>
    </row>
    <row r="97" spans="1:7" x14ac:dyDescent="0.25">
      <c r="A97" s="1" t="s">
        <v>64</v>
      </c>
      <c r="B97">
        <v>24018.800780000001</v>
      </c>
      <c r="C97" s="2">
        <f t="shared" si="5"/>
        <v>1.156908201976792E-3</v>
      </c>
      <c r="D97" s="5">
        <f t="shared" si="6"/>
        <v>2.012072434607646E-3</v>
      </c>
      <c r="E97" s="3">
        <f t="shared" si="7"/>
        <v>2.3277831025689981E-6</v>
      </c>
      <c r="F97">
        <f t="shared" si="8"/>
        <v>2.6822051180035741E-9</v>
      </c>
      <c r="G97">
        <f t="shared" si="9"/>
        <v>0</v>
      </c>
    </row>
    <row r="98" spans="1:7" x14ac:dyDescent="0.25">
      <c r="A98" s="1">
        <v>42346</v>
      </c>
      <c r="B98">
        <v>23916.019530000001</v>
      </c>
      <c r="C98" s="2">
        <f t="shared" si="5"/>
        <v>-4.2883818839580248E-3</v>
      </c>
      <c r="D98" s="5">
        <f t="shared" si="6"/>
        <v>2.012072434607646E-3</v>
      </c>
      <c r="E98" s="3">
        <f t="shared" si="7"/>
        <v>-8.6285349777827472E-6</v>
      </c>
      <c r="F98">
        <f t="shared" si="8"/>
        <v>3.685369965414004E-8</v>
      </c>
      <c r="G98">
        <f t="shared" si="9"/>
        <v>3.685369965414004E-8</v>
      </c>
    </row>
    <row r="99" spans="1:7" x14ac:dyDescent="0.25">
      <c r="A99" s="1">
        <v>42316</v>
      </c>
      <c r="B99">
        <v>24498.210940000001</v>
      </c>
      <c r="C99" s="2">
        <f t="shared" si="5"/>
        <v>2.4051584400786814E-2</v>
      </c>
      <c r="D99" s="5">
        <f t="shared" si="6"/>
        <v>2.012072434607646E-3</v>
      </c>
      <c r="E99" s="3">
        <f t="shared" si="7"/>
        <v>4.8393529981462405E-5</v>
      </c>
      <c r="F99">
        <f t="shared" si="8"/>
        <v>1.1592619154533469E-6</v>
      </c>
      <c r="G99">
        <f t="shared" si="9"/>
        <v>0</v>
      </c>
    </row>
    <row r="100" spans="1:7" x14ac:dyDescent="0.25">
      <c r="A100" s="1">
        <v>42285</v>
      </c>
      <c r="B100">
        <v>24521.119139999999</v>
      </c>
      <c r="C100" s="2">
        <f t="shared" si="5"/>
        <v>9.346599241689483E-4</v>
      </c>
      <c r="D100" s="5">
        <f t="shared" si="6"/>
        <v>2.012072434607646E-3</v>
      </c>
      <c r="E100" s="3">
        <f t="shared" si="7"/>
        <v>1.8806034691528137E-6</v>
      </c>
      <c r="F100">
        <f t="shared" si="8"/>
        <v>1.7506584730888773E-9</v>
      </c>
      <c r="G100">
        <f t="shared" si="9"/>
        <v>0</v>
      </c>
    </row>
    <row r="101" spans="1:7" x14ac:dyDescent="0.25">
      <c r="A101" s="1">
        <v>42193</v>
      </c>
      <c r="B101">
        <v>24552.470700000002</v>
      </c>
      <c r="C101" s="2">
        <f t="shared" si="5"/>
        <v>1.2777367365064951E-3</v>
      </c>
      <c r="D101" s="5">
        <f t="shared" si="6"/>
        <v>2.012072434607646E-3</v>
      </c>
      <c r="E101" s="3">
        <f t="shared" si="7"/>
        <v>2.5708988662102519E-6</v>
      </c>
      <c r="F101">
        <f t="shared" si="8"/>
        <v>3.2717261840741435E-9</v>
      </c>
      <c r="G101">
        <f t="shared" si="9"/>
        <v>0</v>
      </c>
    </row>
    <row r="102" spans="1:7" x14ac:dyDescent="0.25">
      <c r="A102" s="1">
        <v>42163</v>
      </c>
      <c r="B102">
        <v>24375.279299999998</v>
      </c>
      <c r="C102" s="2">
        <f t="shared" si="5"/>
        <v>-7.2430134081138365E-3</v>
      </c>
      <c r="D102" s="5">
        <f t="shared" si="6"/>
        <v>2.012072434607646E-3</v>
      </c>
      <c r="E102" s="3">
        <f t="shared" si="7"/>
        <v>-1.457346762195943E-5</v>
      </c>
      <c r="F102">
        <f t="shared" si="8"/>
        <v>1.0513147680744106E-7</v>
      </c>
      <c r="G102">
        <f t="shared" si="9"/>
        <v>1.0513147680744106E-7</v>
      </c>
    </row>
    <row r="103" spans="1:7" x14ac:dyDescent="0.25">
      <c r="A103" s="1">
        <v>42132</v>
      </c>
      <c r="B103">
        <v>24514.160159999999</v>
      </c>
      <c r="C103" s="2">
        <f t="shared" si="5"/>
        <v>5.6814410273094999E-3</v>
      </c>
      <c r="D103" s="5">
        <f t="shared" si="6"/>
        <v>2.012072434607646E-3</v>
      </c>
      <c r="E103" s="3">
        <f t="shared" si="7"/>
        <v>1.1431470879898392E-5</v>
      </c>
      <c r="F103">
        <f t="shared" si="8"/>
        <v>6.4686133541253544E-8</v>
      </c>
      <c r="G103">
        <f t="shared" si="9"/>
        <v>0</v>
      </c>
    </row>
    <row r="104" spans="1:7" x14ac:dyDescent="0.25">
      <c r="A104" s="1">
        <v>42102</v>
      </c>
      <c r="B104">
        <v>24406.119139999999</v>
      </c>
      <c r="C104" s="2">
        <f t="shared" si="5"/>
        <v>-4.4170310228831026E-3</v>
      </c>
      <c r="D104" s="5">
        <f t="shared" si="6"/>
        <v>2.012072434607646E-3</v>
      </c>
      <c r="E104" s="3">
        <f t="shared" si="7"/>
        <v>-8.8873863639499055E-6</v>
      </c>
      <c r="F104">
        <f t="shared" si="8"/>
        <v>3.9098048933972441E-8</v>
      </c>
      <c r="G104">
        <f t="shared" si="9"/>
        <v>3.9098048933972441E-8</v>
      </c>
    </row>
    <row r="105" spans="1:7" x14ac:dyDescent="0.25">
      <c r="A105" s="1">
        <v>42071</v>
      </c>
      <c r="B105">
        <v>24411.41992</v>
      </c>
      <c r="C105" s="2">
        <f t="shared" si="5"/>
        <v>2.1716703147701315E-4</v>
      </c>
      <c r="D105" s="5">
        <f t="shared" si="6"/>
        <v>2.012072434607646E-3</v>
      </c>
      <c r="E105" s="3">
        <f t="shared" si="7"/>
        <v>4.3695579774046918E-7</v>
      </c>
      <c r="F105">
        <f t="shared" si="8"/>
        <v>9.4510916909342593E-11</v>
      </c>
      <c r="G105">
        <f t="shared" si="9"/>
        <v>0</v>
      </c>
    </row>
    <row r="106" spans="1:7" x14ac:dyDescent="0.25">
      <c r="A106" s="1" t="s">
        <v>65</v>
      </c>
      <c r="B106">
        <v>24636.279299999998</v>
      </c>
      <c r="C106" s="2">
        <f t="shared" si="5"/>
        <v>9.1690725125337276E-3</v>
      </c>
      <c r="D106" s="5">
        <f t="shared" si="6"/>
        <v>2.012072434607646E-3</v>
      </c>
      <c r="E106" s="3">
        <f t="shared" si="7"/>
        <v>1.8448838053387785E-5</v>
      </c>
      <c r="F106">
        <f t="shared" si="8"/>
        <v>1.6847869946068428E-7</v>
      </c>
      <c r="G106">
        <f t="shared" si="9"/>
        <v>0</v>
      </c>
    </row>
    <row r="107" spans="1:7" x14ac:dyDescent="0.25">
      <c r="A107" s="1" t="s">
        <v>66</v>
      </c>
      <c r="B107">
        <v>24497.980469999999</v>
      </c>
      <c r="C107" s="2">
        <f t="shared" si="5"/>
        <v>-5.6294404709979389E-3</v>
      </c>
      <c r="D107" s="5">
        <f t="shared" si="6"/>
        <v>2.012072434607646E-3</v>
      </c>
      <c r="E107" s="3">
        <f t="shared" si="7"/>
        <v>-1.1326841993959637E-5</v>
      </c>
      <c r="F107">
        <f t="shared" si="8"/>
        <v>6.350744617384359E-8</v>
      </c>
      <c r="G107">
        <f t="shared" si="9"/>
        <v>6.350744617384359E-8</v>
      </c>
    </row>
    <row r="108" spans="1:7" x14ac:dyDescent="0.25">
      <c r="A108" s="1" t="s">
        <v>67</v>
      </c>
      <c r="B108">
        <v>24619.449219999999</v>
      </c>
      <c r="C108" s="2">
        <f t="shared" si="5"/>
        <v>4.9460649059348176E-3</v>
      </c>
      <c r="D108" s="5">
        <f t="shared" si="6"/>
        <v>2.012072434607646E-3</v>
      </c>
      <c r="E108" s="3">
        <f t="shared" si="7"/>
        <v>9.9518408570117065E-6</v>
      </c>
      <c r="F108">
        <f t="shared" si="8"/>
        <v>4.902457181334369E-8</v>
      </c>
      <c r="G108">
        <f t="shared" si="9"/>
        <v>0</v>
      </c>
    </row>
    <row r="109" spans="1:7" x14ac:dyDescent="0.25">
      <c r="A109" s="1" t="s">
        <v>68</v>
      </c>
      <c r="B109">
        <v>24503.939450000002</v>
      </c>
      <c r="C109" s="2">
        <f t="shared" si="5"/>
        <v>-4.7028507608929898E-3</v>
      </c>
      <c r="D109" s="5">
        <f t="shared" si="6"/>
        <v>2.012072434607646E-3</v>
      </c>
      <c r="E109" s="3">
        <f t="shared" si="7"/>
        <v>-9.4624763800663793E-6</v>
      </c>
      <c r="F109">
        <f t="shared" si="8"/>
        <v>4.4321717483306164E-8</v>
      </c>
      <c r="G109">
        <f t="shared" si="9"/>
        <v>4.4321717483306164E-8</v>
      </c>
    </row>
    <row r="110" spans="1:7" x14ac:dyDescent="0.25">
      <c r="A110" s="1" t="s">
        <v>69</v>
      </c>
      <c r="B110">
        <v>24351.960940000001</v>
      </c>
      <c r="C110" s="2">
        <f t="shared" si="5"/>
        <v>-6.2215207993262921E-3</v>
      </c>
      <c r="D110" s="5">
        <f t="shared" si="6"/>
        <v>2.012072434607646E-3</v>
      </c>
      <c r="E110" s="3">
        <f t="shared" si="7"/>
        <v>-1.2518150501662561E-5</v>
      </c>
      <c r="F110">
        <f t="shared" si="8"/>
        <v>7.7568840831209789E-8</v>
      </c>
      <c r="G110">
        <f t="shared" si="9"/>
        <v>7.7568840831209789E-8</v>
      </c>
    </row>
    <row r="111" spans="1:7" x14ac:dyDescent="0.25">
      <c r="A111" s="1" t="s">
        <v>70</v>
      </c>
      <c r="B111">
        <v>25128.509770000001</v>
      </c>
      <c r="C111" s="2">
        <f t="shared" si="5"/>
        <v>3.1390671258525994E-2</v>
      </c>
      <c r="D111" s="5">
        <f t="shared" si="6"/>
        <v>2.012072434607646E-3</v>
      </c>
      <c r="E111" s="3">
        <f t="shared" si="7"/>
        <v>6.3160304343110662E-5</v>
      </c>
      <c r="F111">
        <f t="shared" si="8"/>
        <v>1.9746739287413455E-6</v>
      </c>
      <c r="G111">
        <f t="shared" si="9"/>
        <v>0</v>
      </c>
    </row>
    <row r="112" spans="1:7" x14ac:dyDescent="0.25">
      <c r="A112" s="1" t="s">
        <v>71</v>
      </c>
      <c r="B112">
        <v>25398.849610000001</v>
      </c>
      <c r="C112" s="2">
        <f t="shared" si="5"/>
        <v>1.0700833092461004E-2</v>
      </c>
      <c r="D112" s="5">
        <f t="shared" si="6"/>
        <v>2.012072434607646E-3</v>
      </c>
      <c r="E112" s="3">
        <f t="shared" si="7"/>
        <v>2.1530851292678079E-5</v>
      </c>
      <c r="F112">
        <f t="shared" si="8"/>
        <v>2.2947182365839606E-7</v>
      </c>
      <c r="G112">
        <f t="shared" si="9"/>
        <v>0</v>
      </c>
    </row>
    <row r="113" spans="1:7" x14ac:dyDescent="0.25">
      <c r="A113" s="1" t="s">
        <v>72</v>
      </c>
      <c r="B113">
        <v>25282.619139999999</v>
      </c>
      <c r="C113" s="2">
        <f t="shared" si="5"/>
        <v>-4.5867129204178892E-3</v>
      </c>
      <c r="D113" s="5">
        <f t="shared" si="6"/>
        <v>2.012072434607646E-3</v>
      </c>
      <c r="E113" s="3">
        <f t="shared" si="7"/>
        <v>-9.2287986326315678E-6</v>
      </c>
      <c r="F113">
        <f t="shared" si="8"/>
        <v>4.2159679849489245E-8</v>
      </c>
      <c r="G113">
        <f t="shared" si="9"/>
        <v>4.2159679849489245E-8</v>
      </c>
    </row>
    <row r="114" spans="1:7" x14ac:dyDescent="0.25">
      <c r="A114" s="1" t="s">
        <v>73</v>
      </c>
      <c r="B114">
        <v>25536.429690000001</v>
      </c>
      <c r="C114" s="2">
        <f t="shared" si="5"/>
        <v>9.988878825010105E-3</v>
      </c>
      <c r="D114" s="5">
        <f t="shared" si="6"/>
        <v>2.012072434607646E-3</v>
      </c>
      <c r="E114" s="3">
        <f t="shared" si="7"/>
        <v>2.0098347736438846E-5</v>
      </c>
      <c r="F114">
        <f t="shared" si="8"/>
        <v>1.9995288572248011E-7</v>
      </c>
      <c r="G114">
        <f t="shared" si="9"/>
        <v>0</v>
      </c>
    </row>
    <row r="115" spans="1:7" x14ac:dyDescent="0.25">
      <c r="A115" s="1" t="s">
        <v>74</v>
      </c>
      <c r="B115">
        <v>25404.810549999998</v>
      </c>
      <c r="C115" s="2">
        <f t="shared" si="5"/>
        <v>-5.1675001341112093E-3</v>
      </c>
      <c r="D115" s="5">
        <f t="shared" si="6"/>
        <v>2.012072434607646E-3</v>
      </c>
      <c r="E115" s="3">
        <f t="shared" si="7"/>
        <v>-1.0397384575676479E-5</v>
      </c>
      <c r="F115">
        <f t="shared" si="8"/>
        <v>5.3512492493494882E-8</v>
      </c>
      <c r="G115">
        <f t="shared" si="9"/>
        <v>5.3512492493494882E-8</v>
      </c>
    </row>
    <row r="116" spans="1:7" x14ac:dyDescent="0.25">
      <c r="A116" s="1" t="s">
        <v>75</v>
      </c>
      <c r="B116">
        <v>25415.269530000001</v>
      </c>
      <c r="C116" s="2">
        <f t="shared" si="5"/>
        <v>4.1160817264376549E-4</v>
      </c>
      <c r="D116" s="5">
        <f t="shared" si="6"/>
        <v>2.012072434607646E-3</v>
      </c>
      <c r="E116" s="3">
        <f t="shared" si="7"/>
        <v>8.2818545803574547E-7</v>
      </c>
      <c r="F116">
        <f t="shared" si="8"/>
        <v>3.3951750074911132E-10</v>
      </c>
      <c r="G116">
        <f t="shared" si="9"/>
        <v>0</v>
      </c>
    </row>
    <row r="117" spans="1:7" x14ac:dyDescent="0.25">
      <c r="A117" s="1" t="s">
        <v>76</v>
      </c>
      <c r="B117">
        <v>25162.779299999998</v>
      </c>
      <c r="C117" s="2">
        <f t="shared" si="5"/>
        <v>-9.9842652417923752E-3</v>
      </c>
      <c r="D117" s="5">
        <f t="shared" si="6"/>
        <v>2.012072434607646E-3</v>
      </c>
      <c r="E117" s="3">
        <f t="shared" si="7"/>
        <v>-2.0089064872821681E-5</v>
      </c>
      <c r="F117">
        <f t="shared" si="8"/>
        <v>1.9976822310803056E-7</v>
      </c>
      <c r="G117">
        <f t="shared" si="9"/>
        <v>1.9976822310803056E-7</v>
      </c>
    </row>
    <row r="118" spans="1:7" x14ac:dyDescent="0.25">
      <c r="A118" s="1" t="s">
        <v>77</v>
      </c>
      <c r="B118">
        <v>25055.759770000001</v>
      </c>
      <c r="C118" s="2">
        <f t="shared" si="5"/>
        <v>-4.2621587163448578E-3</v>
      </c>
      <c r="D118" s="5">
        <f t="shared" si="6"/>
        <v>2.012072434607646E-3</v>
      </c>
      <c r="E118" s="3">
        <f t="shared" si="7"/>
        <v>-8.5757720650801978E-6</v>
      </c>
      <c r="F118">
        <f t="shared" si="8"/>
        <v>3.6404361899130422E-8</v>
      </c>
      <c r="G118">
        <f t="shared" si="9"/>
        <v>3.6404361899130422E-8</v>
      </c>
    </row>
    <row r="119" spans="1:7" x14ac:dyDescent="0.25">
      <c r="A119" s="1" t="s">
        <v>78</v>
      </c>
      <c r="B119">
        <v>25120.910159999999</v>
      </c>
      <c r="C119" s="2">
        <f t="shared" si="5"/>
        <v>2.5968413887630837E-3</v>
      </c>
      <c r="D119" s="5">
        <f t="shared" si="6"/>
        <v>2.012072434607646E-3</v>
      </c>
      <c r="E119" s="3">
        <f t="shared" si="7"/>
        <v>5.225032975378438E-6</v>
      </c>
      <c r="F119">
        <f t="shared" si="8"/>
        <v>1.3514034880455427E-8</v>
      </c>
      <c r="G119">
        <f t="shared" si="9"/>
        <v>0</v>
      </c>
    </row>
    <row r="120" spans="1:7" x14ac:dyDescent="0.25">
      <c r="A120" s="1" t="s">
        <v>79</v>
      </c>
      <c r="B120">
        <v>25224.009770000001</v>
      </c>
      <c r="C120" s="2">
        <f t="shared" si="5"/>
        <v>4.0957361445183981E-3</v>
      </c>
      <c r="D120" s="5">
        <f t="shared" si="6"/>
        <v>2.012072434607646E-3</v>
      </c>
      <c r="E120" s="3">
        <f t="shared" si="7"/>
        <v>8.2409177958116664E-6</v>
      </c>
      <c r="F120">
        <f t="shared" si="8"/>
        <v>3.3616936073400257E-8</v>
      </c>
      <c r="G120">
        <f t="shared" si="9"/>
        <v>0</v>
      </c>
    </row>
    <row r="121" spans="1:7" x14ac:dyDescent="0.25">
      <c r="A121" s="1">
        <v>42284</v>
      </c>
      <c r="B121">
        <v>24901.279299999998</v>
      </c>
      <c r="C121" s="2">
        <f t="shared" si="5"/>
        <v>-1.2877129911289186E-2</v>
      </c>
      <c r="D121" s="5">
        <f t="shared" si="6"/>
        <v>2.012072434607646E-3</v>
      </c>
      <c r="E121" s="3">
        <f t="shared" si="7"/>
        <v>-2.5909718131366573E-5</v>
      </c>
      <c r="F121">
        <f t="shared" si="8"/>
        <v>3.3230153008657404E-7</v>
      </c>
      <c r="G121">
        <f t="shared" si="9"/>
        <v>3.3230153008657404E-7</v>
      </c>
    </row>
    <row r="122" spans="1:7" x14ac:dyDescent="0.25">
      <c r="A122" s="1">
        <v>42254</v>
      </c>
      <c r="B122">
        <v>24392.789059999999</v>
      </c>
      <c r="C122" s="2">
        <f t="shared" si="5"/>
        <v>-2.063162136732859E-2</v>
      </c>
      <c r="D122" s="5">
        <f t="shared" si="6"/>
        <v>2.012072434607646E-3</v>
      </c>
      <c r="E122" s="3">
        <f t="shared" si="7"/>
        <v>-4.1512316634463967E-5</v>
      </c>
      <c r="F122">
        <f t="shared" si="8"/>
        <v>8.5302332136715525E-7</v>
      </c>
      <c r="G122">
        <f t="shared" si="9"/>
        <v>8.5302332136715525E-7</v>
      </c>
    </row>
    <row r="123" spans="1:7" x14ac:dyDescent="0.25">
      <c r="A123" s="1">
        <v>42223</v>
      </c>
      <c r="B123">
        <v>23516.560549999998</v>
      </c>
      <c r="C123" s="2">
        <f t="shared" si="5"/>
        <v>-3.6582681075613445E-2</v>
      </c>
      <c r="D123" s="5">
        <f t="shared" si="6"/>
        <v>2.012072434607646E-3</v>
      </c>
      <c r="E123" s="3">
        <f t="shared" si="7"/>
        <v>-7.3607004176284605E-5</v>
      </c>
      <c r="F123">
        <f t="shared" si="8"/>
        <v>2.6819164779752217E-6</v>
      </c>
      <c r="G123">
        <f t="shared" si="9"/>
        <v>2.6819164779752217E-6</v>
      </c>
    </row>
    <row r="124" spans="1:7" x14ac:dyDescent="0.25">
      <c r="A124" s="1">
        <v>42192</v>
      </c>
      <c r="B124">
        <v>24975.310549999998</v>
      </c>
      <c r="C124" s="2">
        <f t="shared" si="5"/>
        <v>6.0182881673763657E-2</v>
      </c>
      <c r="D124" s="5">
        <f t="shared" si="6"/>
        <v>2.012072434607646E-3</v>
      </c>
      <c r="E124" s="3">
        <f t="shared" si="7"/>
        <v>1.2109231725103352E-4</v>
      </c>
      <c r="F124">
        <f t="shared" si="8"/>
        <v>7.2583874058472699E-6</v>
      </c>
      <c r="G124">
        <f t="shared" si="9"/>
        <v>0</v>
      </c>
    </row>
    <row r="125" spans="1:7" x14ac:dyDescent="0.25">
      <c r="A125" s="1">
        <v>42162</v>
      </c>
      <c r="B125">
        <v>25236.279299999998</v>
      </c>
      <c r="C125" s="2">
        <f t="shared" si="5"/>
        <v>1.0394855078160561E-2</v>
      </c>
      <c r="D125" s="5">
        <f t="shared" si="6"/>
        <v>2.012072434607646E-3</v>
      </c>
      <c r="E125" s="3">
        <f t="shared" si="7"/>
        <v>2.0915201364508173E-5</v>
      </c>
      <c r="F125">
        <f t="shared" si="8"/>
        <v>2.1653647599070287E-7</v>
      </c>
      <c r="G125">
        <f t="shared" si="9"/>
        <v>0</v>
      </c>
    </row>
    <row r="126" spans="1:7" x14ac:dyDescent="0.25">
      <c r="A126" s="1">
        <v>42070</v>
      </c>
      <c r="B126">
        <v>26064.109380000002</v>
      </c>
      <c r="C126" s="2">
        <f t="shared" si="5"/>
        <v>3.2276634473980471E-2</v>
      </c>
      <c r="D126" s="5">
        <f t="shared" si="6"/>
        <v>2.012072434607646E-3</v>
      </c>
      <c r="E126" s="3">
        <f t="shared" si="7"/>
        <v>6.4942926507002971E-5</v>
      </c>
      <c r="F126">
        <f t="shared" si="8"/>
        <v>2.0877124192144346E-6</v>
      </c>
      <c r="G126">
        <f t="shared" si="9"/>
        <v>0</v>
      </c>
    </row>
    <row r="127" spans="1:7" x14ac:dyDescent="0.25">
      <c r="A127" s="1">
        <v>42042</v>
      </c>
      <c r="B127">
        <v>26282.320309999999</v>
      </c>
      <c r="C127" s="2">
        <f t="shared" si="5"/>
        <v>8.3372331319530608E-3</v>
      </c>
      <c r="D127" s="5">
        <f t="shared" si="6"/>
        <v>2.012072434607646E-3</v>
      </c>
      <c r="E127" s="3">
        <f t="shared" si="7"/>
        <v>1.6775116965700324E-5</v>
      </c>
      <c r="F127">
        <f t="shared" si="8"/>
        <v>1.3929581806673522E-7</v>
      </c>
      <c r="G127">
        <f t="shared" si="9"/>
        <v>0</v>
      </c>
    </row>
    <row r="128" spans="1:7" x14ac:dyDescent="0.25">
      <c r="A128" s="1" t="s">
        <v>80</v>
      </c>
      <c r="B128">
        <v>26250.029299999998</v>
      </c>
      <c r="C128" s="2">
        <f t="shared" si="5"/>
        <v>-1.2293763483525739E-3</v>
      </c>
      <c r="D128" s="5">
        <f t="shared" si="6"/>
        <v>2.012072434607646E-3</v>
      </c>
      <c r="E128" s="3">
        <f t="shared" si="7"/>
        <v>-2.4735942622788209E-6</v>
      </c>
      <c r="F128">
        <f t="shared" si="8"/>
        <v>3.028753255521834E-9</v>
      </c>
      <c r="G128">
        <f t="shared" si="9"/>
        <v>3.028753255521834E-9</v>
      </c>
    </row>
    <row r="129" spans="1:7" x14ac:dyDescent="0.25">
      <c r="A129" s="1" t="s">
        <v>81</v>
      </c>
      <c r="B129">
        <v>25966.980469999999</v>
      </c>
      <c r="C129" s="2">
        <f t="shared" si="5"/>
        <v>-1.0841356239539506E-2</v>
      </c>
      <c r="D129" s="5">
        <f t="shared" si="6"/>
        <v>2.012072434607646E-3</v>
      </c>
      <c r="E129" s="3">
        <f t="shared" si="7"/>
        <v>-2.1813594043339048E-5</v>
      </c>
      <c r="F129">
        <f t="shared" si="8"/>
        <v>2.3553823552859195E-7</v>
      </c>
      <c r="G129">
        <f t="shared" si="9"/>
        <v>2.3553823552859195E-7</v>
      </c>
    </row>
    <row r="130" spans="1:7" x14ac:dyDescent="0.25">
      <c r="A130" s="1" t="s">
        <v>82</v>
      </c>
      <c r="B130">
        <v>26663.869139999999</v>
      </c>
      <c r="C130" s="2">
        <f t="shared" si="5"/>
        <v>2.6483684264674946E-2</v>
      </c>
      <c r="D130" s="5">
        <f t="shared" si="6"/>
        <v>2.012072434607646E-3</v>
      </c>
      <c r="E130" s="3">
        <f t="shared" si="7"/>
        <v>5.3287091075804721E-5</v>
      </c>
      <c r="F130">
        <f t="shared" si="8"/>
        <v>1.4055651805919467E-6</v>
      </c>
      <c r="G130">
        <f t="shared" si="9"/>
        <v>0</v>
      </c>
    </row>
    <row r="131" spans="1:7" x14ac:dyDescent="0.25">
      <c r="A131" s="1" t="s">
        <v>83</v>
      </c>
      <c r="B131">
        <v>27145.75</v>
      </c>
      <c r="C131" s="2">
        <f t="shared" si="5"/>
        <v>1.7911063120787218E-2</v>
      </c>
      <c r="D131" s="5">
        <f t="shared" si="6"/>
        <v>2.012072434607646E-3</v>
      </c>
      <c r="E131" s="3">
        <f t="shared" si="7"/>
        <v>3.6038356379853562E-5</v>
      </c>
      <c r="F131">
        <f t="shared" si="8"/>
        <v>6.4289036283335326E-7</v>
      </c>
      <c r="G131">
        <f t="shared" si="9"/>
        <v>0</v>
      </c>
    </row>
    <row r="132" spans="1:7" x14ac:dyDescent="0.25">
      <c r="A132" s="1" t="s">
        <v>84</v>
      </c>
      <c r="B132">
        <v>27404.970700000002</v>
      </c>
      <c r="C132" s="2">
        <f t="shared" ref="C132:C195" si="10">LN(B132/B131)</f>
        <v>9.5039129761338974E-3</v>
      </c>
      <c r="D132" s="5">
        <f t="shared" ref="D132:D195" si="11">1/COUNT($C$3:$C$499)</f>
        <v>2.012072434607646E-3</v>
      </c>
      <c r="E132" s="3">
        <f t="shared" ref="E132:E195" si="12">D132*C132</f>
        <v>1.9122561320188929E-5</v>
      </c>
      <c r="F132">
        <f t="shared" ref="F132:F195" si="13">((C132-E132)^2)*D132</f>
        <v>1.8100854972422943E-7</v>
      </c>
      <c r="G132">
        <f t="shared" ref="G132:G195" si="14">IF(C132&lt;$L$5,F132,0)</f>
        <v>0</v>
      </c>
    </row>
    <row r="133" spans="1:7" x14ac:dyDescent="0.25">
      <c r="A133" s="1" t="s">
        <v>85</v>
      </c>
      <c r="B133">
        <v>27333.460940000001</v>
      </c>
      <c r="C133" s="2">
        <f t="shared" si="10"/>
        <v>-2.6127822277112653E-3</v>
      </c>
      <c r="D133" s="5">
        <f t="shared" si="11"/>
        <v>2.012072434607646E-3</v>
      </c>
      <c r="E133" s="3">
        <f t="shared" si="12"/>
        <v>-5.2571070980105948E-6</v>
      </c>
      <c r="F133">
        <f t="shared" si="13"/>
        <v>1.3680457252774991E-8</v>
      </c>
      <c r="G133">
        <f t="shared" si="14"/>
        <v>1.3680457252774991E-8</v>
      </c>
    </row>
    <row r="134" spans="1:7" x14ac:dyDescent="0.25">
      <c r="A134" s="1" t="s">
        <v>86</v>
      </c>
      <c r="B134">
        <v>27080.849610000001</v>
      </c>
      <c r="C134" s="2">
        <f t="shared" si="10"/>
        <v>-9.2848054931035876E-3</v>
      </c>
      <c r="D134" s="5">
        <f t="shared" si="11"/>
        <v>2.012072434607646E-3</v>
      </c>
      <c r="E134" s="3">
        <f t="shared" si="12"/>
        <v>-1.868170119336738E-5</v>
      </c>
      <c r="F134">
        <f t="shared" si="13"/>
        <v>1.7275865216701139E-7</v>
      </c>
      <c r="G134">
        <f t="shared" si="14"/>
        <v>1.7275865216701139E-7</v>
      </c>
    </row>
    <row r="135" spans="1:7" x14ac:dyDescent="0.25">
      <c r="A135" s="1" t="s">
        <v>87</v>
      </c>
      <c r="B135">
        <v>26760.529299999998</v>
      </c>
      <c r="C135" s="2">
        <f t="shared" si="10"/>
        <v>-1.1898807042638088E-2</v>
      </c>
      <c r="D135" s="5">
        <f t="shared" si="11"/>
        <v>2.012072434607646E-3</v>
      </c>
      <c r="E135" s="3">
        <f t="shared" si="12"/>
        <v>-2.3941261655207422E-5</v>
      </c>
      <c r="F135">
        <f t="shared" si="13"/>
        <v>2.8372723806108283E-7</v>
      </c>
      <c r="G135">
        <f t="shared" si="14"/>
        <v>2.8372723806108283E-7</v>
      </c>
    </row>
    <row r="136" spans="1:7" x14ac:dyDescent="0.25">
      <c r="A136" s="1" t="s">
        <v>88</v>
      </c>
      <c r="B136">
        <v>26694.660159999999</v>
      </c>
      <c r="C136" s="2">
        <f t="shared" si="10"/>
        <v>-2.4644631888447667E-3</v>
      </c>
      <c r="D136" s="5">
        <f t="shared" si="11"/>
        <v>2.012072434607646E-3</v>
      </c>
      <c r="E136" s="3">
        <f t="shared" si="12"/>
        <v>-4.9586784483798123E-6</v>
      </c>
      <c r="F136">
        <f t="shared" si="13"/>
        <v>1.2171352991267953E-8</v>
      </c>
      <c r="G136">
        <f t="shared" si="14"/>
        <v>1.2171352991267953E-8</v>
      </c>
    </row>
    <row r="137" spans="1:7" x14ac:dyDescent="0.25">
      <c r="A137" s="1" t="s">
        <v>89</v>
      </c>
      <c r="B137">
        <v>26753.789059999999</v>
      </c>
      <c r="C137" s="2">
        <f t="shared" si="10"/>
        <v>2.2125590165708144E-3</v>
      </c>
      <c r="D137" s="5">
        <f t="shared" si="11"/>
        <v>2.012072434607646E-3</v>
      </c>
      <c r="E137" s="3">
        <f t="shared" si="12"/>
        <v>4.4518290071847372E-6</v>
      </c>
      <c r="F137">
        <f t="shared" si="13"/>
        <v>9.8103367238836255E-9</v>
      </c>
      <c r="G137">
        <f t="shared" si="14"/>
        <v>0</v>
      </c>
    </row>
    <row r="138" spans="1:7" x14ac:dyDescent="0.25">
      <c r="A138" s="1" t="s">
        <v>90</v>
      </c>
      <c r="B138">
        <v>26566.699219999999</v>
      </c>
      <c r="C138" s="2">
        <f t="shared" si="10"/>
        <v>-7.017587941462883E-3</v>
      </c>
      <c r="D138" s="5">
        <f t="shared" si="11"/>
        <v>2.012072434607646E-3</v>
      </c>
      <c r="E138" s="3">
        <f t="shared" si="12"/>
        <v>-1.4119895254452482E-5</v>
      </c>
      <c r="F138">
        <f t="shared" si="13"/>
        <v>9.8689264938154008E-8</v>
      </c>
      <c r="G138">
        <f t="shared" si="14"/>
        <v>9.8689264938154008E-8</v>
      </c>
    </row>
    <row r="139" spans="1:7" x14ac:dyDescent="0.25">
      <c r="A139" s="1" t="s">
        <v>91</v>
      </c>
      <c r="B139">
        <v>26861.810549999998</v>
      </c>
      <c r="C139" s="2">
        <f t="shared" si="10"/>
        <v>1.1047073275789293E-2</v>
      </c>
      <c r="D139" s="5">
        <f t="shared" si="11"/>
        <v>2.012072434607646E-3</v>
      </c>
      <c r="E139" s="3">
        <f t="shared" si="12"/>
        <v>2.2227511621306426E-5</v>
      </c>
      <c r="F139">
        <f t="shared" si="13"/>
        <v>2.4456181916235985E-7</v>
      </c>
      <c r="G139">
        <f t="shared" si="14"/>
        <v>0</v>
      </c>
    </row>
    <row r="140" spans="1:7" x14ac:dyDescent="0.25">
      <c r="A140" s="1">
        <v>42344</v>
      </c>
      <c r="B140">
        <v>27280.539059999999</v>
      </c>
      <c r="C140" s="2">
        <f t="shared" si="10"/>
        <v>1.5467997295817519E-2</v>
      </c>
      <c r="D140" s="5">
        <f t="shared" si="11"/>
        <v>2.012072434607646E-3</v>
      </c>
      <c r="E140" s="3">
        <f t="shared" si="12"/>
        <v>3.1122730977500038E-5</v>
      </c>
      <c r="F140">
        <f t="shared" si="13"/>
        <v>4.7947101877385261E-7</v>
      </c>
      <c r="G140">
        <f t="shared" si="14"/>
        <v>0</v>
      </c>
    </row>
    <row r="141" spans="1:7" x14ac:dyDescent="0.25">
      <c r="A141" s="1">
        <v>42314</v>
      </c>
      <c r="B141">
        <v>26907.849610000001</v>
      </c>
      <c r="C141" s="2">
        <f t="shared" si="10"/>
        <v>-1.375554194036927E-2</v>
      </c>
      <c r="D141" s="5">
        <f t="shared" si="11"/>
        <v>2.012072434607646E-3</v>
      </c>
      <c r="E141" s="3">
        <f t="shared" si="12"/>
        <v>-2.7677146761306381E-5</v>
      </c>
      <c r="F141">
        <f t="shared" si="13"/>
        <v>3.791836454558974E-7</v>
      </c>
      <c r="G141">
        <f t="shared" si="14"/>
        <v>3.791836454558974E-7</v>
      </c>
    </row>
    <row r="142" spans="1:7" x14ac:dyDescent="0.25">
      <c r="A142" s="1">
        <v>42283</v>
      </c>
      <c r="B142">
        <v>26687.640630000002</v>
      </c>
      <c r="C142" s="2">
        <f t="shared" si="10"/>
        <v>-8.2174906204339482E-3</v>
      </c>
      <c r="D142" s="5">
        <f t="shared" si="11"/>
        <v>2.012072434607646E-3</v>
      </c>
      <c r="E142" s="3">
        <f t="shared" si="12"/>
        <v>-1.653418635902203E-5</v>
      </c>
      <c r="F142">
        <f t="shared" si="13"/>
        <v>1.3532331274365178E-7</v>
      </c>
      <c r="G142">
        <f t="shared" si="14"/>
        <v>1.3532331274365178E-7</v>
      </c>
    </row>
    <row r="143" spans="1:7" x14ac:dyDescent="0.25">
      <c r="A143" s="1">
        <v>42253</v>
      </c>
      <c r="B143">
        <v>26989.519530000001</v>
      </c>
      <c r="C143" s="2">
        <f t="shared" si="10"/>
        <v>1.1248064609867135E-2</v>
      </c>
      <c r="D143" s="5">
        <f t="shared" si="11"/>
        <v>2.012072434607646E-3</v>
      </c>
      <c r="E143" s="3">
        <f t="shared" si="12"/>
        <v>2.2631920744199469E-5</v>
      </c>
      <c r="F143">
        <f t="shared" si="13"/>
        <v>2.5354192969422486E-7</v>
      </c>
      <c r="G143">
        <f t="shared" si="14"/>
        <v>0</v>
      </c>
    </row>
    <row r="144" spans="1:7" x14ac:dyDescent="0.25">
      <c r="A144" s="1">
        <v>42222</v>
      </c>
      <c r="B144">
        <v>27316.279299999998</v>
      </c>
      <c r="C144" s="2">
        <f t="shared" si="10"/>
        <v>1.2034210730234352E-2</v>
      </c>
      <c r="D144" s="5">
        <f t="shared" si="11"/>
        <v>2.012072434607646E-3</v>
      </c>
      <c r="E144" s="3">
        <f t="shared" si="12"/>
        <v>2.4213703682564092E-5</v>
      </c>
      <c r="F144">
        <f t="shared" si="13"/>
        <v>2.9022138546837588E-7</v>
      </c>
      <c r="G144">
        <f t="shared" si="14"/>
        <v>0</v>
      </c>
    </row>
    <row r="145" spans="1:7" x14ac:dyDescent="0.25">
      <c r="A145" s="1">
        <v>42130</v>
      </c>
      <c r="B145">
        <v>27260.160159999999</v>
      </c>
      <c r="C145" s="2">
        <f t="shared" si="10"/>
        <v>-2.0565342970021304E-3</v>
      </c>
      <c r="D145" s="5">
        <f t="shared" si="11"/>
        <v>2.012072434607646E-3</v>
      </c>
      <c r="E145" s="3">
        <f t="shared" si="12"/>
        <v>-4.1378959698232007E-6</v>
      </c>
      <c r="F145">
        <f t="shared" si="13"/>
        <v>8.4755150643266964E-9</v>
      </c>
      <c r="G145">
        <f t="shared" si="14"/>
        <v>8.4755150643266964E-9</v>
      </c>
    </row>
    <row r="146" spans="1:7" x14ac:dyDescent="0.25">
      <c r="A146" s="1">
        <v>42100</v>
      </c>
      <c r="B146">
        <v>27551.890630000002</v>
      </c>
      <c r="C146" s="2">
        <f t="shared" si="10"/>
        <v>1.0644857126400726E-2</v>
      </c>
      <c r="D146" s="5">
        <f t="shared" si="11"/>
        <v>2.012072434607646E-3</v>
      </c>
      <c r="E146" s="3">
        <f t="shared" si="12"/>
        <v>2.1418223594367658E-5</v>
      </c>
      <c r="F146">
        <f t="shared" si="13"/>
        <v>2.2707737247818826E-7</v>
      </c>
      <c r="G146">
        <f t="shared" si="14"/>
        <v>0</v>
      </c>
    </row>
    <row r="147" spans="1:7" x14ac:dyDescent="0.25">
      <c r="A147" s="1">
        <v>42069</v>
      </c>
      <c r="B147">
        <v>27657.470700000002</v>
      </c>
      <c r="C147" s="2">
        <f t="shared" si="10"/>
        <v>3.8247208865650503E-3</v>
      </c>
      <c r="D147" s="5">
        <f t="shared" si="11"/>
        <v>2.012072434607646E-3</v>
      </c>
      <c r="E147" s="3">
        <f t="shared" si="12"/>
        <v>7.6956154659256555E-6</v>
      </c>
      <c r="F147">
        <f t="shared" si="13"/>
        <v>2.9315255372654623E-8</v>
      </c>
      <c r="G147">
        <f t="shared" si="14"/>
        <v>0</v>
      </c>
    </row>
    <row r="148" spans="1:7" x14ac:dyDescent="0.25">
      <c r="A148" s="1">
        <v>42041</v>
      </c>
      <c r="B148">
        <v>27466.720700000002</v>
      </c>
      <c r="C148" s="2">
        <f t="shared" si="10"/>
        <v>-6.9207640608303471E-3</v>
      </c>
      <c r="D148" s="5">
        <f t="shared" si="11"/>
        <v>2.012072434607646E-3</v>
      </c>
      <c r="E148" s="3">
        <f t="shared" si="12"/>
        <v>-1.3925078593220016E-5</v>
      </c>
      <c r="F148">
        <f t="shared" si="13"/>
        <v>9.5984758001107434E-8</v>
      </c>
      <c r="G148">
        <f t="shared" si="14"/>
        <v>9.5984758001107434E-8</v>
      </c>
    </row>
    <row r="149" spans="1:7" x14ac:dyDescent="0.25">
      <c r="A149" s="1">
        <v>42010</v>
      </c>
      <c r="B149">
        <v>27597.160159999999</v>
      </c>
      <c r="C149" s="2">
        <f t="shared" si="10"/>
        <v>4.7377591972674214E-3</v>
      </c>
      <c r="D149" s="5">
        <f t="shared" si="11"/>
        <v>2.012072434607646E-3</v>
      </c>
      <c r="E149" s="3">
        <f t="shared" si="12"/>
        <v>9.5327146826306278E-6</v>
      </c>
      <c r="F149">
        <f t="shared" si="13"/>
        <v>4.4982144206471122E-8</v>
      </c>
      <c r="G149">
        <f t="shared" si="14"/>
        <v>0</v>
      </c>
    </row>
    <row r="150" spans="1:7" x14ac:dyDescent="0.25">
      <c r="A150" s="1" t="s">
        <v>92</v>
      </c>
      <c r="B150">
        <v>27424.189450000002</v>
      </c>
      <c r="C150" s="2">
        <f t="shared" si="10"/>
        <v>-6.2874241015368594E-3</v>
      </c>
      <c r="D150" s="5">
        <f t="shared" si="11"/>
        <v>2.012072434607646E-3</v>
      </c>
      <c r="E150" s="3">
        <f t="shared" si="12"/>
        <v>-1.2650752719390061E-5</v>
      </c>
      <c r="F150">
        <f t="shared" si="13"/>
        <v>7.9220886476921545E-8</v>
      </c>
      <c r="G150">
        <f t="shared" si="14"/>
        <v>7.9220886476921545E-8</v>
      </c>
    </row>
    <row r="151" spans="1:7" x14ac:dyDescent="0.25">
      <c r="A151" s="1" t="s">
        <v>93</v>
      </c>
      <c r="B151">
        <v>27454.310549999998</v>
      </c>
      <c r="C151" s="2">
        <f t="shared" si="10"/>
        <v>1.0977378399456175E-3</v>
      </c>
      <c r="D151" s="5">
        <f t="shared" si="11"/>
        <v>2.012072434607646E-3</v>
      </c>
      <c r="E151" s="3">
        <f t="shared" si="12"/>
        <v>2.208728048180317E-6</v>
      </c>
      <c r="F151">
        <f t="shared" si="13"/>
        <v>2.4148572133094312E-9</v>
      </c>
      <c r="G151">
        <f t="shared" si="14"/>
        <v>0</v>
      </c>
    </row>
    <row r="152" spans="1:7" x14ac:dyDescent="0.25">
      <c r="A152" s="1" t="s">
        <v>94</v>
      </c>
      <c r="B152">
        <v>28081.210940000001</v>
      </c>
      <c r="C152" s="2">
        <f t="shared" si="10"/>
        <v>2.2577514457576973E-2</v>
      </c>
      <c r="D152" s="5">
        <f t="shared" si="11"/>
        <v>2.012072434607646E-3</v>
      </c>
      <c r="E152" s="3">
        <f t="shared" si="12"/>
        <v>4.5427594482046229E-5</v>
      </c>
      <c r="F152">
        <f t="shared" si="13"/>
        <v>1.0215189907566498E-6</v>
      </c>
      <c r="G152">
        <f t="shared" si="14"/>
        <v>0</v>
      </c>
    </row>
    <row r="153" spans="1:7" x14ac:dyDescent="0.25">
      <c r="A153" s="1" t="s">
        <v>95</v>
      </c>
      <c r="B153">
        <v>28249.859380000002</v>
      </c>
      <c r="C153" s="2">
        <f t="shared" si="10"/>
        <v>5.9877770093019226E-3</v>
      </c>
      <c r="D153" s="5">
        <f t="shared" si="11"/>
        <v>2.012072434607646E-3</v>
      </c>
      <c r="E153" s="3">
        <f t="shared" si="12"/>
        <v>1.2047841064993809E-5</v>
      </c>
      <c r="F153">
        <f t="shared" si="13"/>
        <v>7.1849776845307084E-8</v>
      </c>
      <c r="G153">
        <f t="shared" si="14"/>
        <v>0</v>
      </c>
    </row>
    <row r="154" spans="1:7" x14ac:dyDescent="0.25">
      <c r="A154" s="1" t="s">
        <v>96</v>
      </c>
      <c r="B154">
        <v>27992.83008</v>
      </c>
      <c r="C154" s="2">
        <f t="shared" si="10"/>
        <v>-9.1400710683254907E-3</v>
      </c>
      <c r="D154" s="5">
        <f t="shared" si="11"/>
        <v>2.012072434607646E-3</v>
      </c>
      <c r="E154" s="3">
        <f t="shared" si="12"/>
        <v>-1.839048504693258E-5</v>
      </c>
      <c r="F154">
        <f t="shared" si="13"/>
        <v>1.6741460093231598E-7</v>
      </c>
      <c r="G154">
        <f t="shared" si="14"/>
        <v>1.6741460093231598E-7</v>
      </c>
    </row>
    <row r="155" spans="1:7" x14ac:dyDescent="0.25">
      <c r="A155" s="1" t="s">
        <v>97</v>
      </c>
      <c r="B155">
        <v>27523.720700000002</v>
      </c>
      <c r="C155" s="2">
        <f t="shared" si="10"/>
        <v>-1.6900205031503242E-2</v>
      </c>
      <c r="D155" s="5">
        <f t="shared" si="11"/>
        <v>2.012072434607646E-3</v>
      </c>
      <c r="E155" s="3">
        <f t="shared" si="12"/>
        <v>-3.4004436683105117E-5</v>
      </c>
      <c r="F155">
        <f t="shared" si="13"/>
        <v>5.7237167505978112E-7</v>
      </c>
      <c r="G155">
        <f t="shared" si="14"/>
        <v>5.7237167505978112E-7</v>
      </c>
    </row>
    <row r="156" spans="1:7" x14ac:dyDescent="0.25">
      <c r="A156" s="1" t="s">
        <v>98</v>
      </c>
      <c r="B156">
        <v>27585.050780000001</v>
      </c>
      <c r="C156" s="2">
        <f t="shared" si="10"/>
        <v>2.2257837971197112E-3</v>
      </c>
      <c r="D156" s="5">
        <f t="shared" si="11"/>
        <v>2.012072434607646E-3</v>
      </c>
      <c r="E156" s="3">
        <f t="shared" si="12"/>
        <v>4.4784382235809084E-6</v>
      </c>
      <c r="F156">
        <f t="shared" si="13"/>
        <v>9.9279627715506392E-9</v>
      </c>
      <c r="G156">
        <f t="shared" si="14"/>
        <v>0</v>
      </c>
    </row>
    <row r="157" spans="1:7" x14ac:dyDescent="0.25">
      <c r="A157" s="1" t="s">
        <v>99</v>
      </c>
      <c r="B157">
        <v>27693.539059999999</v>
      </c>
      <c r="C157" s="2">
        <f t="shared" si="10"/>
        <v>3.9251514773515524E-3</v>
      </c>
      <c r="D157" s="5">
        <f t="shared" si="11"/>
        <v>2.012072434607646E-3</v>
      </c>
      <c r="E157" s="3">
        <f t="shared" si="12"/>
        <v>7.8976890892385367E-6</v>
      </c>
      <c r="F157">
        <f t="shared" si="13"/>
        <v>3.0875004510373136E-8</v>
      </c>
      <c r="G157">
        <f t="shared" si="14"/>
        <v>0</v>
      </c>
    </row>
    <row r="158" spans="1:7" x14ac:dyDescent="0.25">
      <c r="A158" s="1" t="s">
        <v>100</v>
      </c>
      <c r="B158">
        <v>27591.25</v>
      </c>
      <c r="C158" s="2">
        <f t="shared" si="10"/>
        <v>-3.7004455823042128E-3</v>
      </c>
      <c r="D158" s="5">
        <f t="shared" si="11"/>
        <v>2.012072434607646E-3</v>
      </c>
      <c r="E158" s="3">
        <f t="shared" si="12"/>
        <v>-7.4455645519199457E-6</v>
      </c>
      <c r="F158">
        <f t="shared" si="13"/>
        <v>2.7441145133035085E-8</v>
      </c>
      <c r="G158">
        <f t="shared" si="14"/>
        <v>2.7441145133035085E-8</v>
      </c>
    </row>
    <row r="159" spans="1:7" x14ac:dyDescent="0.25">
      <c r="A159" s="1" t="s">
        <v>101</v>
      </c>
      <c r="B159">
        <v>27822.279299999998</v>
      </c>
      <c r="C159" s="2">
        <f t="shared" si="10"/>
        <v>8.3384199319070183E-3</v>
      </c>
      <c r="D159" s="5">
        <f t="shared" si="11"/>
        <v>2.012072434607646E-3</v>
      </c>
      <c r="E159" s="3">
        <f t="shared" si="12"/>
        <v>1.6777504893173076E-5</v>
      </c>
      <c r="F159">
        <f t="shared" si="13"/>
        <v>1.3933547823556718E-7</v>
      </c>
      <c r="G159">
        <f t="shared" si="14"/>
        <v>0</v>
      </c>
    </row>
    <row r="160" spans="1:7" x14ac:dyDescent="0.25">
      <c r="A160" s="1" t="s">
        <v>102</v>
      </c>
      <c r="B160">
        <v>27286.550780000001</v>
      </c>
      <c r="C160" s="2">
        <f t="shared" si="10"/>
        <v>-1.9443178025148083E-2</v>
      </c>
      <c r="D160" s="5">
        <f t="shared" si="11"/>
        <v>2.012072434607646E-3</v>
      </c>
      <c r="E160" s="3">
        <f t="shared" si="12"/>
        <v>-3.9121082545569589E-5</v>
      </c>
      <c r="F160">
        <f t="shared" si="13"/>
        <v>7.5758033366551471E-7</v>
      </c>
      <c r="G160">
        <f t="shared" si="14"/>
        <v>7.5758033366551471E-7</v>
      </c>
    </row>
    <row r="161" spans="1:7" x14ac:dyDescent="0.25">
      <c r="A161" s="1" t="s">
        <v>103</v>
      </c>
      <c r="B161">
        <v>27249.279299999998</v>
      </c>
      <c r="C161" s="2">
        <f t="shared" si="10"/>
        <v>-1.3668623269591973E-3</v>
      </c>
      <c r="D161" s="5">
        <f t="shared" si="11"/>
        <v>2.012072434607646E-3</v>
      </c>
      <c r="E161" s="3">
        <f t="shared" si="12"/>
        <v>-2.7502260099782643E-6</v>
      </c>
      <c r="F161">
        <f t="shared" si="13"/>
        <v>3.7440680562496834E-9</v>
      </c>
      <c r="G161">
        <f t="shared" si="14"/>
        <v>3.7440680562496834E-9</v>
      </c>
    </row>
    <row r="162" spans="1:7" x14ac:dyDescent="0.25">
      <c r="A162" s="1">
        <v>42343</v>
      </c>
      <c r="B162">
        <v>27407.179690000001</v>
      </c>
      <c r="C162" s="2">
        <f t="shared" si="10"/>
        <v>5.7779384981773664E-3</v>
      </c>
      <c r="D162" s="5">
        <f t="shared" si="11"/>
        <v>2.012072434607646E-3</v>
      </c>
      <c r="E162" s="3">
        <f t="shared" si="12"/>
        <v>1.1625630781040979E-5</v>
      </c>
      <c r="F162">
        <f t="shared" si="13"/>
        <v>6.6902141015493842E-8</v>
      </c>
      <c r="G162">
        <f t="shared" si="14"/>
        <v>0</v>
      </c>
    </row>
    <row r="163" spans="1:7" x14ac:dyDescent="0.25">
      <c r="A163" s="1">
        <v>42313</v>
      </c>
      <c r="B163">
        <v>27718.199219999999</v>
      </c>
      <c r="C163" s="2">
        <f t="shared" si="10"/>
        <v>1.1284197456777249E-2</v>
      </c>
      <c r="D163" s="5">
        <f t="shared" si="11"/>
        <v>2.012072434607646E-3</v>
      </c>
      <c r="E163" s="3">
        <f t="shared" si="12"/>
        <v>2.2704622649451206E-5</v>
      </c>
      <c r="F163">
        <f t="shared" si="13"/>
        <v>2.5517348260183449E-7</v>
      </c>
      <c r="G163">
        <f t="shared" si="14"/>
        <v>0</v>
      </c>
    </row>
    <row r="164" spans="1:7" x14ac:dyDescent="0.25">
      <c r="A164" s="1">
        <v>42221</v>
      </c>
      <c r="B164">
        <v>27577.339840000001</v>
      </c>
      <c r="C164" s="2">
        <f t="shared" si="10"/>
        <v>-5.0947937965377544E-3</v>
      </c>
      <c r="D164" s="5">
        <f t="shared" si="11"/>
        <v>2.012072434607646E-3</v>
      </c>
      <c r="E164" s="3">
        <f t="shared" si="12"/>
        <v>-1.0251094158023652E-5</v>
      </c>
      <c r="F164">
        <f t="shared" si="13"/>
        <v>5.2017252499643821E-8</v>
      </c>
      <c r="G164">
        <f t="shared" si="14"/>
        <v>5.2017252499643821E-8</v>
      </c>
    </row>
    <row r="165" spans="1:7" x14ac:dyDescent="0.25">
      <c r="A165" s="1">
        <v>42190</v>
      </c>
      <c r="B165">
        <v>27289.970700000002</v>
      </c>
      <c r="C165" s="2">
        <f t="shared" si="10"/>
        <v>-1.0475154145183322E-2</v>
      </c>
      <c r="D165" s="5">
        <f t="shared" si="11"/>
        <v>2.012072434607646E-3</v>
      </c>
      <c r="E165" s="3">
        <f t="shared" si="12"/>
        <v>-2.1076768903789383E-5</v>
      </c>
      <c r="F165">
        <f t="shared" si="13"/>
        <v>2.1989483659806756E-7</v>
      </c>
      <c r="G165">
        <f t="shared" si="14"/>
        <v>2.1989483659806756E-7</v>
      </c>
    </row>
    <row r="166" spans="1:7" x14ac:dyDescent="0.25">
      <c r="A166" s="1">
        <v>42160</v>
      </c>
      <c r="B166">
        <v>27640.910159999999</v>
      </c>
      <c r="C166" s="2">
        <f t="shared" si="10"/>
        <v>1.2777666379278591E-2</v>
      </c>
      <c r="D166" s="5">
        <f t="shared" si="11"/>
        <v>2.012072434607646E-3</v>
      </c>
      <c r="E166" s="3">
        <f t="shared" si="12"/>
        <v>2.5709590300359341E-5</v>
      </c>
      <c r="F166">
        <f t="shared" si="13"/>
        <v>3.2718793148484512E-7</v>
      </c>
      <c r="G166">
        <f t="shared" si="14"/>
        <v>0</v>
      </c>
    </row>
    <row r="167" spans="1:7" x14ac:dyDescent="0.25">
      <c r="A167" s="1">
        <v>42129</v>
      </c>
      <c r="B167">
        <v>27755.539059999999</v>
      </c>
      <c r="C167" s="2">
        <f t="shared" si="10"/>
        <v>4.1384985940323919E-3</v>
      </c>
      <c r="D167" s="5">
        <f t="shared" si="11"/>
        <v>2.012072434607646E-3</v>
      </c>
      <c r="E167" s="3">
        <f t="shared" si="12"/>
        <v>8.3269589417150746E-6</v>
      </c>
      <c r="F167">
        <f t="shared" si="13"/>
        <v>3.4322570895991138E-8</v>
      </c>
      <c r="G167">
        <f t="shared" si="14"/>
        <v>0</v>
      </c>
    </row>
    <row r="168" spans="1:7" x14ac:dyDescent="0.25">
      <c r="A168" s="1">
        <v>42099</v>
      </c>
      <c r="B168">
        <v>28123.820309999999</v>
      </c>
      <c r="C168" s="2">
        <f t="shared" si="10"/>
        <v>1.3181489071925402E-2</v>
      </c>
      <c r="D168" s="5">
        <f t="shared" si="11"/>
        <v>2.012072434607646E-3</v>
      </c>
      <c r="E168" s="3">
        <f t="shared" si="12"/>
        <v>2.6522110808703025E-5</v>
      </c>
      <c r="F168">
        <f t="shared" si="13"/>
        <v>3.4819548440255922E-7</v>
      </c>
      <c r="G168">
        <f t="shared" si="14"/>
        <v>0</v>
      </c>
    </row>
    <row r="169" spans="1:7" x14ac:dyDescent="0.25">
      <c r="A169" s="1">
        <v>42009</v>
      </c>
      <c r="B169">
        <v>28133</v>
      </c>
      <c r="C169" s="2">
        <f t="shared" si="10"/>
        <v>3.263494108230515E-4</v>
      </c>
      <c r="D169" s="5">
        <f t="shared" si="11"/>
        <v>2.012072434607646E-3</v>
      </c>
      <c r="E169" s="3">
        <f t="shared" si="12"/>
        <v>6.5663865356750807E-7</v>
      </c>
      <c r="F169">
        <f t="shared" si="13"/>
        <v>2.1343215662664671E-10</v>
      </c>
      <c r="G169">
        <f t="shared" si="14"/>
        <v>0</v>
      </c>
    </row>
    <row r="170" spans="1:7" x14ac:dyDescent="0.25">
      <c r="A170" s="1" t="s">
        <v>104</v>
      </c>
      <c r="B170">
        <v>28133</v>
      </c>
      <c r="C170" s="2">
        <f t="shared" si="10"/>
        <v>0</v>
      </c>
      <c r="D170" s="5">
        <f t="shared" si="11"/>
        <v>2.012072434607646E-3</v>
      </c>
      <c r="E170" s="3">
        <f t="shared" si="12"/>
        <v>0</v>
      </c>
      <c r="F170">
        <f t="shared" si="13"/>
        <v>0</v>
      </c>
      <c r="G170">
        <f t="shared" si="14"/>
        <v>0</v>
      </c>
    </row>
    <row r="171" spans="1:7" x14ac:dyDescent="0.25">
      <c r="A171" s="1" t="s">
        <v>105</v>
      </c>
      <c r="B171">
        <v>28400.339840000001</v>
      </c>
      <c r="C171" s="2">
        <f t="shared" si="10"/>
        <v>9.4578467703718035E-3</v>
      </c>
      <c r="D171" s="5">
        <f t="shared" si="11"/>
        <v>2.012072434607646E-3</v>
      </c>
      <c r="E171" s="3">
        <f t="shared" si="12"/>
        <v>1.9029872777408058E-5</v>
      </c>
      <c r="F171">
        <f t="shared" si="13"/>
        <v>1.7925807731652614E-7</v>
      </c>
      <c r="G171">
        <f t="shared" si="14"/>
        <v>0</v>
      </c>
    </row>
    <row r="172" spans="1:7" x14ac:dyDescent="0.25">
      <c r="A172" s="1" t="s">
        <v>106</v>
      </c>
      <c r="B172">
        <v>28442.75</v>
      </c>
      <c r="C172" s="2">
        <f t="shared" si="10"/>
        <v>1.4921837637125099E-3</v>
      </c>
      <c r="D172" s="5">
        <f t="shared" si="11"/>
        <v>2.012072434607646E-3</v>
      </c>
      <c r="E172" s="3">
        <f t="shared" si="12"/>
        <v>3.0023818183350301E-6</v>
      </c>
      <c r="F172">
        <f t="shared" si="13"/>
        <v>4.4620949460367099E-9</v>
      </c>
      <c r="G172">
        <f t="shared" si="14"/>
        <v>0</v>
      </c>
    </row>
    <row r="173" spans="1:7" x14ac:dyDescent="0.25">
      <c r="A173" s="1" t="s">
        <v>107</v>
      </c>
      <c r="B173">
        <v>28433.589840000001</v>
      </c>
      <c r="C173" s="2">
        <f t="shared" si="10"/>
        <v>-3.2210793117028495E-4</v>
      </c>
      <c r="D173" s="5">
        <f t="shared" si="11"/>
        <v>2.012072434607646E-3</v>
      </c>
      <c r="E173" s="3">
        <f t="shared" si="12"/>
        <v>-6.4810448927622736E-7</v>
      </c>
      <c r="F173">
        <f t="shared" si="13"/>
        <v>2.0792036251465627E-10</v>
      </c>
      <c r="G173">
        <f t="shared" si="14"/>
        <v>2.0792036251465627E-10</v>
      </c>
    </row>
    <row r="174" spans="1:7" x14ac:dyDescent="0.25">
      <c r="A174" s="1" t="s">
        <v>108</v>
      </c>
      <c r="B174">
        <v>28060.980469999999</v>
      </c>
      <c r="C174" s="2">
        <f t="shared" si="10"/>
        <v>-1.319117115123832E-2</v>
      </c>
      <c r="D174" s="5">
        <f t="shared" si="11"/>
        <v>2.012072434607646E-3</v>
      </c>
      <c r="E174" s="3">
        <f t="shared" si="12"/>
        <v>-2.6541591853598231E-5</v>
      </c>
      <c r="F174">
        <f t="shared" si="13"/>
        <v>3.4870718598757743E-7</v>
      </c>
      <c r="G174">
        <f t="shared" si="14"/>
        <v>3.4870718598757743E-7</v>
      </c>
    </row>
    <row r="175" spans="1:7" x14ac:dyDescent="0.25">
      <c r="A175" s="1" t="s">
        <v>109</v>
      </c>
      <c r="B175">
        <v>27827.699219999999</v>
      </c>
      <c r="C175" s="2">
        <f t="shared" si="10"/>
        <v>-8.3481165092337412E-3</v>
      </c>
      <c r="D175" s="5">
        <f t="shared" si="11"/>
        <v>2.012072434607646E-3</v>
      </c>
      <c r="E175" s="3">
        <f t="shared" si="12"/>
        <v>-1.6797015109122217E-5</v>
      </c>
      <c r="F175">
        <f t="shared" si="13"/>
        <v>1.39659727390706E-7</v>
      </c>
      <c r="G175">
        <f t="shared" si="14"/>
        <v>1.39659727390706E-7</v>
      </c>
    </row>
    <row r="176" spans="1:7" x14ac:dyDescent="0.25">
      <c r="A176" s="1" t="s">
        <v>110</v>
      </c>
      <c r="B176">
        <v>27933.849610000001</v>
      </c>
      <c r="C176" s="2">
        <f t="shared" si="10"/>
        <v>3.8073016425438817E-3</v>
      </c>
      <c r="D176" s="5">
        <f t="shared" si="11"/>
        <v>2.012072434607646E-3</v>
      </c>
      <c r="E176" s="3">
        <f t="shared" si="12"/>
        <v>7.6605666851989572E-6</v>
      </c>
      <c r="F176">
        <f t="shared" si="13"/>
        <v>2.9048837636524208E-8</v>
      </c>
      <c r="G176">
        <f t="shared" si="14"/>
        <v>0</v>
      </c>
    </row>
    <row r="177" spans="1:7" x14ac:dyDescent="0.25">
      <c r="A177" s="1" t="s">
        <v>111</v>
      </c>
      <c r="B177">
        <v>27850.490229999999</v>
      </c>
      <c r="C177" s="2">
        <f t="shared" si="10"/>
        <v>-2.9886323755275368E-3</v>
      </c>
      <c r="D177" s="5">
        <f t="shared" si="11"/>
        <v>2.012072434607646E-3</v>
      </c>
      <c r="E177" s="3">
        <f t="shared" si="12"/>
        <v>-6.0133448199749236E-6</v>
      </c>
      <c r="F177">
        <f t="shared" si="13"/>
        <v>1.7899429139514921E-8</v>
      </c>
      <c r="G177">
        <f t="shared" si="14"/>
        <v>1.7899429139514921E-8</v>
      </c>
    </row>
    <row r="178" spans="1:7" x14ac:dyDescent="0.25">
      <c r="A178" s="1" t="s">
        <v>112</v>
      </c>
      <c r="B178">
        <v>27094.929690000001</v>
      </c>
      <c r="C178" s="2">
        <f t="shared" si="10"/>
        <v>-2.7503954660841406E-2</v>
      </c>
      <c r="D178" s="5">
        <f t="shared" si="11"/>
        <v>2.012072434607646E-3</v>
      </c>
      <c r="E178" s="3">
        <f t="shared" si="12"/>
        <v>-5.5339949015777482E-5</v>
      </c>
      <c r="F178">
        <f t="shared" si="13"/>
        <v>1.5159485907409466E-6</v>
      </c>
      <c r="G178">
        <f t="shared" si="14"/>
        <v>1.5159485907409466E-6</v>
      </c>
    </row>
    <row r="179" spans="1:7" x14ac:dyDescent="0.25">
      <c r="A179" s="1" t="s">
        <v>113</v>
      </c>
      <c r="B179">
        <v>27653.119139999999</v>
      </c>
      <c r="C179" s="2">
        <f t="shared" si="10"/>
        <v>2.0391915491610825E-2</v>
      </c>
      <c r="D179" s="5">
        <f t="shared" si="11"/>
        <v>2.012072434607646E-3</v>
      </c>
      <c r="E179" s="3">
        <f t="shared" si="12"/>
        <v>4.1030011049518768E-5</v>
      </c>
      <c r="F179">
        <f t="shared" si="13"/>
        <v>8.3331698157529367E-7</v>
      </c>
      <c r="G179">
        <f t="shared" si="14"/>
        <v>0</v>
      </c>
    </row>
    <row r="180" spans="1:7" x14ac:dyDescent="0.25">
      <c r="A180" s="1" t="s">
        <v>114</v>
      </c>
      <c r="B180">
        <v>27739.710940000001</v>
      </c>
      <c r="C180" s="2">
        <f t="shared" si="10"/>
        <v>3.1264649381373831E-3</v>
      </c>
      <c r="D180" s="5">
        <f t="shared" si="11"/>
        <v>2.012072434607646E-3</v>
      </c>
      <c r="E180" s="3">
        <f t="shared" si="12"/>
        <v>6.2906739197935281E-6</v>
      </c>
      <c r="F180">
        <f t="shared" si="13"/>
        <v>1.9588505913653474E-8</v>
      </c>
      <c r="G180">
        <f t="shared" si="14"/>
        <v>0</v>
      </c>
    </row>
    <row r="181" spans="1:7" x14ac:dyDescent="0.25">
      <c r="A181" s="1" t="s">
        <v>115</v>
      </c>
      <c r="B181">
        <v>27618.820309999999</v>
      </c>
      <c r="C181" s="2">
        <f t="shared" si="10"/>
        <v>-4.3675588727408333E-3</v>
      </c>
      <c r="D181" s="5">
        <f t="shared" si="11"/>
        <v>2.012072434607646E-3</v>
      </c>
      <c r="E181" s="3">
        <f t="shared" si="12"/>
        <v>-8.787844814367875E-6</v>
      </c>
      <c r="F181">
        <f t="shared" si="13"/>
        <v>3.822713254304053E-8</v>
      </c>
      <c r="G181">
        <f t="shared" si="14"/>
        <v>3.822713254304053E-8</v>
      </c>
    </row>
    <row r="182" spans="1:7" x14ac:dyDescent="0.25">
      <c r="A182" s="1" t="s">
        <v>116</v>
      </c>
      <c r="B182">
        <v>27561.490229999999</v>
      </c>
      <c r="C182" s="2">
        <f t="shared" si="10"/>
        <v>-2.0779187382970769E-3</v>
      </c>
      <c r="D182" s="5">
        <f t="shared" si="11"/>
        <v>2.012072434607646E-3</v>
      </c>
      <c r="E182" s="3">
        <f t="shared" si="12"/>
        <v>-4.1809230146822477E-6</v>
      </c>
      <c r="F182">
        <f t="shared" si="13"/>
        <v>8.6526932123384291E-9</v>
      </c>
      <c r="G182">
        <f t="shared" si="14"/>
        <v>8.6526932123384291E-9</v>
      </c>
    </row>
    <row r="183" spans="1:7" x14ac:dyDescent="0.25">
      <c r="A183" s="1" t="s">
        <v>117</v>
      </c>
      <c r="B183">
        <v>28016.339840000001</v>
      </c>
      <c r="C183" s="2">
        <f t="shared" si="10"/>
        <v>1.6368388791528927E-2</v>
      </c>
      <c r="D183" s="5">
        <f t="shared" si="11"/>
        <v>2.012072434607646E-3</v>
      </c>
      <c r="E183" s="3">
        <f t="shared" si="12"/>
        <v>3.2934383886376111E-5</v>
      </c>
      <c r="F183">
        <f t="shared" si="13"/>
        <v>5.3691563521965487E-7</v>
      </c>
      <c r="G183">
        <f t="shared" si="14"/>
        <v>0</v>
      </c>
    </row>
    <row r="184" spans="1:7" x14ac:dyDescent="0.25">
      <c r="A184" s="1">
        <v>42281</v>
      </c>
      <c r="B184">
        <v>27272.390630000002</v>
      </c>
      <c r="C184" s="2">
        <f t="shared" si="10"/>
        <v>-2.6913047466251942E-2</v>
      </c>
      <c r="D184" s="5">
        <f t="shared" si="11"/>
        <v>2.012072434607646E-3</v>
      </c>
      <c r="E184" s="3">
        <f t="shared" si="12"/>
        <v>-5.4151000938132686E-5</v>
      </c>
      <c r="F184">
        <f t="shared" si="13"/>
        <v>1.4515096968499931E-6</v>
      </c>
      <c r="G184">
        <f t="shared" si="14"/>
        <v>1.4515096968499931E-6</v>
      </c>
    </row>
    <row r="185" spans="1:7" x14ac:dyDescent="0.25">
      <c r="A185" s="1">
        <v>42251</v>
      </c>
      <c r="B185">
        <v>26944.390630000002</v>
      </c>
      <c r="C185" s="2">
        <f t="shared" si="10"/>
        <v>-1.2099722412770774E-2</v>
      </c>
      <c r="D185" s="5">
        <f t="shared" si="11"/>
        <v>2.012072434607646E-3</v>
      </c>
      <c r="E185" s="3">
        <f t="shared" si="12"/>
        <v>-2.4345517933140395E-5</v>
      </c>
      <c r="F185">
        <f t="shared" si="13"/>
        <v>2.9338979306313598E-7</v>
      </c>
      <c r="G185">
        <f t="shared" si="14"/>
        <v>2.9338979306313598E-7</v>
      </c>
    </row>
    <row r="186" spans="1:7" x14ac:dyDescent="0.25">
      <c r="A186" s="1">
        <v>42220</v>
      </c>
      <c r="B186">
        <v>26236.859380000002</v>
      </c>
      <c r="C186" s="2">
        <f t="shared" si="10"/>
        <v>-2.6609867151729038E-2</v>
      </c>
      <c r="D186" s="5">
        <f t="shared" si="11"/>
        <v>2.012072434607646E-3</v>
      </c>
      <c r="E186" s="3">
        <f t="shared" si="12"/>
        <v>-5.354098018456547E-5</v>
      </c>
      <c r="F186">
        <f t="shared" si="13"/>
        <v>1.4189908646467965E-6</v>
      </c>
      <c r="G186">
        <f t="shared" si="14"/>
        <v>1.4189908646467965E-6</v>
      </c>
    </row>
    <row r="187" spans="1:7" x14ac:dyDescent="0.25">
      <c r="A187" s="1">
        <v>42189</v>
      </c>
      <c r="B187">
        <v>25275.640630000002</v>
      </c>
      <c r="C187" s="2">
        <f t="shared" si="10"/>
        <v>-3.7324157675447556E-2</v>
      </c>
      <c r="D187" s="5">
        <f t="shared" si="11"/>
        <v>2.012072434607646E-3</v>
      </c>
      <c r="E187" s="3">
        <f t="shared" si="12"/>
        <v>-7.5098908803717426E-5</v>
      </c>
      <c r="F187">
        <f t="shared" si="13"/>
        <v>2.7917351690158682E-6</v>
      </c>
      <c r="G187">
        <f t="shared" si="14"/>
        <v>2.7917351690158682E-6</v>
      </c>
    </row>
    <row r="188" spans="1:7" x14ac:dyDescent="0.25">
      <c r="A188" s="1">
        <v>42039</v>
      </c>
      <c r="B188">
        <v>25275.640630000002</v>
      </c>
      <c r="C188" s="2">
        <f t="shared" si="10"/>
        <v>0</v>
      </c>
      <c r="D188" s="5">
        <f t="shared" si="11"/>
        <v>2.012072434607646E-3</v>
      </c>
      <c r="E188" s="3">
        <f t="shared" si="12"/>
        <v>0</v>
      </c>
      <c r="F188">
        <f t="shared" si="13"/>
        <v>0</v>
      </c>
      <c r="G188">
        <f t="shared" si="14"/>
        <v>0</v>
      </c>
    </row>
    <row r="189" spans="1:7" x14ac:dyDescent="0.25">
      <c r="A189" s="1">
        <v>42008</v>
      </c>
      <c r="B189">
        <v>25082.75</v>
      </c>
      <c r="C189" s="2">
        <f t="shared" si="10"/>
        <v>-7.6607520985327538E-3</v>
      </c>
      <c r="D189" s="5">
        <f t="shared" si="11"/>
        <v>2.012072434607646E-3</v>
      </c>
      <c r="E189" s="3">
        <f t="shared" si="12"/>
        <v>-1.5413988125820431E-5</v>
      </c>
      <c r="F189">
        <f t="shared" si="13"/>
        <v>1.1760803787211401E-7</v>
      </c>
      <c r="G189">
        <f t="shared" si="14"/>
        <v>1.1760803787211401E-7</v>
      </c>
    </row>
    <row r="190" spans="1:7" x14ac:dyDescent="0.25">
      <c r="A190" s="1" t="s">
        <v>118</v>
      </c>
      <c r="B190">
        <v>24900.890630000002</v>
      </c>
      <c r="C190" s="2">
        <f t="shared" si="10"/>
        <v>-7.2767877724163469E-3</v>
      </c>
      <c r="D190" s="5">
        <f t="shared" si="11"/>
        <v>2.012072434607646E-3</v>
      </c>
      <c r="E190" s="3">
        <f t="shared" si="12"/>
        <v>-1.4641424089368909E-5</v>
      </c>
      <c r="F190">
        <f t="shared" si="13"/>
        <v>1.0611422451613454E-7</v>
      </c>
      <c r="G190">
        <f t="shared" si="14"/>
        <v>1.0611422451613454E-7</v>
      </c>
    </row>
    <row r="191" spans="1:7" x14ac:dyDescent="0.25">
      <c r="A191" s="1" t="s">
        <v>119</v>
      </c>
      <c r="B191">
        <v>24855.119139999999</v>
      </c>
      <c r="C191" s="2">
        <f t="shared" si="10"/>
        <v>-1.8398381672073381E-3</v>
      </c>
      <c r="D191" s="5">
        <f t="shared" si="11"/>
        <v>2.012072434607646E-3</v>
      </c>
      <c r="E191" s="3">
        <f t="shared" si="12"/>
        <v>-3.7018876603769383E-6</v>
      </c>
      <c r="F191">
        <f t="shared" si="13"/>
        <v>6.7834938371600737E-9</v>
      </c>
      <c r="G191">
        <f t="shared" si="14"/>
        <v>6.7834938371600737E-9</v>
      </c>
    </row>
    <row r="192" spans="1:7" x14ac:dyDescent="0.25">
      <c r="A192" s="1" t="s">
        <v>120</v>
      </c>
      <c r="B192">
        <v>24486.199219999999</v>
      </c>
      <c r="C192" s="2">
        <f t="shared" si="10"/>
        <v>-1.4954071240493026E-2</v>
      </c>
      <c r="D192" s="5">
        <f t="shared" si="11"/>
        <v>2.012072434607646E-3</v>
      </c>
      <c r="E192" s="3">
        <f t="shared" si="12"/>
        <v>-3.0088674528154985E-5</v>
      </c>
      <c r="F192">
        <f t="shared" si="13"/>
        <v>4.481393473425019E-7</v>
      </c>
      <c r="G192">
        <f t="shared" si="14"/>
        <v>4.481393473425019E-7</v>
      </c>
    </row>
    <row r="193" spans="1:7" x14ac:dyDescent="0.25">
      <c r="A193" s="1" t="s">
        <v>121</v>
      </c>
      <c r="B193">
        <v>24497.08008</v>
      </c>
      <c r="C193" s="2">
        <f t="shared" si="10"/>
        <v>4.4426834358415787E-4</v>
      </c>
      <c r="D193" s="5">
        <f t="shared" si="11"/>
        <v>2.012072434607646E-3</v>
      </c>
      <c r="E193" s="3">
        <f t="shared" si="12"/>
        <v>8.9390008769448266E-7</v>
      </c>
      <c r="F193">
        <f t="shared" si="13"/>
        <v>3.9553500431750221E-10</v>
      </c>
      <c r="G193">
        <f t="shared" si="14"/>
        <v>0</v>
      </c>
    </row>
    <row r="194" spans="1:7" x14ac:dyDescent="0.25">
      <c r="A194" s="1" t="s">
        <v>122</v>
      </c>
      <c r="B194">
        <v>24528.230469999999</v>
      </c>
      <c r="C194" s="2">
        <f t="shared" si="10"/>
        <v>1.2707882456062221E-3</v>
      </c>
      <c r="D194" s="5">
        <f t="shared" si="11"/>
        <v>2.012072434607646E-3</v>
      </c>
      <c r="E194" s="3">
        <f t="shared" si="12"/>
        <v>2.5569179992076906E-6</v>
      </c>
      <c r="F194">
        <f t="shared" si="13"/>
        <v>3.236238833649599E-9</v>
      </c>
      <c r="G194">
        <f t="shared" si="14"/>
        <v>0</v>
      </c>
    </row>
    <row r="195" spans="1:7" x14ac:dyDescent="0.25">
      <c r="A195" s="1" t="s">
        <v>123</v>
      </c>
      <c r="B195">
        <v>24399.599610000001</v>
      </c>
      <c r="C195" s="2">
        <f t="shared" si="10"/>
        <v>-5.2579955472845264E-3</v>
      </c>
      <c r="D195" s="5">
        <f t="shared" si="11"/>
        <v>2.012072434607646E-3</v>
      </c>
      <c r="E195" s="3">
        <f t="shared" si="12"/>
        <v>-1.0579467901980939E-5</v>
      </c>
      <c r="F195">
        <f t="shared" si="13"/>
        <v>5.5403170040568376E-8</v>
      </c>
      <c r="G195">
        <f t="shared" si="14"/>
        <v>5.5403170040568376E-8</v>
      </c>
    </row>
    <row r="196" spans="1:7" x14ac:dyDescent="0.25">
      <c r="A196" s="1" t="s">
        <v>124</v>
      </c>
      <c r="B196">
        <v>24494.509770000001</v>
      </c>
      <c r="C196" s="2">
        <f t="shared" ref="C196:C259" si="15">LN(B196/B195)</f>
        <v>3.8822786798381973E-3</v>
      </c>
      <c r="D196" s="5">
        <f t="shared" ref="D196:D259" si="16">1/COUNT($C$3:$C$499)</f>
        <v>2.012072434607646E-3</v>
      </c>
      <c r="E196" s="3">
        <f t="shared" ref="E196:E259" si="17">D196*C196</f>
        <v>7.8114259151673995E-6</v>
      </c>
      <c r="F196">
        <f t="shared" ref="F196:F259" si="18">((C196-E196)^2)*D196</f>
        <v>3.0204218313323675E-8</v>
      </c>
      <c r="G196">
        <f t="shared" ref="G196:G259" si="19">IF(C196&lt;$L$5,F196,0)</f>
        <v>0</v>
      </c>
    </row>
    <row r="197" spans="1:7" x14ac:dyDescent="0.25">
      <c r="A197" s="1" t="s">
        <v>125</v>
      </c>
      <c r="B197">
        <v>24375.240229999999</v>
      </c>
      <c r="C197" s="2">
        <f t="shared" si="15"/>
        <v>-4.8811289930403446E-3</v>
      </c>
      <c r="D197" s="5">
        <f t="shared" si="16"/>
        <v>2.012072434607646E-3</v>
      </c>
      <c r="E197" s="3">
        <f t="shared" si="17"/>
        <v>-9.8211850966606546E-6</v>
      </c>
      <c r="F197">
        <f t="shared" si="18"/>
        <v>4.7745754043728576E-8</v>
      </c>
      <c r="G197">
        <f t="shared" si="19"/>
        <v>4.7745754043728576E-8</v>
      </c>
    </row>
    <row r="198" spans="1:7" x14ac:dyDescent="0.25">
      <c r="A198" s="1" t="s">
        <v>126</v>
      </c>
      <c r="B198">
        <v>24468.890630000002</v>
      </c>
      <c r="C198" s="2">
        <f t="shared" si="15"/>
        <v>3.8346680802513839E-3</v>
      </c>
      <c r="D198" s="5">
        <f t="shared" si="16"/>
        <v>2.012072434607646E-3</v>
      </c>
      <c r="E198" s="3">
        <f t="shared" si="17"/>
        <v>7.7156299401436306E-6</v>
      </c>
      <c r="F198">
        <f t="shared" si="18"/>
        <v>2.9467937740328385E-8</v>
      </c>
      <c r="G198">
        <f t="shared" si="19"/>
        <v>0</v>
      </c>
    </row>
    <row r="199" spans="1:7" x14ac:dyDescent="0.25">
      <c r="A199" s="1" t="s">
        <v>127</v>
      </c>
      <c r="B199">
        <v>24120.08008</v>
      </c>
      <c r="C199" s="2">
        <f t="shared" si="15"/>
        <v>-1.4357848585531527E-2</v>
      </c>
      <c r="D199" s="5">
        <f t="shared" si="16"/>
        <v>2.012072434607646E-3</v>
      </c>
      <c r="E199" s="3">
        <f t="shared" si="17"/>
        <v>-2.8889031359218367E-5</v>
      </c>
      <c r="F199">
        <f t="shared" si="18"/>
        <v>4.1311686500021313E-7</v>
      </c>
      <c r="G199">
        <f t="shared" si="19"/>
        <v>4.1311686500021313E-7</v>
      </c>
    </row>
    <row r="200" spans="1:7" x14ac:dyDescent="0.25">
      <c r="A200" s="1" t="s">
        <v>128</v>
      </c>
      <c r="B200">
        <v>23901.490229999999</v>
      </c>
      <c r="C200" s="2">
        <f t="shared" si="15"/>
        <v>-9.1038822065280835E-3</v>
      </c>
      <c r="D200" s="5">
        <f t="shared" si="16"/>
        <v>2.012072434607646E-3</v>
      </c>
      <c r="E200" s="3">
        <f t="shared" si="17"/>
        <v>-1.8317670435670191E-5</v>
      </c>
      <c r="F200">
        <f t="shared" si="18"/>
        <v>1.6609151496881316E-7</v>
      </c>
      <c r="G200">
        <f t="shared" si="19"/>
        <v>1.6609151496881316E-7</v>
      </c>
    </row>
    <row r="201" spans="1:7" x14ac:dyDescent="0.25">
      <c r="A201" s="1" t="s">
        <v>129</v>
      </c>
      <c r="B201">
        <v>23949.550780000001</v>
      </c>
      <c r="C201" s="2">
        <f t="shared" si="15"/>
        <v>2.0087573915369161E-3</v>
      </c>
      <c r="D201" s="5">
        <f t="shared" si="16"/>
        <v>2.012072434607646E-3</v>
      </c>
      <c r="E201" s="3">
        <f t="shared" si="17"/>
        <v>4.0417653753257869E-6</v>
      </c>
      <c r="F201">
        <f t="shared" si="18"/>
        <v>8.0862872067936767E-9</v>
      </c>
      <c r="G201">
        <f t="shared" si="19"/>
        <v>0</v>
      </c>
    </row>
    <row r="202" spans="1:7" x14ac:dyDescent="0.25">
      <c r="A202" s="1" t="s">
        <v>130</v>
      </c>
      <c r="B202">
        <v>23823.210940000001</v>
      </c>
      <c r="C202" s="2">
        <f t="shared" si="15"/>
        <v>-5.2892120944631566E-3</v>
      </c>
      <c r="D202" s="5">
        <f t="shared" si="16"/>
        <v>2.012072434607646E-3</v>
      </c>
      <c r="E202" s="3">
        <f t="shared" si="17"/>
        <v>-1.064227785606269E-5</v>
      </c>
      <c r="F202">
        <f t="shared" si="18"/>
        <v>5.6062976476449597E-8</v>
      </c>
      <c r="G202">
        <f t="shared" si="19"/>
        <v>5.6062976476449597E-8</v>
      </c>
    </row>
    <row r="203" spans="1:7" x14ac:dyDescent="0.25">
      <c r="A203" s="1">
        <v>42341</v>
      </c>
      <c r="B203">
        <v>23797.960940000001</v>
      </c>
      <c r="C203" s="2">
        <f t="shared" si="15"/>
        <v>-1.0604527931353516E-3</v>
      </c>
      <c r="D203" s="5">
        <f t="shared" si="16"/>
        <v>2.012072434607646E-3</v>
      </c>
      <c r="E203" s="3">
        <f t="shared" si="17"/>
        <v>-2.1337078332703254E-6</v>
      </c>
      <c r="F203">
        <f t="shared" si="18"/>
        <v>2.2536001736712959E-9</v>
      </c>
      <c r="G203">
        <f t="shared" si="19"/>
        <v>2.2536001736712959E-9</v>
      </c>
    </row>
    <row r="204" spans="1:7" x14ac:dyDescent="0.25">
      <c r="A204" s="1">
        <v>42311</v>
      </c>
      <c r="B204">
        <v>23717.970700000002</v>
      </c>
      <c r="C204" s="2">
        <f t="shared" si="15"/>
        <v>-3.3668840240585226E-3</v>
      </c>
      <c r="D204" s="5">
        <f t="shared" si="16"/>
        <v>2.012072434607646E-3</v>
      </c>
      <c r="E204" s="3">
        <f t="shared" si="17"/>
        <v>-6.7744145353290196E-6</v>
      </c>
      <c r="F204">
        <f t="shared" si="18"/>
        <v>2.2716975026177285E-8</v>
      </c>
      <c r="G204">
        <f t="shared" si="19"/>
        <v>2.2716975026177285E-8</v>
      </c>
    </row>
    <row r="205" spans="1:7" x14ac:dyDescent="0.25">
      <c r="A205" s="1">
        <v>42280</v>
      </c>
      <c r="B205">
        <v>23896.980469999999</v>
      </c>
      <c r="C205" s="2">
        <f t="shared" si="15"/>
        <v>7.5190925953494241E-3</v>
      </c>
      <c r="D205" s="5">
        <f t="shared" si="16"/>
        <v>2.012072434607646E-3</v>
      </c>
      <c r="E205" s="3">
        <f t="shared" si="17"/>
        <v>1.5128958944365039E-5</v>
      </c>
      <c r="F205">
        <f t="shared" si="18"/>
        <v>1.1329873291044151E-7</v>
      </c>
      <c r="G205">
        <f t="shared" si="19"/>
        <v>0</v>
      </c>
    </row>
    <row r="206" spans="1:7" x14ac:dyDescent="0.25">
      <c r="A206" s="1">
        <v>42250</v>
      </c>
      <c r="B206">
        <v>24123.050780000001</v>
      </c>
      <c r="C206" s="2">
        <f t="shared" si="15"/>
        <v>9.4157364883742344E-3</v>
      </c>
      <c r="D206" s="5">
        <f t="shared" si="16"/>
        <v>2.012072434607646E-3</v>
      </c>
      <c r="E206" s="3">
        <f t="shared" si="17"/>
        <v>1.8945143839787194E-5</v>
      </c>
      <c r="F206">
        <f t="shared" si="18"/>
        <v>1.7766536734953223E-7</v>
      </c>
      <c r="G206">
        <f t="shared" si="19"/>
        <v>0</v>
      </c>
    </row>
    <row r="207" spans="1:7" x14ac:dyDescent="0.25">
      <c r="A207" s="1">
        <v>42158</v>
      </c>
      <c r="B207">
        <v>24164</v>
      </c>
      <c r="C207" s="2">
        <f t="shared" si="15"/>
        <v>1.6960749996107719E-3</v>
      </c>
      <c r="D207" s="5">
        <f t="shared" si="16"/>
        <v>2.012072434607646E-3</v>
      </c>
      <c r="E207" s="3">
        <f t="shared" si="17"/>
        <v>3.4126257537440082E-6</v>
      </c>
      <c r="F207">
        <f t="shared" si="18"/>
        <v>5.7648006275076646E-9</v>
      </c>
      <c r="G207">
        <f t="shared" si="19"/>
        <v>0</v>
      </c>
    </row>
    <row r="208" spans="1:7" x14ac:dyDescent="0.25">
      <c r="A208" s="1">
        <v>42127</v>
      </c>
      <c r="B208">
        <v>24193.039059999999</v>
      </c>
      <c r="C208" s="2">
        <f t="shared" si="15"/>
        <v>1.2010273604479227E-3</v>
      </c>
      <c r="D208" s="5">
        <f t="shared" si="16"/>
        <v>2.012072434607646E-3</v>
      </c>
      <c r="E208" s="3">
        <f t="shared" si="17"/>
        <v>2.4165540451668468E-6</v>
      </c>
      <c r="F208">
        <f t="shared" si="18"/>
        <v>2.8906798093067705E-9</v>
      </c>
      <c r="G208">
        <f t="shared" si="19"/>
        <v>0</v>
      </c>
    </row>
    <row r="209" spans="1:7" x14ac:dyDescent="0.25">
      <c r="A209" s="1">
        <v>42097</v>
      </c>
      <c r="B209">
        <v>24465.380860000001</v>
      </c>
      <c r="C209" s="2">
        <f t="shared" si="15"/>
        <v>1.1194142528444303E-2</v>
      </c>
      <c r="D209" s="5">
        <f t="shared" si="16"/>
        <v>2.012072434607646E-3</v>
      </c>
      <c r="E209" s="3">
        <f t="shared" si="17"/>
        <v>2.252342561055192E-5</v>
      </c>
      <c r="F209">
        <f t="shared" si="18"/>
        <v>2.5111684784466802E-7</v>
      </c>
      <c r="G209">
        <f t="shared" si="19"/>
        <v>0</v>
      </c>
    </row>
    <row r="210" spans="1:7" x14ac:dyDescent="0.25">
      <c r="A210" s="1">
        <v>42066</v>
      </c>
      <c r="B210">
        <v>24702.779299999998</v>
      </c>
      <c r="C210" s="2">
        <f t="shared" si="15"/>
        <v>9.6566674055954312E-3</v>
      </c>
      <c r="D210" s="5">
        <f t="shared" si="16"/>
        <v>2.012072434607646E-3</v>
      </c>
      <c r="E210" s="3">
        <f t="shared" si="17"/>
        <v>1.9429914296972699E-5</v>
      </c>
      <c r="F210">
        <f t="shared" si="18"/>
        <v>1.8687393654665716E-7</v>
      </c>
      <c r="G210">
        <f t="shared" si="19"/>
        <v>0</v>
      </c>
    </row>
    <row r="211" spans="1:7" x14ac:dyDescent="0.25">
      <c r="A211" s="1">
        <v>42038</v>
      </c>
      <c r="B211">
        <v>24887.439450000002</v>
      </c>
      <c r="C211" s="2">
        <f t="shared" si="15"/>
        <v>7.4474768681053946E-3</v>
      </c>
      <c r="D211" s="5">
        <f t="shared" si="16"/>
        <v>2.012072434607646E-3</v>
      </c>
      <c r="E211" s="3">
        <f t="shared" si="17"/>
        <v>1.4984862913692948E-5</v>
      </c>
      <c r="F211">
        <f t="shared" si="18"/>
        <v>1.1115077949142569E-7</v>
      </c>
      <c r="G211">
        <f t="shared" si="19"/>
        <v>0</v>
      </c>
    </row>
    <row r="212" spans="1:7" x14ac:dyDescent="0.25">
      <c r="A212" s="1" t="s">
        <v>131</v>
      </c>
      <c r="B212">
        <v>24823.289059999999</v>
      </c>
      <c r="C212" s="2">
        <f t="shared" si="15"/>
        <v>-2.5809489232286958E-3</v>
      </c>
      <c r="D212" s="5">
        <f t="shared" si="16"/>
        <v>2.012072434607646E-3</v>
      </c>
      <c r="E212" s="3">
        <f t="shared" si="17"/>
        <v>-5.1930561835587447E-6</v>
      </c>
      <c r="F212">
        <f t="shared" si="18"/>
        <v>1.3349131361403311E-8</v>
      </c>
      <c r="G212">
        <f t="shared" si="19"/>
        <v>1.3349131361403311E-8</v>
      </c>
    </row>
    <row r="213" spans="1:7" x14ac:dyDescent="0.25">
      <c r="A213" s="1" t="s">
        <v>132</v>
      </c>
      <c r="B213">
        <v>24902.060549999998</v>
      </c>
      <c r="C213" s="2">
        <f t="shared" si="15"/>
        <v>3.1682655430092725E-3</v>
      </c>
      <c r="D213" s="5">
        <f t="shared" si="16"/>
        <v>2.012072434607646E-3</v>
      </c>
      <c r="E213" s="3">
        <f t="shared" si="17"/>
        <v>6.3747797646061827E-6</v>
      </c>
      <c r="F213">
        <f t="shared" si="18"/>
        <v>2.0115801204611551E-8</v>
      </c>
      <c r="G213">
        <f t="shared" si="19"/>
        <v>0</v>
      </c>
    </row>
    <row r="214" spans="1:7" x14ac:dyDescent="0.25">
      <c r="A214" s="1" t="s">
        <v>133</v>
      </c>
      <c r="B214">
        <v>24778.279299999998</v>
      </c>
      <c r="C214" s="2">
        <f t="shared" si="15"/>
        <v>-4.9831183326366577E-3</v>
      </c>
      <c r="D214" s="5">
        <f t="shared" si="16"/>
        <v>2.012072434607646E-3</v>
      </c>
      <c r="E214" s="3">
        <f t="shared" si="17"/>
        <v>-1.0026395035486234E-5</v>
      </c>
      <c r="F214">
        <f t="shared" si="18"/>
        <v>4.9761857987593118E-8</v>
      </c>
      <c r="G214">
        <f t="shared" si="19"/>
        <v>4.9761857987593118E-8</v>
      </c>
    </row>
    <row r="215" spans="1:7" x14ac:dyDescent="0.25">
      <c r="A215" s="1" t="s">
        <v>134</v>
      </c>
      <c r="B215">
        <v>24750.070309999999</v>
      </c>
      <c r="C215" s="2">
        <f t="shared" si="15"/>
        <v>-1.1391049074868597E-3</v>
      </c>
      <c r="D215" s="5">
        <f t="shared" si="16"/>
        <v>2.012072434607646E-3</v>
      </c>
      <c r="E215" s="3">
        <f t="shared" si="17"/>
        <v>-2.2919615844806033E-6</v>
      </c>
      <c r="F215">
        <f t="shared" si="18"/>
        <v>2.6002890824371139E-9</v>
      </c>
      <c r="G215">
        <f t="shared" si="19"/>
        <v>2.6002890824371139E-9</v>
      </c>
    </row>
    <row r="216" spans="1:7" x14ac:dyDescent="0.25">
      <c r="A216" s="1" t="s">
        <v>135</v>
      </c>
      <c r="B216">
        <v>24836.759770000001</v>
      </c>
      <c r="C216" s="2">
        <f t="shared" si="15"/>
        <v>3.4964746961010911E-3</v>
      </c>
      <c r="D216" s="5">
        <f t="shared" si="16"/>
        <v>2.012072434607646E-3</v>
      </c>
      <c r="E216" s="3">
        <f t="shared" si="17"/>
        <v>7.0351603543281515E-6</v>
      </c>
      <c r="F216">
        <f t="shared" si="18"/>
        <v>2.4499372783968985E-8</v>
      </c>
      <c r="G216">
        <f t="shared" si="19"/>
        <v>0</v>
      </c>
    </row>
    <row r="217" spans="1:7" x14ac:dyDescent="0.25">
      <c r="A217" s="1" t="s">
        <v>136</v>
      </c>
      <c r="B217">
        <v>24832.08008</v>
      </c>
      <c r="C217" s="2">
        <f t="shared" si="15"/>
        <v>-1.8843564810379918E-4</v>
      </c>
      <c r="D217" s="5">
        <f t="shared" si="16"/>
        <v>2.012072434607646E-3</v>
      </c>
      <c r="E217" s="3">
        <f t="shared" si="17"/>
        <v>-3.7914617324708088E-7</v>
      </c>
      <c r="F217">
        <f t="shared" si="18"/>
        <v>7.1157440479589043E-11</v>
      </c>
      <c r="G217">
        <f t="shared" si="19"/>
        <v>7.1157440479589043E-11</v>
      </c>
    </row>
    <row r="218" spans="1:7" x14ac:dyDescent="0.25">
      <c r="A218" s="1" t="s">
        <v>137</v>
      </c>
      <c r="B218">
        <v>24784.880860000001</v>
      </c>
      <c r="C218" s="2">
        <f t="shared" si="15"/>
        <v>-1.9025443454397718E-3</v>
      </c>
      <c r="D218" s="5">
        <f t="shared" si="16"/>
        <v>2.012072434607646E-3</v>
      </c>
      <c r="E218" s="3">
        <f t="shared" si="17"/>
        <v>-3.8280570330780119E-6</v>
      </c>
      <c r="F218">
        <f t="shared" si="18"/>
        <v>7.2537697059575287E-9</v>
      </c>
      <c r="G218">
        <f t="shared" si="19"/>
        <v>7.2537697059575287E-9</v>
      </c>
    </row>
    <row r="219" spans="1:7" x14ac:dyDescent="0.25">
      <c r="A219" s="1" t="s">
        <v>138</v>
      </c>
      <c r="B219">
        <v>24726.529299999998</v>
      </c>
      <c r="C219" s="2">
        <f t="shared" si="15"/>
        <v>-2.3570965491687525E-3</v>
      </c>
      <c r="D219" s="5">
        <f t="shared" si="16"/>
        <v>2.012072434607646E-3</v>
      </c>
      <c r="E219" s="3">
        <f t="shared" si="17"/>
        <v>-4.7426489922912531E-6</v>
      </c>
      <c r="F219">
        <f t="shared" si="18"/>
        <v>1.1133941391701024E-8</v>
      </c>
      <c r="G219">
        <f t="shared" si="19"/>
        <v>1.1133941391701024E-8</v>
      </c>
    </row>
    <row r="220" spans="1:7" x14ac:dyDescent="0.25">
      <c r="A220" s="1" t="s">
        <v>139</v>
      </c>
      <c r="B220">
        <v>24682.539059999999</v>
      </c>
      <c r="C220" s="2">
        <f t="shared" si="15"/>
        <v>-1.7806549721974361E-3</v>
      </c>
      <c r="D220" s="5">
        <f t="shared" si="16"/>
        <v>2.012072434607646E-3</v>
      </c>
      <c r="E220" s="3">
        <f t="shared" si="17"/>
        <v>-3.5828067851055053E-6</v>
      </c>
      <c r="F220">
        <f t="shared" si="18"/>
        <v>6.3540955353788126E-9</v>
      </c>
      <c r="G220">
        <f t="shared" si="19"/>
        <v>6.3540955353788126E-9</v>
      </c>
    </row>
    <row r="221" spans="1:7" x14ac:dyDescent="0.25">
      <c r="A221" s="1">
        <v>42340</v>
      </c>
      <c r="B221">
        <v>24422.150389999999</v>
      </c>
      <c r="C221" s="2">
        <f t="shared" si="15"/>
        <v>-1.0605549635746708E-2</v>
      </c>
      <c r="D221" s="5">
        <f t="shared" si="16"/>
        <v>2.012072434607646E-3</v>
      </c>
      <c r="E221" s="3">
        <f t="shared" si="17"/>
        <v>-2.1339134075949111E-5</v>
      </c>
      <c r="F221">
        <f t="shared" si="18"/>
        <v>2.2540344455468328E-7</v>
      </c>
      <c r="G221">
        <f t="shared" si="19"/>
        <v>2.2540344455468328E-7</v>
      </c>
    </row>
    <row r="222" spans="1:7" x14ac:dyDescent="0.25">
      <c r="A222" s="1">
        <v>42310</v>
      </c>
      <c r="B222">
        <v>24315.019530000001</v>
      </c>
      <c r="C222" s="2">
        <f t="shared" si="15"/>
        <v>-4.3962763008668984E-3</v>
      </c>
      <c r="D222" s="5">
        <f t="shared" si="16"/>
        <v>2.012072434607646E-3</v>
      </c>
      <c r="E222" s="3">
        <f t="shared" si="17"/>
        <v>-8.8456263598931557E-6</v>
      </c>
      <c r="F222">
        <f t="shared" si="18"/>
        <v>3.8731484755744461E-8</v>
      </c>
      <c r="G222">
        <f t="shared" si="19"/>
        <v>3.8731484755744461E-8</v>
      </c>
    </row>
    <row r="223" spans="1:7" x14ac:dyDescent="0.25">
      <c r="A223" s="1">
        <v>42279</v>
      </c>
      <c r="B223">
        <v>24528.099610000001</v>
      </c>
      <c r="C223" s="2">
        <f t="shared" si="15"/>
        <v>8.7251361309486266E-3</v>
      </c>
      <c r="D223" s="5">
        <f t="shared" si="16"/>
        <v>2.012072434607646E-3</v>
      </c>
      <c r="E223" s="3">
        <f t="shared" si="17"/>
        <v>1.7555605897280939E-5</v>
      </c>
      <c r="F223">
        <f t="shared" si="18"/>
        <v>1.5255927283753217E-7</v>
      </c>
      <c r="G223">
        <f t="shared" si="19"/>
        <v>0</v>
      </c>
    </row>
    <row r="224" spans="1:7" x14ac:dyDescent="0.25">
      <c r="A224" s="1">
        <v>42249</v>
      </c>
      <c r="B224">
        <v>24521</v>
      </c>
      <c r="C224" s="2">
        <f t="shared" si="15"/>
        <v>-2.8948992360853387E-4</v>
      </c>
      <c r="D224" s="5">
        <f t="shared" si="16"/>
        <v>2.012072434607646E-3</v>
      </c>
      <c r="E224" s="3">
        <f t="shared" si="17"/>
        <v>-5.8247469538940417E-7</v>
      </c>
      <c r="F224">
        <f t="shared" si="18"/>
        <v>1.679426841800829E-10</v>
      </c>
      <c r="G224">
        <f t="shared" si="19"/>
        <v>1.679426841800829E-10</v>
      </c>
    </row>
    <row r="225" spans="1:7" x14ac:dyDescent="0.25">
      <c r="A225" s="1">
        <v>42157</v>
      </c>
      <c r="B225">
        <v>24679.390630000002</v>
      </c>
      <c r="C225" s="2">
        <f t="shared" si="15"/>
        <v>6.4386146189124209E-3</v>
      </c>
      <c r="D225" s="5">
        <f t="shared" si="16"/>
        <v>2.012072434607646E-3</v>
      </c>
      <c r="E225" s="3">
        <f t="shared" si="17"/>
        <v>1.2954958991775496E-5</v>
      </c>
      <c r="F225">
        <f t="shared" si="18"/>
        <v>8.3076664114952729E-8</v>
      </c>
      <c r="G225">
        <f t="shared" si="19"/>
        <v>0</v>
      </c>
    </row>
    <row r="226" spans="1:7" x14ac:dyDescent="0.25">
      <c r="A226" s="1">
        <v>42126</v>
      </c>
      <c r="B226">
        <v>24765.490229999999</v>
      </c>
      <c r="C226" s="2">
        <f t="shared" si="15"/>
        <v>3.4826532302921469E-3</v>
      </c>
      <c r="D226" s="5">
        <f t="shared" si="16"/>
        <v>2.012072434607646E-3</v>
      </c>
      <c r="E226" s="3">
        <f t="shared" si="17"/>
        <v>7.0073505639681031E-6</v>
      </c>
      <c r="F226">
        <f t="shared" si="18"/>
        <v>2.4306064952256475E-8</v>
      </c>
      <c r="G226">
        <f t="shared" si="19"/>
        <v>0</v>
      </c>
    </row>
    <row r="227" spans="1:7" x14ac:dyDescent="0.25">
      <c r="A227" s="1">
        <v>42096</v>
      </c>
      <c r="B227">
        <v>24679.759770000001</v>
      </c>
      <c r="C227" s="2">
        <f t="shared" si="15"/>
        <v>-3.4676959225987919E-3</v>
      </c>
      <c r="D227" s="5">
        <f t="shared" si="16"/>
        <v>2.012072434607646E-3</v>
      </c>
      <c r="E227" s="3">
        <f t="shared" si="17"/>
        <v>-6.9772553774623583E-6</v>
      </c>
      <c r="F227">
        <f t="shared" si="18"/>
        <v>2.4097733790048646E-8</v>
      </c>
      <c r="G227">
        <f t="shared" si="19"/>
        <v>2.4097733790048646E-8</v>
      </c>
    </row>
    <row r="228" spans="1:7" x14ac:dyDescent="0.25">
      <c r="A228" s="1">
        <v>42065</v>
      </c>
      <c r="B228">
        <v>24554.779299999998</v>
      </c>
      <c r="C228" s="2">
        <f t="shared" si="15"/>
        <v>-5.0769537326066719E-3</v>
      </c>
      <c r="D228" s="5">
        <f t="shared" si="16"/>
        <v>2.012072434607646E-3</v>
      </c>
      <c r="E228" s="3">
        <f t="shared" si="17"/>
        <v>-1.0215198657156282E-5</v>
      </c>
      <c r="F228">
        <f t="shared" si="18"/>
        <v>5.1653600344887112E-8</v>
      </c>
      <c r="G228">
        <f t="shared" si="19"/>
        <v>5.1653600344887112E-8</v>
      </c>
    </row>
    <row r="229" spans="1:7" x14ac:dyDescent="0.25">
      <c r="A229" s="1">
        <v>42037</v>
      </c>
      <c r="B229">
        <v>24484.740229999999</v>
      </c>
      <c r="C229" s="2">
        <f t="shared" si="15"/>
        <v>-2.8564357193259001E-3</v>
      </c>
      <c r="D229" s="5">
        <f t="shared" si="16"/>
        <v>2.012072434607646E-3</v>
      </c>
      <c r="E229" s="3">
        <f t="shared" si="17"/>
        <v>-5.7473555720843065E-6</v>
      </c>
      <c r="F229">
        <f t="shared" si="18"/>
        <v>1.6350954018594382E-8</v>
      </c>
      <c r="G229">
        <f t="shared" si="19"/>
        <v>1.6350954018594382E-8</v>
      </c>
    </row>
    <row r="230" spans="1:7" x14ac:dyDescent="0.25">
      <c r="A230" s="1" t="s">
        <v>140</v>
      </c>
      <c r="B230">
        <v>24507.050780000001</v>
      </c>
      <c r="C230" s="2">
        <f t="shared" si="15"/>
        <v>9.1078734140278336E-4</v>
      </c>
      <c r="D230" s="5">
        <f t="shared" si="16"/>
        <v>2.012072434607646E-3</v>
      </c>
      <c r="E230" s="3">
        <f t="shared" si="17"/>
        <v>1.8325701034261235E-6</v>
      </c>
      <c r="F230">
        <f t="shared" si="18"/>
        <v>1.6623717832351443E-9</v>
      </c>
      <c r="G230">
        <f t="shared" si="19"/>
        <v>0</v>
      </c>
    </row>
    <row r="231" spans="1:7" x14ac:dyDescent="0.25">
      <c r="A231" s="1" t="s">
        <v>141</v>
      </c>
      <c r="B231">
        <v>24595.849610000001</v>
      </c>
      <c r="C231" s="2">
        <f t="shared" si="15"/>
        <v>3.6168505769441466E-3</v>
      </c>
      <c r="D231" s="5">
        <f t="shared" si="16"/>
        <v>2.012072434607646E-3</v>
      </c>
      <c r="E231" s="3">
        <f t="shared" si="17"/>
        <v>7.2773653459640785E-6</v>
      </c>
      <c r="F231">
        <f t="shared" si="18"/>
        <v>2.6215329516875693E-8</v>
      </c>
      <c r="G231">
        <f t="shared" si="19"/>
        <v>0</v>
      </c>
    </row>
    <row r="232" spans="1:7" x14ac:dyDescent="0.25">
      <c r="A232" s="1" t="s">
        <v>142</v>
      </c>
      <c r="B232">
        <v>24861.810549999998</v>
      </c>
      <c r="C232" s="2">
        <f t="shared" si="15"/>
        <v>1.0755199614061236E-2</v>
      </c>
      <c r="D232" s="5">
        <f t="shared" si="16"/>
        <v>2.012072434607646E-3</v>
      </c>
      <c r="E232" s="3">
        <f t="shared" si="17"/>
        <v>2.1640240672155405E-5</v>
      </c>
      <c r="F232">
        <f t="shared" si="18"/>
        <v>2.3180945034621447E-7</v>
      </c>
      <c r="G232">
        <f t="shared" si="19"/>
        <v>0</v>
      </c>
    </row>
    <row r="233" spans="1:7" x14ac:dyDescent="0.25">
      <c r="A233" s="1" t="s">
        <v>143</v>
      </c>
      <c r="B233">
        <v>24807.279299999998</v>
      </c>
      <c r="C233" s="2">
        <f t="shared" si="15"/>
        <v>-2.1957830141327221E-3</v>
      </c>
      <c r="D233" s="5">
        <f t="shared" si="16"/>
        <v>2.012072434607646E-3</v>
      </c>
      <c r="E233" s="3">
        <f t="shared" si="17"/>
        <v>-4.4180744751161417E-6</v>
      </c>
      <c r="F233">
        <f t="shared" si="18"/>
        <v>9.662133397908618E-9</v>
      </c>
      <c r="G233">
        <f t="shared" si="19"/>
        <v>9.662133397908618E-9</v>
      </c>
    </row>
    <row r="234" spans="1:7" x14ac:dyDescent="0.25">
      <c r="A234" s="1" t="s">
        <v>144</v>
      </c>
      <c r="B234">
        <v>24909.900389999999</v>
      </c>
      <c r="C234" s="2">
        <f t="shared" si="15"/>
        <v>4.1282002068178123E-3</v>
      </c>
      <c r="D234" s="5">
        <f t="shared" si="16"/>
        <v>2.012072434607646E-3</v>
      </c>
      <c r="E234" s="3">
        <f t="shared" si="17"/>
        <v>8.3062378406797035E-6</v>
      </c>
      <c r="F234">
        <f t="shared" si="18"/>
        <v>3.4151964417734708E-8</v>
      </c>
      <c r="G234">
        <f t="shared" si="19"/>
        <v>0</v>
      </c>
    </row>
    <row r="235" spans="1:7" x14ac:dyDescent="0.25">
      <c r="A235" s="1" t="s">
        <v>145</v>
      </c>
      <c r="B235">
        <v>24850.449219999999</v>
      </c>
      <c r="C235" s="2">
        <f t="shared" si="15"/>
        <v>-2.3895008276020539E-3</v>
      </c>
      <c r="D235" s="5">
        <f t="shared" si="16"/>
        <v>2.012072434607646E-3</v>
      </c>
      <c r="E235" s="3">
        <f t="shared" si="17"/>
        <v>-4.8078487476902495E-6</v>
      </c>
      <c r="F235">
        <f t="shared" si="18"/>
        <v>1.144217425230845E-8</v>
      </c>
      <c r="G235">
        <f t="shared" si="19"/>
        <v>1.144217425230845E-8</v>
      </c>
    </row>
    <row r="236" spans="1:7" x14ac:dyDescent="0.25">
      <c r="A236" s="1" t="s">
        <v>146</v>
      </c>
      <c r="B236">
        <v>24522.630860000001</v>
      </c>
      <c r="C236" s="2">
        <f t="shared" si="15"/>
        <v>-1.3279429876947605E-2</v>
      </c>
      <c r="D236" s="5">
        <f t="shared" si="16"/>
        <v>2.012072434607646E-3</v>
      </c>
      <c r="E236" s="3">
        <f t="shared" si="17"/>
        <v>-2.6719174802711483E-5</v>
      </c>
      <c r="F236">
        <f t="shared" si="18"/>
        <v>3.5338901600552477E-7</v>
      </c>
      <c r="G236">
        <f t="shared" si="19"/>
        <v>3.5338901600552477E-7</v>
      </c>
    </row>
    <row r="237" spans="1:7" x14ac:dyDescent="0.25">
      <c r="A237" s="1" t="s">
        <v>147</v>
      </c>
      <c r="B237">
        <v>24352.58008</v>
      </c>
      <c r="C237" s="2">
        <f t="shared" si="15"/>
        <v>-6.9585977395622452E-3</v>
      </c>
      <c r="D237" s="5">
        <f t="shared" si="16"/>
        <v>2.012072434607646E-3</v>
      </c>
      <c r="E237" s="3">
        <f t="shared" si="17"/>
        <v>-1.4001202695296269E-5</v>
      </c>
      <c r="F237">
        <f t="shared" si="18"/>
        <v>9.7037064506769467E-8</v>
      </c>
      <c r="G237">
        <f t="shared" si="19"/>
        <v>9.7037064506769467E-8</v>
      </c>
    </row>
    <row r="238" spans="1:7" x14ac:dyDescent="0.25">
      <c r="A238" s="1" t="s">
        <v>148</v>
      </c>
      <c r="B238">
        <v>23951.160159999999</v>
      </c>
      <c r="C238" s="2">
        <f t="shared" si="15"/>
        <v>-1.6621038424036484E-2</v>
      </c>
      <c r="D238" s="5">
        <f t="shared" si="16"/>
        <v>2.012072434607646E-3</v>
      </c>
      <c r="E238" s="3">
        <f t="shared" si="17"/>
        <v>-3.3442733247558323E-5</v>
      </c>
      <c r="F238">
        <f t="shared" si="18"/>
        <v>5.5361837183315772E-7</v>
      </c>
      <c r="G238">
        <f t="shared" si="19"/>
        <v>5.5361837183315772E-7</v>
      </c>
    </row>
    <row r="239" spans="1:7" x14ac:dyDescent="0.25">
      <c r="A239" s="1" t="s">
        <v>149</v>
      </c>
      <c r="B239">
        <v>23738.490229999999</v>
      </c>
      <c r="C239" s="2">
        <f t="shared" si="15"/>
        <v>-8.918972483511178E-3</v>
      </c>
      <c r="D239" s="5">
        <f t="shared" si="16"/>
        <v>2.012072434607646E-3</v>
      </c>
      <c r="E239" s="3">
        <f t="shared" si="17"/>
        <v>-1.7945618679096938E-5</v>
      </c>
      <c r="F239">
        <f t="shared" si="18"/>
        <v>1.5941303671722822E-7</v>
      </c>
      <c r="G239">
        <f t="shared" si="19"/>
        <v>1.5941303671722822E-7</v>
      </c>
    </row>
    <row r="240" spans="1:7" x14ac:dyDescent="0.25">
      <c r="A240" s="1" t="s">
        <v>150</v>
      </c>
      <c r="B240">
        <v>24103.519530000001</v>
      </c>
      <c r="C240" s="2">
        <f t="shared" si="15"/>
        <v>1.5260077304454299E-2</v>
      </c>
      <c r="D240" s="5">
        <f t="shared" si="16"/>
        <v>2.012072434607646E-3</v>
      </c>
      <c r="E240" s="3">
        <f t="shared" si="17"/>
        <v>3.0704380894274247E-5</v>
      </c>
      <c r="F240">
        <f t="shared" si="18"/>
        <v>4.666676049192419E-7</v>
      </c>
      <c r="G240">
        <f t="shared" si="19"/>
        <v>0</v>
      </c>
    </row>
    <row r="241" spans="1:7" x14ac:dyDescent="0.25">
      <c r="A241" s="1" t="s">
        <v>151</v>
      </c>
      <c r="B241">
        <v>24350.910159999999</v>
      </c>
      <c r="C241" s="2">
        <f t="shared" si="15"/>
        <v>1.0211358640911819E-2</v>
      </c>
      <c r="D241" s="5">
        <f t="shared" si="16"/>
        <v>2.012072434607646E-3</v>
      </c>
      <c r="E241" s="3">
        <f t="shared" si="17"/>
        <v>2.0545993241271267E-5</v>
      </c>
      <c r="F241">
        <f t="shared" si="18"/>
        <v>2.0895907931573845E-7</v>
      </c>
      <c r="G241">
        <f t="shared" si="19"/>
        <v>0</v>
      </c>
    </row>
    <row r="242" spans="1:7" x14ac:dyDescent="0.25">
      <c r="A242" s="1" t="s">
        <v>152</v>
      </c>
      <c r="B242">
        <v>24112.599610000001</v>
      </c>
      <c r="C242" s="2">
        <f t="shared" si="15"/>
        <v>-9.8347177884627827E-3</v>
      </c>
      <c r="D242" s="5">
        <f t="shared" si="16"/>
        <v>2.012072434607646E-3</v>
      </c>
      <c r="E242" s="3">
        <f t="shared" si="17"/>
        <v>-1.9788164564311435E-5</v>
      </c>
      <c r="F242">
        <f t="shared" si="18"/>
        <v>1.9382865899814845E-7</v>
      </c>
      <c r="G242">
        <f t="shared" si="19"/>
        <v>1.9382865899814845E-7</v>
      </c>
    </row>
    <row r="243" spans="1:7" x14ac:dyDescent="0.25">
      <c r="A243" s="1" t="s">
        <v>153</v>
      </c>
      <c r="B243">
        <v>24215.970700000002</v>
      </c>
      <c r="C243" s="2">
        <f t="shared" si="15"/>
        <v>4.2778524991733827E-3</v>
      </c>
      <c r="D243" s="5">
        <f t="shared" si="16"/>
        <v>2.012072434607646E-3</v>
      </c>
      <c r="E243" s="3">
        <f t="shared" si="17"/>
        <v>8.6073490929041919E-6</v>
      </c>
      <c r="F243">
        <f t="shared" si="18"/>
        <v>3.6672945978844448E-8</v>
      </c>
      <c r="G243">
        <f t="shared" si="19"/>
        <v>0</v>
      </c>
    </row>
    <row r="244" spans="1:7" x14ac:dyDescent="0.25">
      <c r="A244" s="1">
        <v>42339</v>
      </c>
      <c r="B244">
        <v>24026.460940000001</v>
      </c>
      <c r="C244" s="2">
        <f t="shared" si="15"/>
        <v>-7.8565996101644369E-3</v>
      </c>
      <c r="D244" s="5">
        <f t="shared" si="16"/>
        <v>2.012072434607646E-3</v>
      </c>
      <c r="E244" s="3">
        <f t="shared" si="17"/>
        <v>-1.5808047505361043E-5</v>
      </c>
      <c r="F244">
        <f t="shared" si="18"/>
        <v>1.2369821394178219E-7</v>
      </c>
      <c r="G244">
        <f t="shared" si="19"/>
        <v>1.2369821394178219E-7</v>
      </c>
    </row>
    <row r="245" spans="1:7" x14ac:dyDescent="0.25">
      <c r="A245" s="1">
        <v>42248</v>
      </c>
      <c r="B245">
        <v>23919.949219999999</v>
      </c>
      <c r="C245" s="2">
        <f t="shared" si="15"/>
        <v>-4.4429559942038279E-3</v>
      </c>
      <c r="D245" s="5">
        <f t="shared" si="16"/>
        <v>2.012072434607646E-3</v>
      </c>
      <c r="E245" s="3">
        <f t="shared" si="17"/>
        <v>-8.9395492841123303E-6</v>
      </c>
      <c r="F245">
        <f t="shared" si="18"/>
        <v>3.9558353790379227E-8</v>
      </c>
      <c r="G245">
        <f t="shared" si="19"/>
        <v>3.9558353790379227E-8</v>
      </c>
    </row>
    <row r="246" spans="1:7" x14ac:dyDescent="0.25">
      <c r="A246" s="1">
        <v>42217</v>
      </c>
      <c r="B246">
        <v>23835.529299999998</v>
      </c>
      <c r="C246" s="2">
        <f t="shared" si="15"/>
        <v>-3.5355109215752249E-3</v>
      </c>
      <c r="D246" s="5">
        <f t="shared" si="16"/>
        <v>2.012072434607646E-3</v>
      </c>
      <c r="E246" s="3">
        <f t="shared" si="17"/>
        <v>-7.1137040675557855E-6</v>
      </c>
      <c r="F246">
        <f t="shared" si="18"/>
        <v>2.5049470673070144E-8</v>
      </c>
      <c r="G246">
        <f t="shared" si="19"/>
        <v>2.5049470673070144E-8</v>
      </c>
    </row>
    <row r="247" spans="1:7" x14ac:dyDescent="0.25">
      <c r="A247" s="1">
        <v>42186</v>
      </c>
      <c r="B247">
        <v>23681.259770000001</v>
      </c>
      <c r="C247" s="2">
        <f t="shared" si="15"/>
        <v>-6.4932869015331329E-3</v>
      </c>
      <c r="D247" s="5">
        <f t="shared" si="16"/>
        <v>2.012072434607646E-3</v>
      </c>
      <c r="E247" s="3">
        <f t="shared" si="17"/>
        <v>-1.3064963584573708E-5</v>
      </c>
      <c r="F247">
        <f t="shared" si="18"/>
        <v>8.4493513813017675E-8</v>
      </c>
      <c r="G247">
        <f t="shared" si="19"/>
        <v>8.4493513813017675E-8</v>
      </c>
    </row>
    <row r="248" spans="1:7" x14ac:dyDescent="0.25">
      <c r="A248" s="1">
        <v>42156</v>
      </c>
      <c r="B248">
        <v>23485.410159999999</v>
      </c>
      <c r="C248" s="2">
        <f t="shared" si="15"/>
        <v>-8.3046242561756207E-3</v>
      </c>
      <c r="D248" s="5">
        <f t="shared" si="16"/>
        <v>2.012072434607646E-3</v>
      </c>
      <c r="E248" s="3">
        <f t="shared" si="17"/>
        <v>-1.6709505545624994E-5</v>
      </c>
      <c r="F248">
        <f t="shared" si="18"/>
        <v>1.382083116976062E-7</v>
      </c>
      <c r="G248">
        <f t="shared" si="19"/>
        <v>1.382083116976062E-7</v>
      </c>
    </row>
    <row r="249" spans="1:7" x14ac:dyDescent="0.25">
      <c r="A249" s="1">
        <v>42125</v>
      </c>
      <c r="B249">
        <v>23721.320309999999</v>
      </c>
      <c r="C249" s="2">
        <f t="shared" si="15"/>
        <v>9.9948507995278931E-3</v>
      </c>
      <c r="D249" s="5">
        <f t="shared" si="16"/>
        <v>2.012072434607646E-3</v>
      </c>
      <c r="E249" s="3">
        <f t="shared" si="17"/>
        <v>2.0110363781746265E-5</v>
      </c>
      <c r="F249">
        <f t="shared" si="18"/>
        <v>2.0019204579579323E-7</v>
      </c>
      <c r="G249">
        <f t="shared" si="19"/>
        <v>0</v>
      </c>
    </row>
    <row r="250" spans="1:7" x14ac:dyDescent="0.25">
      <c r="A250" s="1">
        <v>42036</v>
      </c>
      <c r="B250">
        <v>23721.300780000001</v>
      </c>
      <c r="C250" s="2">
        <f t="shared" si="15"/>
        <v>-8.2331032932521926E-7</v>
      </c>
      <c r="D250" s="5">
        <f t="shared" si="16"/>
        <v>2.012072434607646E-3</v>
      </c>
      <c r="E250" s="3">
        <f t="shared" si="17"/>
        <v>-1.6565600187630167E-9</v>
      </c>
      <c r="F250">
        <f t="shared" si="18"/>
        <v>1.3583801139145013E-15</v>
      </c>
      <c r="G250">
        <f t="shared" si="19"/>
        <v>1.3583801139145013E-15</v>
      </c>
    </row>
    <row r="251" spans="1:7" x14ac:dyDescent="0.25">
      <c r="A251" s="1" t="s">
        <v>154</v>
      </c>
      <c r="B251">
        <v>23605.039059999999</v>
      </c>
      <c r="C251" s="2">
        <f t="shared" si="15"/>
        <v>-4.9132028493455793E-3</v>
      </c>
      <c r="D251" s="5">
        <f t="shared" si="16"/>
        <v>2.012072434607646E-3</v>
      </c>
      <c r="E251" s="3">
        <f t="shared" si="17"/>
        <v>-9.885720018803983E-6</v>
      </c>
      <c r="F251">
        <f t="shared" si="18"/>
        <v>4.8375289478368942E-8</v>
      </c>
      <c r="G251">
        <f t="shared" si="19"/>
        <v>4.8375289478368942E-8</v>
      </c>
    </row>
    <row r="252" spans="1:7" x14ac:dyDescent="0.25">
      <c r="A252" s="1" t="s">
        <v>155</v>
      </c>
      <c r="B252">
        <v>23501.099610000001</v>
      </c>
      <c r="C252" s="2">
        <f t="shared" si="15"/>
        <v>-4.4129967607480225E-3</v>
      </c>
      <c r="D252" s="5">
        <f t="shared" si="16"/>
        <v>2.012072434607646E-3</v>
      </c>
      <c r="E252" s="3">
        <f t="shared" si="17"/>
        <v>-8.8792691363139287E-6</v>
      </c>
      <c r="F252">
        <f t="shared" si="18"/>
        <v>3.9026661730221754E-8</v>
      </c>
      <c r="G252">
        <f t="shared" si="19"/>
        <v>3.9026661730221754E-8</v>
      </c>
    </row>
    <row r="253" spans="1:7" x14ac:dyDescent="0.25">
      <c r="A253" s="1" t="s">
        <v>156</v>
      </c>
      <c r="B253">
        <v>23773.179690000001</v>
      </c>
      <c r="C253" s="2">
        <f t="shared" si="15"/>
        <v>1.1510829492124229E-2</v>
      </c>
      <c r="D253" s="5">
        <f t="shared" si="16"/>
        <v>2.012072434607646E-3</v>
      </c>
      <c r="E253" s="3">
        <f t="shared" si="17"/>
        <v>2.316062272057189E-5</v>
      </c>
      <c r="F253">
        <f t="shared" si="18"/>
        <v>2.6552622948302996E-7</v>
      </c>
      <c r="G253">
        <f t="shared" si="19"/>
        <v>0</v>
      </c>
    </row>
    <row r="254" spans="1:7" x14ac:dyDescent="0.25">
      <c r="A254" s="1" t="s">
        <v>157</v>
      </c>
      <c r="B254">
        <v>23349.339840000001</v>
      </c>
      <c r="C254" s="2">
        <f t="shared" si="15"/>
        <v>-1.7989330124062047E-2</v>
      </c>
      <c r="D254" s="5">
        <f t="shared" si="16"/>
        <v>2.012072434607646E-3</v>
      </c>
      <c r="E254" s="3">
        <f t="shared" si="17"/>
        <v>-3.6195835259682188E-5</v>
      </c>
      <c r="F254">
        <f t="shared" si="18"/>
        <v>6.485211887158374E-7</v>
      </c>
      <c r="G254">
        <f t="shared" si="19"/>
        <v>6.485211887158374E-7</v>
      </c>
    </row>
    <row r="255" spans="1:7" x14ac:dyDescent="0.25">
      <c r="A255" s="1" t="s">
        <v>158</v>
      </c>
      <c r="B255">
        <v>23333.689450000002</v>
      </c>
      <c r="C255" s="2">
        <f t="shared" si="15"/>
        <v>-6.7049593072031116E-4</v>
      </c>
      <c r="D255" s="5">
        <f t="shared" si="16"/>
        <v>2.012072434607646E-3</v>
      </c>
      <c r="E255" s="3">
        <f t="shared" si="17"/>
        <v>-1.3490863797189361E-6</v>
      </c>
      <c r="F255">
        <f t="shared" si="18"/>
        <v>9.0092052171221906E-10</v>
      </c>
      <c r="G255">
        <f t="shared" si="19"/>
        <v>9.0092052171221906E-10</v>
      </c>
    </row>
    <row r="256" spans="1:7" x14ac:dyDescent="0.25">
      <c r="A256" s="1" t="s">
        <v>159</v>
      </c>
      <c r="B256">
        <v>23408.570309999999</v>
      </c>
      <c r="C256" s="2">
        <f t="shared" si="15"/>
        <v>3.2039924660186097E-3</v>
      </c>
      <c r="D256" s="5">
        <f t="shared" si="16"/>
        <v>2.012072434607646E-3</v>
      </c>
      <c r="E256" s="3">
        <f t="shared" si="17"/>
        <v>6.4466649215666199E-6</v>
      </c>
      <c r="F256">
        <f t="shared" si="18"/>
        <v>2.0572030483125412E-8</v>
      </c>
      <c r="G256">
        <f t="shared" si="19"/>
        <v>0</v>
      </c>
    </row>
    <row r="257" spans="1:7" x14ac:dyDescent="0.25">
      <c r="A257" s="1" t="s">
        <v>160</v>
      </c>
      <c r="B257">
        <v>23116.630860000001</v>
      </c>
      <c r="C257" s="2">
        <f t="shared" si="15"/>
        <v>-1.2549898736706866E-2</v>
      </c>
      <c r="D257" s="5">
        <f t="shared" si="16"/>
        <v>2.012072434607646E-3</v>
      </c>
      <c r="E257" s="3">
        <f t="shared" si="17"/>
        <v>-2.5251305305245206E-5</v>
      </c>
      <c r="F257">
        <f t="shared" si="18"/>
        <v>3.1562735066582539E-7</v>
      </c>
      <c r="G257">
        <f t="shared" si="19"/>
        <v>3.1562735066582539E-7</v>
      </c>
    </row>
    <row r="258" spans="1:7" x14ac:dyDescent="0.25">
      <c r="A258" s="1" t="s">
        <v>161</v>
      </c>
      <c r="B258">
        <v>22832.210940000001</v>
      </c>
      <c r="C258" s="2">
        <f t="shared" si="15"/>
        <v>-1.2380009657483398E-2</v>
      </c>
      <c r="D258" s="5">
        <f t="shared" si="16"/>
        <v>2.012072434607646E-3</v>
      </c>
      <c r="E258" s="3">
        <f t="shared" si="17"/>
        <v>-2.4909476171998792E-5</v>
      </c>
      <c r="F258">
        <f t="shared" si="18"/>
        <v>3.071398400206056E-7</v>
      </c>
      <c r="G258">
        <f t="shared" si="19"/>
        <v>3.071398400206056E-7</v>
      </c>
    </row>
    <row r="259" spans="1:7" x14ac:dyDescent="0.25">
      <c r="A259" s="1" t="s">
        <v>162</v>
      </c>
      <c r="B259">
        <v>22585.839840000001</v>
      </c>
      <c r="C259" s="2">
        <f t="shared" si="15"/>
        <v>-1.084914532152525E-2</v>
      </c>
      <c r="D259" s="5">
        <f t="shared" si="16"/>
        <v>2.012072434607646E-3</v>
      </c>
      <c r="E259" s="3">
        <f t="shared" si="17"/>
        <v>-2.1829266240493462E-5</v>
      </c>
      <c r="F259">
        <f t="shared" si="18"/>
        <v>2.358768067626299E-7</v>
      </c>
      <c r="G259">
        <f t="shared" si="19"/>
        <v>2.358768067626299E-7</v>
      </c>
    </row>
    <row r="260" spans="1:7" x14ac:dyDescent="0.25">
      <c r="A260" s="1" t="s">
        <v>163</v>
      </c>
      <c r="B260">
        <v>22670.5</v>
      </c>
      <c r="C260" s="2">
        <f t="shared" ref="C260:C323" si="20">LN(B260/B259)</f>
        <v>3.7413656983341648E-3</v>
      </c>
      <c r="D260" s="5">
        <f t="shared" ref="D260:D323" si="21">1/COUNT($C$3:$C$499)</f>
        <v>2.012072434607646E-3</v>
      </c>
      <c r="E260" s="3">
        <f t="shared" ref="E260:E323" si="22">D260*C260</f>
        <v>7.527898789404759E-6</v>
      </c>
      <c r="F260">
        <f t="shared" ref="F260:F323" si="23">((C260-E260)^2)*D260</f>
        <v>2.805139781349951E-8</v>
      </c>
      <c r="G260">
        <f t="shared" ref="G260:G323" si="24">IF(C260&lt;$L$5,F260,0)</f>
        <v>0</v>
      </c>
    </row>
    <row r="261" spans="1:7" x14ac:dyDescent="0.25">
      <c r="A261" s="1" t="s">
        <v>164</v>
      </c>
      <c r="B261">
        <v>23027.849610000001</v>
      </c>
      <c r="C261" s="2">
        <f t="shared" si="20"/>
        <v>1.5639816190779334E-2</v>
      </c>
      <c r="D261" s="5">
        <f t="shared" si="21"/>
        <v>2.012072434607646E-3</v>
      </c>
      <c r="E261" s="3">
        <f t="shared" si="22"/>
        <v>3.1468443039797453E-5</v>
      </c>
      <c r="F261">
        <f t="shared" si="23"/>
        <v>4.9018213161844243E-7</v>
      </c>
      <c r="G261">
        <f t="shared" si="24"/>
        <v>0</v>
      </c>
    </row>
    <row r="262" spans="1:7" x14ac:dyDescent="0.25">
      <c r="A262" s="1">
        <v>41985</v>
      </c>
      <c r="B262">
        <v>23249.199219999999</v>
      </c>
      <c r="C262" s="2">
        <f t="shared" si="20"/>
        <v>9.5663532426251089E-3</v>
      </c>
      <c r="D262" s="5">
        <f t="shared" si="21"/>
        <v>2.012072434607646E-3</v>
      </c>
      <c r="E262" s="3">
        <f t="shared" si="22"/>
        <v>1.9248195659205451E-5</v>
      </c>
      <c r="F262">
        <f t="shared" si="23"/>
        <v>1.8339479834567774E-7</v>
      </c>
      <c r="G262">
        <f t="shared" si="24"/>
        <v>0</v>
      </c>
    </row>
    <row r="263" spans="1:7" x14ac:dyDescent="0.25">
      <c r="A263" s="1">
        <v>41955</v>
      </c>
      <c r="B263">
        <v>23312.539059999999</v>
      </c>
      <c r="C263" s="2">
        <f t="shared" si="20"/>
        <v>2.7206836089259511E-3</v>
      </c>
      <c r="D263" s="5">
        <f t="shared" si="21"/>
        <v>2.012072434607646E-3</v>
      </c>
      <c r="E263" s="3">
        <f t="shared" si="22"/>
        <v>5.4742124928087556E-6</v>
      </c>
      <c r="F263">
        <f t="shared" si="23"/>
        <v>1.4833726491909114E-8</v>
      </c>
      <c r="G263">
        <f t="shared" si="24"/>
        <v>0</v>
      </c>
    </row>
    <row r="264" spans="1:7" x14ac:dyDescent="0.25">
      <c r="A264" s="1">
        <v>41924</v>
      </c>
      <c r="B264">
        <v>23524.519530000001</v>
      </c>
      <c r="C264" s="2">
        <f t="shared" si="20"/>
        <v>9.0518885598021154E-3</v>
      </c>
      <c r="D264" s="5">
        <f t="shared" si="21"/>
        <v>2.012072434607646E-3</v>
      </c>
      <c r="E264" s="3">
        <f t="shared" si="22"/>
        <v>1.8213055452318142E-5</v>
      </c>
      <c r="F264">
        <f t="shared" si="23"/>
        <v>1.6419978494545186E-7</v>
      </c>
      <c r="G264">
        <f t="shared" si="24"/>
        <v>0</v>
      </c>
    </row>
    <row r="265" spans="1:7" x14ac:dyDescent="0.25">
      <c r="A265" s="1">
        <v>41894</v>
      </c>
      <c r="B265">
        <v>23485.83008</v>
      </c>
      <c r="C265" s="2">
        <f t="shared" si="20"/>
        <v>-1.6459974901742688E-3</v>
      </c>
      <c r="D265" s="5">
        <f t="shared" si="21"/>
        <v>2.012072434607646E-3</v>
      </c>
      <c r="E265" s="3">
        <f t="shared" si="22"/>
        <v>-3.3118661774130158E-6</v>
      </c>
      <c r="F265">
        <f t="shared" si="23"/>
        <v>5.4294085699918302E-9</v>
      </c>
      <c r="G265">
        <f t="shared" si="24"/>
        <v>5.4294085699918302E-9</v>
      </c>
    </row>
    <row r="266" spans="1:7" x14ac:dyDescent="0.25">
      <c r="A266" s="1">
        <v>41863</v>
      </c>
      <c r="B266">
        <v>24047.66992</v>
      </c>
      <c r="C266" s="2">
        <f t="shared" si="20"/>
        <v>2.3640843066610625E-2</v>
      </c>
      <c r="D266" s="5">
        <f t="shared" si="21"/>
        <v>2.012072434607646E-3</v>
      </c>
      <c r="E266" s="3">
        <f t="shared" si="22"/>
        <v>4.7567088665212529E-5</v>
      </c>
      <c r="F266">
        <f t="shared" si="23"/>
        <v>1.1200053749929499E-6</v>
      </c>
      <c r="G266">
        <f t="shared" si="24"/>
        <v>0</v>
      </c>
    </row>
    <row r="267" spans="1:7" x14ac:dyDescent="0.25">
      <c r="A267" s="1">
        <v>41771</v>
      </c>
      <c r="B267">
        <v>24002.640630000002</v>
      </c>
      <c r="C267" s="2">
        <f t="shared" si="20"/>
        <v>-1.8742564893459266E-3</v>
      </c>
      <c r="D267" s="5">
        <f t="shared" si="21"/>
        <v>2.012072434607646E-3</v>
      </c>
      <c r="E267" s="3">
        <f t="shared" si="22"/>
        <v>-3.7711398175974379E-6</v>
      </c>
      <c r="F267">
        <f t="shared" si="23"/>
        <v>7.0396688989941964E-9</v>
      </c>
      <c r="G267">
        <f t="shared" si="24"/>
        <v>7.0396688989941964E-9</v>
      </c>
    </row>
    <row r="268" spans="1:7" x14ac:dyDescent="0.25">
      <c r="A268" s="1">
        <v>41741</v>
      </c>
      <c r="B268">
        <v>23832.560549999998</v>
      </c>
      <c r="C268" s="2">
        <f t="shared" si="20"/>
        <v>-7.1111145148587034E-3</v>
      </c>
      <c r="D268" s="5">
        <f t="shared" si="21"/>
        <v>2.012072434607646E-3</v>
      </c>
      <c r="E268" s="3">
        <f t="shared" si="22"/>
        <v>-1.4308077494685522E-5</v>
      </c>
      <c r="F268">
        <f t="shared" si="23"/>
        <v>1.0133734730263858E-7</v>
      </c>
      <c r="G268">
        <f t="shared" si="24"/>
        <v>1.0133734730263858E-7</v>
      </c>
    </row>
    <row r="269" spans="1:7" x14ac:dyDescent="0.25">
      <c r="A269" s="1">
        <v>41710</v>
      </c>
      <c r="B269">
        <v>23428.619139999999</v>
      </c>
      <c r="C269" s="2">
        <f t="shared" si="20"/>
        <v>-1.7094420800416957E-2</v>
      </c>
      <c r="D269" s="5">
        <f t="shared" si="21"/>
        <v>2.012072434607646E-3</v>
      </c>
      <c r="E269" s="3">
        <f t="shared" si="22"/>
        <v>-3.4395212878102534E-5</v>
      </c>
      <c r="F269">
        <f t="shared" si="23"/>
        <v>5.8560256146374337E-7</v>
      </c>
      <c r="G269">
        <f t="shared" si="24"/>
        <v>5.8560256146374337E-7</v>
      </c>
    </row>
    <row r="270" spans="1:7" x14ac:dyDescent="0.25">
      <c r="A270" s="1">
        <v>41682</v>
      </c>
      <c r="B270">
        <v>23654.300780000001</v>
      </c>
      <c r="C270" s="2">
        <f t="shared" si="20"/>
        <v>9.5866343375883168E-3</v>
      </c>
      <c r="D270" s="5">
        <f t="shared" si="21"/>
        <v>2.012072434607646E-3</v>
      </c>
      <c r="E270" s="3">
        <f t="shared" si="22"/>
        <v>1.9289002691324581E-5</v>
      </c>
      <c r="F270">
        <f t="shared" si="23"/>
        <v>1.8417323291182142E-7</v>
      </c>
      <c r="G270">
        <f t="shared" si="24"/>
        <v>0</v>
      </c>
    </row>
    <row r="271" spans="1:7" x14ac:dyDescent="0.25">
      <c r="A271" s="1">
        <v>41651</v>
      </c>
      <c r="B271">
        <v>23367.449219999999</v>
      </c>
      <c r="C271" s="2">
        <f t="shared" si="20"/>
        <v>-1.2200954599243769E-2</v>
      </c>
      <c r="D271" s="5">
        <f t="shared" si="21"/>
        <v>2.012072434607646E-3</v>
      </c>
      <c r="E271" s="3">
        <f t="shared" si="22"/>
        <v>-2.4549204425037768E-5</v>
      </c>
      <c r="F271">
        <f t="shared" si="23"/>
        <v>2.9831961436412614E-7</v>
      </c>
      <c r="G271">
        <f t="shared" si="24"/>
        <v>2.9831961436412614E-7</v>
      </c>
    </row>
    <row r="272" spans="1:7" x14ac:dyDescent="0.25">
      <c r="A272" s="1" t="s">
        <v>165</v>
      </c>
      <c r="B272">
        <v>23987.449219999999</v>
      </c>
      <c r="C272" s="2">
        <f t="shared" si="20"/>
        <v>2.6186749427102762E-2</v>
      </c>
      <c r="D272" s="5">
        <f t="shared" si="21"/>
        <v>2.012072434607646E-3</v>
      </c>
      <c r="E272" s="3">
        <f t="shared" si="22"/>
        <v>5.2689636674251036E-5</v>
      </c>
      <c r="F272">
        <f t="shared" si="23"/>
        <v>1.3742235032790592E-6</v>
      </c>
      <c r="G272">
        <f t="shared" si="24"/>
        <v>0</v>
      </c>
    </row>
    <row r="273" spans="1:7" x14ac:dyDescent="0.25">
      <c r="A273" s="1" t="s">
        <v>166</v>
      </c>
      <c r="B273">
        <v>24004.279299999998</v>
      </c>
      <c r="C273" s="2">
        <f t="shared" si="20"/>
        <v>7.0137422464023051E-4</v>
      </c>
      <c r="D273" s="5">
        <f t="shared" si="21"/>
        <v>2.012072434607646E-3</v>
      </c>
      <c r="E273" s="3">
        <f t="shared" si="22"/>
        <v>1.4112157437429186E-6</v>
      </c>
      <c r="F273">
        <f t="shared" si="23"/>
        <v>9.8581129541936486E-10</v>
      </c>
      <c r="G273">
        <f t="shared" si="24"/>
        <v>0</v>
      </c>
    </row>
    <row r="274" spans="1:7" x14ac:dyDescent="0.25">
      <c r="A274" s="1" t="s">
        <v>167</v>
      </c>
      <c r="B274">
        <v>24111.980469999999</v>
      </c>
      <c r="C274" s="2">
        <f t="shared" si="20"/>
        <v>4.4767132933585538E-3</v>
      </c>
      <c r="D274" s="5">
        <f t="shared" si="21"/>
        <v>2.012072434607646E-3</v>
      </c>
      <c r="E274" s="3">
        <f t="shared" si="22"/>
        <v>9.0074714152083582E-6</v>
      </c>
      <c r="F274">
        <f t="shared" si="23"/>
        <v>4.0161761189992891E-8</v>
      </c>
      <c r="G274">
        <f t="shared" si="24"/>
        <v>0</v>
      </c>
    </row>
    <row r="275" spans="1:7" x14ac:dyDescent="0.25">
      <c r="A275" s="1" t="s">
        <v>168</v>
      </c>
      <c r="B275">
        <v>23843.910159999999</v>
      </c>
      <c r="C275" s="2">
        <f t="shared" si="20"/>
        <v>-1.1179986387280938E-2</v>
      </c>
      <c r="D275" s="5">
        <f t="shared" si="21"/>
        <v>2.012072434607646E-3</v>
      </c>
      <c r="E275" s="3">
        <f t="shared" si="22"/>
        <v>-2.2494942429136698E-5</v>
      </c>
      <c r="F275">
        <f t="shared" si="23"/>
        <v>2.5048212342442886E-7</v>
      </c>
      <c r="G275">
        <f t="shared" si="24"/>
        <v>2.5048212342442886E-7</v>
      </c>
    </row>
    <row r="276" spans="1:7" x14ac:dyDescent="0.25">
      <c r="A276" s="1" t="s">
        <v>169</v>
      </c>
      <c r="B276">
        <v>23893.140630000002</v>
      </c>
      <c r="C276" s="2">
        <f t="shared" si="20"/>
        <v>2.0625692889810932E-3</v>
      </c>
      <c r="D276" s="5">
        <f t="shared" si="21"/>
        <v>2.012072434607646E-3</v>
      </c>
      <c r="E276" s="3">
        <f t="shared" si="22"/>
        <v>4.1500388108271497E-6</v>
      </c>
      <c r="F276">
        <f t="shared" si="23"/>
        <v>8.5253316085946101E-9</v>
      </c>
      <c r="G276">
        <f t="shared" si="24"/>
        <v>0</v>
      </c>
    </row>
    <row r="277" spans="1:7" x14ac:dyDescent="0.25">
      <c r="A277" s="1" t="s">
        <v>170</v>
      </c>
      <c r="B277">
        <v>23437.119139999999</v>
      </c>
      <c r="C277" s="2">
        <f t="shared" si="20"/>
        <v>-1.9270361243442526E-2</v>
      </c>
      <c r="D277" s="5">
        <f t="shared" si="21"/>
        <v>2.012072434607646E-3</v>
      </c>
      <c r="E277" s="3">
        <f t="shared" si="22"/>
        <v>-3.8773362662862228E-5</v>
      </c>
      <c r="F277">
        <f t="shared" si="23"/>
        <v>7.4417298272867454E-7</v>
      </c>
      <c r="G277">
        <f t="shared" si="24"/>
        <v>7.4417298272867454E-7</v>
      </c>
    </row>
    <row r="278" spans="1:7" x14ac:dyDescent="0.25">
      <c r="A278" s="1" t="s">
        <v>171</v>
      </c>
      <c r="B278">
        <v>23349.640630000002</v>
      </c>
      <c r="C278" s="2">
        <f t="shared" si="20"/>
        <v>-3.7394601536179842E-3</v>
      </c>
      <c r="D278" s="5">
        <f t="shared" si="21"/>
        <v>2.012072434607646E-3</v>
      </c>
      <c r="E278" s="3">
        <f t="shared" si="22"/>
        <v>-7.5240646954084198E-6</v>
      </c>
      <c r="F278">
        <f t="shared" si="23"/>
        <v>2.8022830929180549E-8</v>
      </c>
      <c r="G278">
        <f t="shared" si="24"/>
        <v>2.8022830929180549E-8</v>
      </c>
    </row>
    <row r="279" spans="1:7" x14ac:dyDescent="0.25">
      <c r="A279" s="1" t="s">
        <v>172</v>
      </c>
      <c r="B279">
        <v>23373.310549999998</v>
      </c>
      <c r="C279" s="2">
        <f t="shared" si="20"/>
        <v>1.0132032085787221E-3</v>
      </c>
      <c r="D279" s="5">
        <f t="shared" si="21"/>
        <v>2.012072434607646E-3</v>
      </c>
      <c r="E279" s="3">
        <f t="shared" si="22"/>
        <v>2.0386382466372681E-6</v>
      </c>
      <c r="F279">
        <f t="shared" si="23"/>
        <v>2.0572510830882693E-9</v>
      </c>
      <c r="G279">
        <f t="shared" si="24"/>
        <v>0</v>
      </c>
    </row>
    <row r="280" spans="1:7" x14ac:dyDescent="0.25">
      <c r="A280" s="1" t="s">
        <v>173</v>
      </c>
      <c r="B280">
        <v>23529.16992</v>
      </c>
      <c r="C280" s="2">
        <f t="shared" si="20"/>
        <v>6.6461279720523569E-3</v>
      </c>
      <c r="D280" s="5">
        <f t="shared" si="21"/>
        <v>2.012072434607646E-3</v>
      </c>
      <c r="E280" s="3">
        <f t="shared" si="22"/>
        <v>1.3372490889441363E-5</v>
      </c>
      <c r="F280">
        <f t="shared" si="23"/>
        <v>8.8517998537015505E-8</v>
      </c>
      <c r="G280">
        <f t="shared" si="24"/>
        <v>0</v>
      </c>
    </row>
    <row r="281" spans="1:7" x14ac:dyDescent="0.25">
      <c r="A281" s="1" t="s">
        <v>174</v>
      </c>
      <c r="B281">
        <v>23797.08008</v>
      </c>
      <c r="C281" s="2">
        <f t="shared" si="20"/>
        <v>1.1321962837692583E-2</v>
      </c>
      <c r="D281" s="5">
        <f t="shared" si="21"/>
        <v>2.012072434607646E-3</v>
      </c>
      <c r="E281" s="3">
        <f t="shared" si="22"/>
        <v>2.2780609331373409E-5</v>
      </c>
      <c r="F281">
        <f t="shared" si="23"/>
        <v>2.5688434412417264E-7</v>
      </c>
      <c r="G281">
        <f t="shared" si="24"/>
        <v>0</v>
      </c>
    </row>
    <row r="282" spans="1:7" x14ac:dyDescent="0.25">
      <c r="A282" s="1" t="s">
        <v>175</v>
      </c>
      <c r="B282">
        <v>24087.380860000001</v>
      </c>
      <c r="C282" s="2">
        <f t="shared" si="20"/>
        <v>1.2125200157730406E-2</v>
      </c>
      <c r="D282" s="5">
        <f t="shared" si="21"/>
        <v>2.012072434607646E-3</v>
      </c>
      <c r="E282" s="3">
        <f t="shared" si="22"/>
        <v>2.4396781001469631E-5</v>
      </c>
      <c r="F282">
        <f t="shared" si="23"/>
        <v>2.946266445920613E-7</v>
      </c>
      <c r="G282">
        <f t="shared" si="24"/>
        <v>0</v>
      </c>
    </row>
    <row r="283" spans="1:7" x14ac:dyDescent="0.25">
      <c r="A283" s="1" t="s">
        <v>176</v>
      </c>
      <c r="B283">
        <v>24019.939450000002</v>
      </c>
      <c r="C283" s="2">
        <f t="shared" si="20"/>
        <v>-2.8037917616921394E-3</v>
      </c>
      <c r="D283" s="5">
        <f t="shared" si="21"/>
        <v>2.012072434607646E-3</v>
      </c>
      <c r="E283" s="3">
        <f t="shared" si="22"/>
        <v>-5.6414321160807637E-6</v>
      </c>
      <c r="F283">
        <f t="shared" si="23"/>
        <v>1.5753813414299011E-8</v>
      </c>
      <c r="G283">
        <f t="shared" si="24"/>
        <v>1.5753813414299011E-8</v>
      </c>
    </row>
    <row r="284" spans="1:7" x14ac:dyDescent="0.25">
      <c r="A284" s="1">
        <v>41984</v>
      </c>
      <c r="B284">
        <v>23938.179690000001</v>
      </c>
      <c r="C284" s="2">
        <f t="shared" si="20"/>
        <v>-3.4096349346076932E-3</v>
      </c>
      <c r="D284" s="5">
        <f t="shared" si="21"/>
        <v>2.012072434607646E-3</v>
      </c>
      <c r="E284" s="3">
        <f t="shared" si="22"/>
        <v>-6.860432463999383E-6</v>
      </c>
      <c r="F284">
        <f t="shared" si="23"/>
        <v>2.3297533827845601E-8</v>
      </c>
      <c r="G284">
        <f t="shared" si="24"/>
        <v>2.3297533827845601E-8</v>
      </c>
    </row>
    <row r="285" spans="1:7" x14ac:dyDescent="0.25">
      <c r="A285" s="1">
        <v>41954</v>
      </c>
      <c r="B285">
        <v>23808.279299999998</v>
      </c>
      <c r="C285" s="2">
        <f t="shared" si="20"/>
        <v>-5.4412709653899553E-3</v>
      </c>
      <c r="D285" s="5">
        <f t="shared" si="21"/>
        <v>2.012072434607646E-3</v>
      </c>
      <c r="E285" s="3">
        <f t="shared" si="22"/>
        <v>-1.0948231318692063E-5</v>
      </c>
      <c r="F285">
        <f t="shared" si="23"/>
        <v>5.9332806833342463E-8</v>
      </c>
      <c r="G285">
        <f t="shared" si="24"/>
        <v>5.9332806833342463E-8</v>
      </c>
    </row>
    <row r="286" spans="1:7" x14ac:dyDescent="0.25">
      <c r="A286" s="1">
        <v>41923</v>
      </c>
      <c r="B286">
        <v>23744.699219999999</v>
      </c>
      <c r="C286" s="2">
        <f t="shared" si="20"/>
        <v>-2.6740750996271058E-3</v>
      </c>
      <c r="D286" s="5">
        <f t="shared" si="21"/>
        <v>2.012072434607646E-3</v>
      </c>
      <c r="E286" s="3">
        <f t="shared" si="22"/>
        <v>-5.3804327960303942E-6</v>
      </c>
      <c r="F286">
        <f t="shared" si="23"/>
        <v>1.4329841498536467E-8</v>
      </c>
      <c r="G286">
        <f t="shared" si="24"/>
        <v>1.4329841498536467E-8</v>
      </c>
    </row>
    <row r="287" spans="1:7" x14ac:dyDescent="0.25">
      <c r="A287" s="1">
        <v>41831</v>
      </c>
      <c r="B287">
        <v>23550.240229999999</v>
      </c>
      <c r="C287" s="2">
        <f t="shared" si="20"/>
        <v>-8.2232935733936325E-3</v>
      </c>
      <c r="D287" s="5">
        <f t="shared" si="21"/>
        <v>2.012072434607646E-3</v>
      </c>
      <c r="E287" s="3">
        <f t="shared" si="22"/>
        <v>-1.6545862320711536E-5</v>
      </c>
      <c r="F287">
        <f t="shared" si="23"/>
        <v>1.3551450300442784E-7</v>
      </c>
      <c r="G287">
        <f t="shared" si="24"/>
        <v>1.3551450300442784E-7</v>
      </c>
    </row>
    <row r="288" spans="1:7" x14ac:dyDescent="0.25">
      <c r="A288" s="1">
        <v>41801</v>
      </c>
      <c r="B288">
        <v>23649.310549999998</v>
      </c>
      <c r="C288" s="2">
        <f t="shared" si="20"/>
        <v>4.1979410334791432E-3</v>
      </c>
      <c r="D288" s="5">
        <f t="shared" si="21"/>
        <v>2.012072434607646E-3</v>
      </c>
      <c r="E288" s="3">
        <f t="shared" si="22"/>
        <v>8.4465614355717173E-6</v>
      </c>
      <c r="F288">
        <f t="shared" si="23"/>
        <v>3.5315621592120008E-8</v>
      </c>
      <c r="G288">
        <f t="shared" si="24"/>
        <v>0</v>
      </c>
    </row>
    <row r="289" spans="1:7" x14ac:dyDescent="0.25">
      <c r="A289" s="1">
        <v>41770</v>
      </c>
      <c r="B289">
        <v>23695.619139999999</v>
      </c>
      <c r="C289" s="2">
        <f t="shared" si="20"/>
        <v>1.9562223482448302E-3</v>
      </c>
      <c r="D289" s="5">
        <f t="shared" si="21"/>
        <v>2.012072434607646E-3</v>
      </c>
      <c r="E289" s="3">
        <f t="shared" si="22"/>
        <v>3.9360610628668619E-6</v>
      </c>
      <c r="F289">
        <f t="shared" si="23"/>
        <v>7.6688566340417211E-9</v>
      </c>
      <c r="G289">
        <f t="shared" si="24"/>
        <v>0</v>
      </c>
    </row>
    <row r="290" spans="1:7" x14ac:dyDescent="0.25">
      <c r="A290" s="1">
        <v>41740</v>
      </c>
      <c r="B290">
        <v>23845.660159999999</v>
      </c>
      <c r="C290" s="2">
        <f t="shared" si="20"/>
        <v>6.3120521942244077E-3</v>
      </c>
      <c r="D290" s="5">
        <f t="shared" si="21"/>
        <v>2.012072434607646E-3</v>
      </c>
      <c r="E290" s="3">
        <f t="shared" si="22"/>
        <v>1.2700306225803638E-5</v>
      </c>
      <c r="F290">
        <f t="shared" si="23"/>
        <v>7.9842724766260733E-8</v>
      </c>
      <c r="G290">
        <f t="shared" si="24"/>
        <v>0</v>
      </c>
    </row>
    <row r="291" spans="1:7" x14ac:dyDescent="0.25">
      <c r="A291" s="1">
        <v>41709</v>
      </c>
      <c r="B291">
        <v>23915.970700000002</v>
      </c>
      <c r="C291" s="2">
        <f t="shared" si="20"/>
        <v>2.9442290610458988E-3</v>
      </c>
      <c r="D291" s="5">
        <f t="shared" si="21"/>
        <v>2.012072434607646E-3</v>
      </c>
      <c r="E291" s="3">
        <f t="shared" si="22"/>
        <v>5.9240021349012056E-6</v>
      </c>
      <c r="F291">
        <f t="shared" si="23"/>
        <v>1.7371502251955656E-8</v>
      </c>
      <c r="G291">
        <f t="shared" si="24"/>
        <v>0</v>
      </c>
    </row>
    <row r="292" spans="1:7" x14ac:dyDescent="0.25">
      <c r="A292" s="1" t="s">
        <v>177</v>
      </c>
      <c r="B292">
        <v>23998.060549999998</v>
      </c>
      <c r="C292" s="2">
        <f t="shared" si="20"/>
        <v>3.4265507692914153E-3</v>
      </c>
      <c r="D292" s="5">
        <f t="shared" si="21"/>
        <v>2.012072434607646E-3</v>
      </c>
      <c r="E292" s="3">
        <f t="shared" si="22"/>
        <v>6.89446834867488E-6</v>
      </c>
      <c r="F292">
        <f t="shared" si="23"/>
        <v>2.3529274077620498E-8</v>
      </c>
      <c r="G292">
        <f t="shared" si="24"/>
        <v>0</v>
      </c>
    </row>
    <row r="293" spans="1:7" x14ac:dyDescent="0.25">
      <c r="A293" s="1" t="s">
        <v>178</v>
      </c>
      <c r="B293">
        <v>23702.039059999999</v>
      </c>
      <c r="C293" s="2">
        <f t="shared" si="20"/>
        <v>-1.2411935938845035E-2</v>
      </c>
      <c r="D293" s="5">
        <f t="shared" si="21"/>
        <v>2.012072434607646E-3</v>
      </c>
      <c r="E293" s="3">
        <f t="shared" si="22"/>
        <v>-2.497371416266607E-5</v>
      </c>
      <c r="F293">
        <f t="shared" si="23"/>
        <v>3.0872602244609261E-7</v>
      </c>
      <c r="G293">
        <f t="shared" si="24"/>
        <v>3.0872602244609261E-7</v>
      </c>
    </row>
    <row r="294" spans="1:7" x14ac:dyDescent="0.25">
      <c r="A294" s="1" t="s">
        <v>179</v>
      </c>
      <c r="B294">
        <v>23819.869139999999</v>
      </c>
      <c r="C294" s="2">
        <f t="shared" si="20"/>
        <v>4.9589894821965817E-3</v>
      </c>
      <c r="D294" s="5">
        <f t="shared" si="21"/>
        <v>2.012072434607646E-3</v>
      </c>
      <c r="E294" s="3">
        <f t="shared" si="22"/>
        <v>9.9778460406369854E-6</v>
      </c>
      <c r="F294">
        <f t="shared" si="23"/>
        <v>4.9281119063997863E-8</v>
      </c>
      <c r="G294">
        <f t="shared" si="24"/>
        <v>0</v>
      </c>
    </row>
    <row r="295" spans="1:7" x14ac:dyDescent="0.25">
      <c r="A295" s="1" t="s">
        <v>180</v>
      </c>
      <c r="B295">
        <v>23520.359380000002</v>
      </c>
      <c r="C295" s="2">
        <f t="shared" si="20"/>
        <v>-1.26536675336962E-2</v>
      </c>
      <c r="D295" s="5">
        <f t="shared" si="21"/>
        <v>2.012072434607646E-3</v>
      </c>
      <c r="E295" s="3">
        <f t="shared" si="22"/>
        <v>-2.5460095641239842E-5</v>
      </c>
      <c r="F295">
        <f t="shared" si="23"/>
        <v>3.2086845693872564E-7</v>
      </c>
      <c r="G295">
        <f t="shared" si="24"/>
        <v>3.2086845693872564E-7</v>
      </c>
    </row>
    <row r="296" spans="1:7" x14ac:dyDescent="0.25">
      <c r="A296" s="1" t="s">
        <v>181</v>
      </c>
      <c r="B296">
        <v>23143.230469999999</v>
      </c>
      <c r="C296" s="2">
        <f t="shared" si="20"/>
        <v>-1.616408520888277E-2</v>
      </c>
      <c r="D296" s="5">
        <f t="shared" si="21"/>
        <v>2.012072434607646E-3</v>
      </c>
      <c r="E296" s="3">
        <f t="shared" si="22"/>
        <v>-3.2523310279442195E-5</v>
      </c>
      <c r="F296">
        <f t="shared" si="23"/>
        <v>5.2359615551000138E-7</v>
      </c>
      <c r="G296">
        <f t="shared" si="24"/>
        <v>5.2359615551000138E-7</v>
      </c>
    </row>
    <row r="297" spans="1:7" x14ac:dyDescent="0.25">
      <c r="A297" s="1" t="s">
        <v>182</v>
      </c>
      <c r="B297">
        <v>23302.199219999999</v>
      </c>
      <c r="C297" s="2">
        <f t="shared" si="20"/>
        <v>6.8454257752201975E-3</v>
      </c>
      <c r="D297" s="5">
        <f t="shared" si="21"/>
        <v>2.012072434607646E-3</v>
      </c>
      <c r="E297" s="3">
        <f t="shared" si="22"/>
        <v>1.3773492505473236E-5</v>
      </c>
      <c r="F297">
        <f t="shared" si="23"/>
        <v>9.3906384128614314E-8</v>
      </c>
      <c r="G297">
        <f t="shared" si="24"/>
        <v>0</v>
      </c>
    </row>
    <row r="298" spans="1:7" x14ac:dyDescent="0.25">
      <c r="A298" s="1" t="s">
        <v>183</v>
      </c>
      <c r="B298">
        <v>23333.179690000001</v>
      </c>
      <c r="C298" s="2">
        <f t="shared" si="20"/>
        <v>1.3286254033502518E-3</v>
      </c>
      <c r="D298" s="5">
        <f t="shared" si="21"/>
        <v>2.012072434607646E-3</v>
      </c>
      <c r="E298" s="3">
        <f t="shared" si="22"/>
        <v>2.6732905500005071E-6</v>
      </c>
      <c r="F298">
        <f t="shared" si="23"/>
        <v>3.5375231497775668E-9</v>
      </c>
      <c r="G298">
        <f t="shared" si="24"/>
        <v>0</v>
      </c>
    </row>
    <row r="299" spans="1:7" x14ac:dyDescent="0.25">
      <c r="A299" s="1" t="s">
        <v>184</v>
      </c>
      <c r="B299">
        <v>23403.970700000002</v>
      </c>
      <c r="C299" s="2">
        <f t="shared" si="20"/>
        <v>3.0293273571735738E-3</v>
      </c>
      <c r="D299" s="5">
        <f t="shared" si="21"/>
        <v>2.012072434607646E-3</v>
      </c>
      <c r="E299" s="3">
        <f t="shared" si="22"/>
        <v>6.0952260707717787E-6</v>
      </c>
      <c r="F299">
        <f t="shared" si="23"/>
        <v>1.8390206274713061E-8</v>
      </c>
      <c r="G299">
        <f t="shared" si="24"/>
        <v>0</v>
      </c>
    </row>
    <row r="300" spans="1:7" x14ac:dyDescent="0.25">
      <c r="A300" s="1" t="s">
        <v>185</v>
      </c>
      <c r="B300">
        <v>23088.58008</v>
      </c>
      <c r="C300" s="2">
        <f t="shared" si="20"/>
        <v>-1.3567569546439029E-2</v>
      </c>
      <c r="D300" s="5">
        <f t="shared" si="21"/>
        <v>2.012072434607646E-3</v>
      </c>
      <c r="E300" s="3">
        <f t="shared" si="22"/>
        <v>-2.7298932689012132E-5</v>
      </c>
      <c r="F300">
        <f t="shared" si="23"/>
        <v>3.6889120381002474E-7</v>
      </c>
      <c r="G300">
        <f t="shared" si="24"/>
        <v>3.6889120381002474E-7</v>
      </c>
    </row>
    <row r="301" spans="1:7" x14ac:dyDescent="0.25">
      <c r="A301" s="1" t="s">
        <v>186</v>
      </c>
      <c r="B301">
        <v>23070.259770000001</v>
      </c>
      <c r="C301" s="2">
        <f t="shared" si="20"/>
        <v>-7.9379425572731672E-4</v>
      </c>
      <c r="D301" s="5">
        <f t="shared" si="21"/>
        <v>2.012072434607646E-3</v>
      </c>
      <c r="E301" s="3">
        <f t="shared" si="22"/>
        <v>-1.5971715406988266E-6</v>
      </c>
      <c r="F301">
        <f t="shared" si="23"/>
        <v>1.2627288132671617E-9</v>
      </c>
      <c r="G301">
        <f t="shared" si="24"/>
        <v>1.2627288132671617E-9</v>
      </c>
    </row>
    <row r="302" spans="1:7" x14ac:dyDescent="0.25">
      <c r="A302" s="1" t="s">
        <v>187</v>
      </c>
      <c r="B302">
        <v>23023.210940000001</v>
      </c>
      <c r="C302" s="2">
        <f t="shared" si="20"/>
        <v>-2.0414538378248489E-3</v>
      </c>
      <c r="D302" s="5">
        <f t="shared" si="21"/>
        <v>2.012072434607646E-3</v>
      </c>
      <c r="E302" s="3">
        <f t="shared" si="22"/>
        <v>-4.1075529936113667E-6</v>
      </c>
      <c r="F302">
        <f t="shared" si="23"/>
        <v>8.3516697873554242E-9</v>
      </c>
      <c r="G302">
        <f t="shared" si="24"/>
        <v>8.3516697873554242E-9</v>
      </c>
    </row>
    <row r="303" spans="1:7" x14ac:dyDescent="0.25">
      <c r="A303" s="1" t="s">
        <v>188</v>
      </c>
      <c r="B303">
        <v>22900.939450000002</v>
      </c>
      <c r="C303" s="2">
        <f t="shared" si="20"/>
        <v>-5.3249446262673972E-3</v>
      </c>
      <c r="D303" s="5">
        <f t="shared" si="21"/>
        <v>2.012072434607646E-3</v>
      </c>
      <c r="E303" s="3">
        <f t="shared" si="22"/>
        <v>-1.0714174298324744E-5</v>
      </c>
      <c r="F303">
        <f t="shared" si="23"/>
        <v>5.6823028765866016E-8</v>
      </c>
      <c r="G303">
        <f t="shared" si="24"/>
        <v>5.6823028765866016E-8</v>
      </c>
    </row>
    <row r="304" spans="1:7" x14ac:dyDescent="0.25">
      <c r="A304" s="1" t="s">
        <v>189</v>
      </c>
      <c r="B304">
        <v>23140.050780000001</v>
      </c>
      <c r="C304" s="2">
        <f t="shared" si="20"/>
        <v>1.0386982495376309E-2</v>
      </c>
      <c r="D304" s="5">
        <f t="shared" si="21"/>
        <v>2.012072434607646E-3</v>
      </c>
      <c r="E304" s="3">
        <f t="shared" si="22"/>
        <v>2.0899361157698814E-5</v>
      </c>
      <c r="F304">
        <f t="shared" si="23"/>
        <v>2.1620861075559663E-7</v>
      </c>
      <c r="G304">
        <f t="shared" si="24"/>
        <v>0</v>
      </c>
    </row>
    <row r="305" spans="1:7" x14ac:dyDescent="0.25">
      <c r="A305" s="1" t="s">
        <v>190</v>
      </c>
      <c r="B305">
        <v>23047.970700000002</v>
      </c>
      <c r="C305" s="2">
        <f t="shared" si="20"/>
        <v>-3.9871897101354638E-3</v>
      </c>
      <c r="D305" s="5">
        <f t="shared" si="21"/>
        <v>2.012072434607646E-3</v>
      </c>
      <c r="E305" s="3">
        <f t="shared" si="22"/>
        <v>-8.0225145073148168E-6</v>
      </c>
      <c r="F305">
        <f t="shared" si="23"/>
        <v>3.1858695313406816E-8</v>
      </c>
      <c r="G305">
        <f t="shared" si="24"/>
        <v>3.1858695313406816E-8</v>
      </c>
    </row>
    <row r="306" spans="1:7" x14ac:dyDescent="0.25">
      <c r="A306" s="1" t="s">
        <v>191</v>
      </c>
      <c r="B306">
        <v>23143.380860000001</v>
      </c>
      <c r="C306" s="2">
        <f t="shared" si="20"/>
        <v>4.1310891526680034E-3</v>
      </c>
      <c r="D306" s="5">
        <f t="shared" si="21"/>
        <v>2.012072434607646E-3</v>
      </c>
      <c r="E306" s="3">
        <f t="shared" si="22"/>
        <v>8.3120506089899477E-6</v>
      </c>
      <c r="F306">
        <f t="shared" si="23"/>
        <v>3.4199780751030416E-8</v>
      </c>
      <c r="G306">
        <f t="shared" si="24"/>
        <v>0</v>
      </c>
    </row>
    <row r="307" spans="1:7" x14ac:dyDescent="0.25">
      <c r="A307" s="1">
        <v>41922</v>
      </c>
      <c r="B307">
        <v>23088.539059999999</v>
      </c>
      <c r="C307" s="2">
        <f t="shared" si="20"/>
        <v>-2.3724658555568357E-3</v>
      </c>
      <c r="D307" s="5">
        <f t="shared" si="21"/>
        <v>2.012072434607646E-3</v>
      </c>
      <c r="E307" s="3">
        <f t="shared" si="22"/>
        <v>-4.7735731500137547E-6</v>
      </c>
      <c r="F307">
        <f t="shared" si="23"/>
        <v>1.1279611155269271E-8</v>
      </c>
      <c r="G307">
        <f t="shared" si="24"/>
        <v>1.1279611155269271E-8</v>
      </c>
    </row>
    <row r="308" spans="1:7" x14ac:dyDescent="0.25">
      <c r="A308" s="1">
        <v>41892</v>
      </c>
      <c r="B308">
        <v>23534.529299999998</v>
      </c>
      <c r="C308" s="2">
        <f t="shared" si="20"/>
        <v>1.9132324834551566E-2</v>
      </c>
      <c r="D308" s="5">
        <f t="shared" si="21"/>
        <v>2.012072434607646E-3</v>
      </c>
      <c r="E308" s="3">
        <f t="shared" si="22"/>
        <v>3.8495623409560495E-5</v>
      </c>
      <c r="F308">
        <f t="shared" si="23"/>
        <v>7.3354992745323897E-7</v>
      </c>
      <c r="G308">
        <f t="shared" si="24"/>
        <v>0</v>
      </c>
    </row>
    <row r="309" spans="1:7" x14ac:dyDescent="0.25">
      <c r="A309" s="1">
        <v>41861</v>
      </c>
      <c r="B309">
        <v>23263.33008</v>
      </c>
      <c r="C309" s="2">
        <f t="shared" si="20"/>
        <v>-1.1590370140277877E-2</v>
      </c>
      <c r="D309" s="5">
        <f t="shared" si="21"/>
        <v>2.012072434607646E-3</v>
      </c>
      <c r="E309" s="3">
        <f t="shared" si="22"/>
        <v>-2.3320664266152673E-5</v>
      </c>
      <c r="F309">
        <f t="shared" si="23"/>
        <v>2.6920851827063003E-7</v>
      </c>
      <c r="G309">
        <f t="shared" si="24"/>
        <v>2.6920851827063003E-7</v>
      </c>
    </row>
    <row r="310" spans="1:7" x14ac:dyDescent="0.25">
      <c r="A310" s="1">
        <v>41830</v>
      </c>
      <c r="B310">
        <v>23422.519530000001</v>
      </c>
      <c r="C310" s="2">
        <f t="shared" si="20"/>
        <v>6.8196281436744503E-3</v>
      </c>
      <c r="D310" s="5">
        <f t="shared" si="21"/>
        <v>2.012072434607646E-3</v>
      </c>
      <c r="E310" s="3">
        <f t="shared" si="22"/>
        <v>1.3721585802161873E-5</v>
      </c>
      <c r="F310">
        <f t="shared" si="23"/>
        <v>9.3199927715269681E-8</v>
      </c>
      <c r="G310">
        <f t="shared" si="24"/>
        <v>0</v>
      </c>
    </row>
    <row r="311" spans="1:7" x14ac:dyDescent="0.25">
      <c r="A311" s="1">
        <v>41800</v>
      </c>
      <c r="B311">
        <v>23315.039059999999</v>
      </c>
      <c r="C311" s="2">
        <f t="shared" si="20"/>
        <v>-4.5993270812987102E-3</v>
      </c>
      <c r="D311" s="5">
        <f t="shared" si="21"/>
        <v>2.012072434607646E-3</v>
      </c>
      <c r="E311" s="3">
        <f t="shared" si="22"/>
        <v>-9.254179238025575E-6</v>
      </c>
      <c r="F311">
        <f t="shared" si="23"/>
        <v>4.2391889831452307E-8</v>
      </c>
      <c r="G311">
        <f t="shared" si="24"/>
        <v>4.2391889831452307E-8</v>
      </c>
    </row>
    <row r="312" spans="1:7" x14ac:dyDescent="0.25">
      <c r="A312" s="1">
        <v>41708</v>
      </c>
      <c r="B312">
        <v>23064.560549999998</v>
      </c>
      <c r="C312" s="2">
        <f t="shared" si="20"/>
        <v>-1.0801341424138092E-2</v>
      </c>
      <c r="D312" s="5">
        <f t="shared" si="21"/>
        <v>2.012072434607646E-3</v>
      </c>
      <c r="E312" s="3">
        <f t="shared" si="22"/>
        <v>-2.1733081336293949E-5</v>
      </c>
      <c r="F312">
        <f t="shared" si="23"/>
        <v>2.3380272841891773E-7</v>
      </c>
      <c r="G312">
        <f t="shared" si="24"/>
        <v>2.3380272841891773E-7</v>
      </c>
    </row>
    <row r="313" spans="1:7" x14ac:dyDescent="0.25">
      <c r="A313" s="1" t="s">
        <v>192</v>
      </c>
      <c r="B313">
        <v>22932.980469999999</v>
      </c>
      <c r="C313" s="2">
        <f t="shared" si="20"/>
        <v>-5.721194480805698E-3</v>
      </c>
      <c r="D313" s="5">
        <f t="shared" si="21"/>
        <v>2.012072434607646E-3</v>
      </c>
      <c r="E313" s="3">
        <f t="shared" si="22"/>
        <v>-1.1511457707858548E-5</v>
      </c>
      <c r="F313">
        <f t="shared" si="23"/>
        <v>6.5594527614188518E-8</v>
      </c>
      <c r="G313">
        <f t="shared" si="24"/>
        <v>6.5594527614188518E-8</v>
      </c>
    </row>
    <row r="314" spans="1:7" x14ac:dyDescent="0.25">
      <c r="A314" s="1" t="s">
        <v>193</v>
      </c>
      <c r="B314">
        <v>23229.210940000001</v>
      </c>
      <c r="C314" s="2">
        <f t="shared" si="20"/>
        <v>1.2834509251474693E-2</v>
      </c>
      <c r="D314" s="5">
        <f t="shared" si="21"/>
        <v>2.012072434607646E-3</v>
      </c>
      <c r="E314" s="3">
        <f t="shared" si="22"/>
        <v>2.5823962276609042E-5</v>
      </c>
      <c r="F314">
        <f t="shared" si="23"/>
        <v>3.3010547049842946E-7</v>
      </c>
      <c r="G314">
        <f t="shared" si="24"/>
        <v>0</v>
      </c>
    </row>
    <row r="315" spans="1:7" x14ac:dyDescent="0.25">
      <c r="A315" s="1" t="s">
        <v>194</v>
      </c>
      <c r="B315">
        <v>23678.410159999999</v>
      </c>
      <c r="C315" s="2">
        <f t="shared" si="20"/>
        <v>1.9153090326668867E-2</v>
      </c>
      <c r="D315" s="5">
        <f t="shared" si="21"/>
        <v>2.012072434607646E-3</v>
      </c>
      <c r="E315" s="3">
        <f t="shared" si="22"/>
        <v>3.853740508384078E-5</v>
      </c>
      <c r="F315">
        <f t="shared" si="23"/>
        <v>7.351431255373737E-7</v>
      </c>
      <c r="G315">
        <f t="shared" si="24"/>
        <v>0</v>
      </c>
    </row>
    <row r="316" spans="1:7" x14ac:dyDescent="0.25">
      <c r="A316" s="1" t="s">
        <v>195</v>
      </c>
      <c r="B316">
        <v>23768.130860000001</v>
      </c>
      <c r="C316" s="2">
        <f t="shared" si="20"/>
        <v>3.7819746187287961E-3</v>
      </c>
      <c r="D316" s="5">
        <f t="shared" si="21"/>
        <v>2.012072434607646E-3</v>
      </c>
      <c r="E316" s="3">
        <f t="shared" si="22"/>
        <v>7.6096068787299727E-6</v>
      </c>
      <c r="F316">
        <f t="shared" si="23"/>
        <v>2.8663644351464688E-8</v>
      </c>
      <c r="G316">
        <f t="shared" si="24"/>
        <v>0</v>
      </c>
    </row>
    <row r="317" spans="1:7" x14ac:dyDescent="0.25">
      <c r="A317" s="1" t="s">
        <v>196</v>
      </c>
      <c r="B317">
        <v>23921.609380000002</v>
      </c>
      <c r="C317" s="2">
        <f t="shared" si="20"/>
        <v>6.436564724559995E-3</v>
      </c>
      <c r="D317" s="5">
        <f t="shared" si="21"/>
        <v>2.012072434607646E-3</v>
      </c>
      <c r="E317" s="3">
        <f t="shared" si="22"/>
        <v>1.2950834455855122E-5</v>
      </c>
      <c r="F317">
        <f t="shared" si="23"/>
        <v>8.3023773459031877E-8</v>
      </c>
      <c r="G317">
        <f t="shared" si="24"/>
        <v>0</v>
      </c>
    </row>
    <row r="318" spans="1:7" x14ac:dyDescent="0.25">
      <c r="A318" s="1" t="s">
        <v>197</v>
      </c>
      <c r="B318">
        <v>23837.070309999999</v>
      </c>
      <c r="C318" s="2">
        <f t="shared" si="20"/>
        <v>-3.5402636273039706E-3</v>
      </c>
      <c r="D318" s="5">
        <f t="shared" si="21"/>
        <v>2.012072434607646E-3</v>
      </c>
      <c r="E318" s="3">
        <f t="shared" si="22"/>
        <v>-7.1232668557423962E-6</v>
      </c>
      <c r="F318">
        <f t="shared" si="23"/>
        <v>2.5116862789996453E-8</v>
      </c>
      <c r="G318">
        <f t="shared" si="24"/>
        <v>2.5116862789996453E-8</v>
      </c>
    </row>
    <row r="319" spans="1:7" x14ac:dyDescent="0.25">
      <c r="A319" s="1" t="s">
        <v>198</v>
      </c>
      <c r="B319">
        <v>23955.490229999999</v>
      </c>
      <c r="C319" s="2">
        <f t="shared" si="20"/>
        <v>4.9555897824673416E-3</v>
      </c>
      <c r="D319" s="5">
        <f t="shared" si="21"/>
        <v>2.012072434607646E-3</v>
      </c>
      <c r="E319" s="3">
        <f t="shared" si="22"/>
        <v>9.971005598525839E-6</v>
      </c>
      <c r="F319">
        <f t="shared" si="23"/>
        <v>4.9213571601845879E-8</v>
      </c>
      <c r="G319">
        <f t="shared" si="24"/>
        <v>0</v>
      </c>
    </row>
    <row r="320" spans="1:7" x14ac:dyDescent="0.25">
      <c r="A320" s="1" t="s">
        <v>199</v>
      </c>
      <c r="B320">
        <v>24306.160159999999</v>
      </c>
      <c r="C320" s="2">
        <f t="shared" si="20"/>
        <v>1.4532287999555913E-2</v>
      </c>
      <c r="D320" s="5">
        <f t="shared" si="21"/>
        <v>2.012072434607646E-3</v>
      </c>
      <c r="E320" s="3">
        <f t="shared" si="22"/>
        <v>2.9240016095685946E-5</v>
      </c>
      <c r="F320">
        <f t="shared" si="23"/>
        <v>4.2321609821036178E-7</v>
      </c>
      <c r="G320">
        <f t="shared" si="24"/>
        <v>0</v>
      </c>
    </row>
    <row r="321" spans="1:7" x14ac:dyDescent="0.25">
      <c r="A321" s="1" t="s">
        <v>200</v>
      </c>
      <c r="B321">
        <v>24168.720700000002</v>
      </c>
      <c r="C321" s="2">
        <f t="shared" si="20"/>
        <v>-5.6705586829569124E-3</v>
      </c>
      <c r="D321" s="5">
        <f t="shared" si="21"/>
        <v>2.012072434607646E-3</v>
      </c>
      <c r="E321" s="3">
        <f t="shared" si="22"/>
        <v>-1.1409574814802641E-5</v>
      </c>
      <c r="F321">
        <f t="shared" si="23"/>
        <v>6.4438568668381569E-8</v>
      </c>
      <c r="G321">
        <f t="shared" si="24"/>
        <v>6.4438568668381569E-8</v>
      </c>
    </row>
    <row r="322" spans="1:7" x14ac:dyDescent="0.25">
      <c r="A322" s="1" t="s">
        <v>201</v>
      </c>
      <c r="B322">
        <v>24376.410159999999</v>
      </c>
      <c r="C322" s="2">
        <f t="shared" si="20"/>
        <v>8.5566038650038805E-3</v>
      </c>
      <c r="D322" s="5">
        <f t="shared" si="21"/>
        <v>2.012072434607646E-3</v>
      </c>
      <c r="E322" s="3">
        <f t="shared" si="22"/>
        <v>1.7216506770631551E-5</v>
      </c>
      <c r="F322">
        <f t="shared" si="23"/>
        <v>1.4672260855926326E-7</v>
      </c>
      <c r="G322">
        <f t="shared" si="24"/>
        <v>0</v>
      </c>
    </row>
    <row r="323" spans="1:7" x14ac:dyDescent="0.25">
      <c r="A323" s="1" t="s">
        <v>202</v>
      </c>
      <c r="B323">
        <v>24136.009770000001</v>
      </c>
      <c r="C323" s="2">
        <f t="shared" si="20"/>
        <v>-9.910961282251567E-3</v>
      </c>
      <c r="D323" s="5">
        <f t="shared" si="21"/>
        <v>2.012072434607646E-3</v>
      </c>
      <c r="E323" s="3">
        <f t="shared" si="22"/>
        <v>-1.9941571996482027E-5</v>
      </c>
      <c r="F323">
        <f t="shared" si="23"/>
        <v>1.9684561551037141E-7</v>
      </c>
      <c r="G323">
        <f t="shared" si="24"/>
        <v>1.9684561551037141E-7</v>
      </c>
    </row>
    <row r="324" spans="1:7" x14ac:dyDescent="0.25">
      <c r="A324" s="1" t="s">
        <v>203</v>
      </c>
      <c r="B324">
        <v>24356.990229999999</v>
      </c>
      <c r="C324" s="2">
        <f t="shared" ref="C324:C387" si="25">LN(B324/B323)</f>
        <v>9.1139747854123501E-3</v>
      </c>
      <c r="D324" s="5">
        <f t="shared" ref="D324:D387" si="26">1/COUNT($C$3:$C$499)</f>
        <v>2.012072434607646E-3</v>
      </c>
      <c r="E324" s="3">
        <f t="shared" ref="E324:E387" si="27">D324*C324</f>
        <v>1.8337977435437327E-5</v>
      </c>
      <c r="F324">
        <f t="shared" ref="F324:F387" si="28">((C324-E324)^2)*D324</f>
        <v>1.6645997775175947E-7</v>
      </c>
      <c r="G324">
        <f t="shared" ref="G324:G387" si="29">IF(C324&lt;$L$5,F324,0)</f>
        <v>0</v>
      </c>
    </row>
    <row r="325" spans="1:7" x14ac:dyDescent="0.25">
      <c r="A325" s="1">
        <v>41982</v>
      </c>
      <c r="B325">
        <v>24595.320309999999</v>
      </c>
      <c r="C325" s="2">
        <f t="shared" si="25"/>
        <v>9.7373121096186559E-3</v>
      </c>
      <c r="D325" s="5">
        <f t="shared" si="26"/>
        <v>2.012072434607646E-3</v>
      </c>
      <c r="E325" s="3">
        <f t="shared" si="27"/>
        <v>1.9592177282934923E-5</v>
      </c>
      <c r="F325">
        <f t="shared" si="28"/>
        <v>1.9000821063041241E-7</v>
      </c>
      <c r="G325">
        <f t="shared" si="29"/>
        <v>0</v>
      </c>
    </row>
    <row r="326" spans="1:7" x14ac:dyDescent="0.25">
      <c r="A326" s="1">
        <v>41952</v>
      </c>
      <c r="B326">
        <v>24662.640630000002</v>
      </c>
      <c r="C326" s="2">
        <f t="shared" si="25"/>
        <v>2.7333799706634105E-3</v>
      </c>
      <c r="D326" s="5">
        <f t="shared" si="26"/>
        <v>2.012072434607646E-3</v>
      </c>
      <c r="E326" s="3">
        <f t="shared" si="27"/>
        <v>5.4997584922805043E-6</v>
      </c>
      <c r="F326">
        <f t="shared" si="28"/>
        <v>1.4972495879184725E-8</v>
      </c>
      <c r="G326">
        <f t="shared" si="29"/>
        <v>0</v>
      </c>
    </row>
    <row r="327" spans="1:7" x14ac:dyDescent="0.25">
      <c r="A327" s="1">
        <v>41921</v>
      </c>
      <c r="B327">
        <v>24705.359380000002</v>
      </c>
      <c r="C327" s="2">
        <f t="shared" si="25"/>
        <v>1.7306255328740604E-3</v>
      </c>
      <c r="D327" s="5">
        <f t="shared" si="26"/>
        <v>2.012072434607646E-3</v>
      </c>
      <c r="E327" s="3">
        <f t="shared" si="27"/>
        <v>3.4821439293240656E-6</v>
      </c>
      <c r="F327">
        <f t="shared" si="28"/>
        <v>6.0020609375764761E-9</v>
      </c>
      <c r="G327">
        <f t="shared" si="29"/>
        <v>0</v>
      </c>
    </row>
    <row r="328" spans="1:7" x14ac:dyDescent="0.25">
      <c r="A328" s="1">
        <v>41860</v>
      </c>
      <c r="B328">
        <v>25190.449219999999</v>
      </c>
      <c r="C328" s="2">
        <f t="shared" si="25"/>
        <v>1.9444724427904677E-2</v>
      </c>
      <c r="D328" s="5">
        <f t="shared" si="26"/>
        <v>2.012072434607646E-3</v>
      </c>
      <c r="E328" s="3">
        <f t="shared" si="27"/>
        <v>3.9124194019928928E-5</v>
      </c>
      <c r="F328">
        <f t="shared" si="28"/>
        <v>7.5770084595039792E-7</v>
      </c>
      <c r="G328">
        <f t="shared" si="29"/>
        <v>0</v>
      </c>
    </row>
    <row r="329" spans="1:7" x14ac:dyDescent="0.25">
      <c r="A329" s="1">
        <v>41768</v>
      </c>
      <c r="B329">
        <v>25240.150389999999</v>
      </c>
      <c r="C329" s="2">
        <f t="shared" si="25"/>
        <v>1.9710725819497565E-3</v>
      </c>
      <c r="D329" s="5">
        <f t="shared" si="26"/>
        <v>2.012072434607646E-3</v>
      </c>
      <c r="E329" s="3">
        <f t="shared" si="27"/>
        <v>3.9659408087520257E-6</v>
      </c>
      <c r="F329">
        <f t="shared" si="28"/>
        <v>7.7857314640262492E-9</v>
      </c>
      <c r="G329">
        <f t="shared" si="29"/>
        <v>0</v>
      </c>
    </row>
    <row r="330" spans="1:7" x14ac:dyDescent="0.25">
      <c r="A330" s="1">
        <v>41738</v>
      </c>
      <c r="B330">
        <v>25297.91992</v>
      </c>
      <c r="C330" s="2">
        <f t="shared" si="25"/>
        <v>2.2861796980868177E-3</v>
      </c>
      <c r="D330" s="5">
        <f t="shared" si="26"/>
        <v>2.012072434607646E-3</v>
      </c>
      <c r="E330" s="3">
        <f t="shared" si="27"/>
        <v>4.5999591510801163E-6</v>
      </c>
      <c r="F330">
        <f t="shared" si="28"/>
        <v>1.0474056549541385E-8</v>
      </c>
      <c r="G330">
        <f t="shared" si="29"/>
        <v>0</v>
      </c>
    </row>
    <row r="331" spans="1:7" x14ac:dyDescent="0.25">
      <c r="A331" s="1">
        <v>41707</v>
      </c>
      <c r="B331">
        <v>25317.949219999999</v>
      </c>
      <c r="C331" s="2">
        <f t="shared" si="25"/>
        <v>7.9142377225799331E-4</v>
      </c>
      <c r="D331" s="5">
        <f t="shared" si="26"/>
        <v>2.012072434607646E-3</v>
      </c>
      <c r="E331" s="3">
        <f t="shared" si="27"/>
        <v>1.5924019562535077E-6</v>
      </c>
      <c r="F331">
        <f t="shared" si="28"/>
        <v>1.2551983772891835E-9</v>
      </c>
      <c r="G331">
        <f t="shared" si="29"/>
        <v>0</v>
      </c>
    </row>
    <row r="332" spans="1:7" x14ac:dyDescent="0.25">
      <c r="A332" s="1">
        <v>41679</v>
      </c>
      <c r="B332">
        <v>24749.019530000001</v>
      </c>
      <c r="C332" s="2">
        <f t="shared" si="25"/>
        <v>-2.2727726244460442E-2</v>
      </c>
      <c r="D332" s="5">
        <f t="shared" si="26"/>
        <v>2.012072434607646E-3</v>
      </c>
      <c r="E332" s="3">
        <f t="shared" si="27"/>
        <v>-4.5729831477787611E-5</v>
      </c>
      <c r="F332">
        <f t="shared" si="28"/>
        <v>1.0351568637395535E-6</v>
      </c>
      <c r="G332">
        <f t="shared" si="29"/>
        <v>1.0351568637395535E-6</v>
      </c>
    </row>
    <row r="333" spans="1:7" x14ac:dyDescent="0.25">
      <c r="A333" s="1">
        <v>41648</v>
      </c>
      <c r="B333">
        <v>24752.089840000001</v>
      </c>
      <c r="C333" s="2">
        <f t="shared" si="25"/>
        <v>1.2405014930023982E-4</v>
      </c>
      <c r="D333" s="5">
        <f t="shared" si="26"/>
        <v>2.012072434607646E-3</v>
      </c>
      <c r="E333" s="3">
        <f t="shared" si="27"/>
        <v>2.4959788591597552E-7</v>
      </c>
      <c r="F333">
        <f t="shared" si="28"/>
        <v>3.0838182153904718E-11</v>
      </c>
      <c r="G333">
        <f t="shared" si="29"/>
        <v>0</v>
      </c>
    </row>
    <row r="334" spans="1:7" x14ac:dyDescent="0.25">
      <c r="A334" s="1" t="s">
        <v>204</v>
      </c>
      <c r="B334">
        <v>24742.060549999998</v>
      </c>
      <c r="C334" s="2">
        <f t="shared" si="25"/>
        <v>-4.0527173648792096E-4</v>
      </c>
      <c r="D334" s="5">
        <f t="shared" si="26"/>
        <v>2.012072434607646E-3</v>
      </c>
      <c r="E334" s="3">
        <f t="shared" si="27"/>
        <v>-8.1543608951291953E-7</v>
      </c>
      <c r="F334">
        <f t="shared" si="28"/>
        <v>3.2914466585908912E-10</v>
      </c>
      <c r="G334">
        <f t="shared" si="29"/>
        <v>3.2914466585908912E-10</v>
      </c>
    </row>
    <row r="335" spans="1:7" x14ac:dyDescent="0.25">
      <c r="A335" s="1" t="s">
        <v>205</v>
      </c>
      <c r="B335">
        <v>24741</v>
      </c>
      <c r="C335" s="2">
        <f t="shared" si="25"/>
        <v>-4.2865173995869738E-5</v>
      </c>
      <c r="D335" s="5">
        <f t="shared" si="26"/>
        <v>2.012072434607646E-3</v>
      </c>
      <c r="E335" s="3">
        <f t="shared" si="27"/>
        <v>-8.6247835001749986E-8</v>
      </c>
      <c r="F335">
        <f t="shared" si="28"/>
        <v>3.6821660432132719E-12</v>
      </c>
      <c r="G335">
        <f t="shared" si="29"/>
        <v>3.6821660432132719E-12</v>
      </c>
    </row>
    <row r="336" spans="1:7" x14ac:dyDescent="0.25">
      <c r="A336" s="1" t="s">
        <v>206</v>
      </c>
      <c r="B336">
        <v>24918.75</v>
      </c>
      <c r="C336" s="2">
        <f t="shared" si="25"/>
        <v>7.158745628199994E-3</v>
      </c>
      <c r="D336" s="5">
        <f t="shared" si="26"/>
        <v>2.012072434607646E-3</v>
      </c>
      <c r="E336" s="3">
        <f t="shared" si="27"/>
        <v>1.4403914744869204E-5</v>
      </c>
      <c r="F336">
        <f t="shared" si="28"/>
        <v>1.0269943363906422E-7</v>
      </c>
      <c r="G336">
        <f t="shared" si="29"/>
        <v>0</v>
      </c>
    </row>
    <row r="337" spans="1:7" x14ac:dyDescent="0.25">
      <c r="A337" s="1" t="s">
        <v>207</v>
      </c>
      <c r="B337">
        <v>25074.5</v>
      </c>
      <c r="C337" s="2">
        <f t="shared" si="25"/>
        <v>6.230861322201406E-3</v>
      </c>
      <c r="D337" s="5">
        <f t="shared" si="26"/>
        <v>2.012072434607646E-3</v>
      </c>
      <c r="E337" s="3">
        <f t="shared" si="27"/>
        <v>1.25369443102644E-5</v>
      </c>
      <c r="F337">
        <f t="shared" si="28"/>
        <v>7.7801927703571954E-8</v>
      </c>
      <c r="G337">
        <f t="shared" si="29"/>
        <v>0</v>
      </c>
    </row>
    <row r="338" spans="1:7" x14ac:dyDescent="0.25">
      <c r="A338" s="1" t="s">
        <v>208</v>
      </c>
      <c r="B338">
        <v>25166.910159999999</v>
      </c>
      <c r="C338" s="2">
        <f t="shared" si="25"/>
        <v>3.6786493021231273E-3</v>
      </c>
      <c r="D338" s="5">
        <f t="shared" si="26"/>
        <v>2.012072434607646E-3</v>
      </c>
      <c r="E338" s="3">
        <f t="shared" si="27"/>
        <v>7.4017088573905991E-6</v>
      </c>
      <c r="F338">
        <f t="shared" si="28"/>
        <v>2.7118830766719247E-8</v>
      </c>
      <c r="G338">
        <f t="shared" si="29"/>
        <v>0</v>
      </c>
    </row>
    <row r="339" spans="1:7" x14ac:dyDescent="0.25">
      <c r="A339" s="1" t="s">
        <v>209</v>
      </c>
      <c r="B339">
        <v>25112.230469999999</v>
      </c>
      <c r="C339" s="2">
        <f t="shared" si="25"/>
        <v>-2.1750455903391127E-3</v>
      </c>
      <c r="D339" s="5">
        <f t="shared" si="26"/>
        <v>2.012072434607646E-3</v>
      </c>
      <c r="E339" s="3">
        <f t="shared" si="27"/>
        <v>-4.3763492763362428E-6</v>
      </c>
      <c r="F339">
        <f t="shared" si="28"/>
        <v>9.4804928653844083E-9</v>
      </c>
      <c r="G339">
        <f t="shared" si="29"/>
        <v>9.4804928653844083E-9</v>
      </c>
    </row>
    <row r="340" spans="1:7" x14ac:dyDescent="0.25">
      <c r="A340" s="1" t="s">
        <v>210</v>
      </c>
      <c r="B340">
        <v>24994.099610000001</v>
      </c>
      <c r="C340" s="2">
        <f t="shared" si="25"/>
        <v>-4.7152157693775044E-3</v>
      </c>
      <c r="D340" s="5">
        <f t="shared" si="26"/>
        <v>2.012072434607646E-3</v>
      </c>
      <c r="E340" s="3">
        <f t="shared" si="27"/>
        <v>-9.4873556727917599E-6</v>
      </c>
      <c r="F340">
        <f t="shared" si="28"/>
        <v>4.4555090349190901E-8</v>
      </c>
      <c r="G340">
        <f t="shared" si="29"/>
        <v>4.4555090349190901E-8</v>
      </c>
    </row>
    <row r="341" spans="1:7" x14ac:dyDescent="0.25">
      <c r="A341" s="1" t="s">
        <v>211</v>
      </c>
      <c r="B341">
        <v>25159.759770000001</v>
      </c>
      <c r="C341" s="2">
        <f t="shared" si="25"/>
        <v>6.6061022823105421E-3</v>
      </c>
      <c r="D341" s="5">
        <f t="shared" si="26"/>
        <v>2.012072434607646E-3</v>
      </c>
      <c r="E341" s="3">
        <f t="shared" si="27"/>
        <v>1.3291956302435699E-5</v>
      </c>
      <c r="F341">
        <f t="shared" si="28"/>
        <v>8.7455026146316127E-8</v>
      </c>
      <c r="G341">
        <f t="shared" si="29"/>
        <v>0</v>
      </c>
    </row>
    <row r="342" spans="1:7" x14ac:dyDescent="0.25">
      <c r="A342" s="1" t="s">
        <v>212</v>
      </c>
      <c r="B342">
        <v>25122.949219999999</v>
      </c>
      <c r="C342" s="2">
        <f t="shared" si="25"/>
        <v>-1.4641437311292353E-3</v>
      </c>
      <c r="D342" s="5">
        <f t="shared" si="26"/>
        <v>2.012072434607646E-3</v>
      </c>
      <c r="E342" s="3">
        <f t="shared" si="27"/>
        <v>-2.9459632417087233E-6</v>
      </c>
      <c r="F342">
        <f t="shared" si="28"/>
        <v>4.2959736758138634E-9</v>
      </c>
      <c r="G342">
        <f t="shared" si="29"/>
        <v>4.2959736758138634E-9</v>
      </c>
    </row>
    <row r="343" spans="1:7" x14ac:dyDescent="0.25">
      <c r="A343" s="1" t="s">
        <v>213</v>
      </c>
      <c r="B343">
        <v>24955.460940000001</v>
      </c>
      <c r="C343" s="2">
        <f t="shared" si="25"/>
        <v>-6.6890663648032176E-3</v>
      </c>
      <c r="D343" s="5">
        <f t="shared" si="26"/>
        <v>2.012072434607646E-3</v>
      </c>
      <c r="E343" s="3">
        <f t="shared" si="27"/>
        <v>-1.3458886045881728E-5</v>
      </c>
      <c r="F343">
        <f t="shared" si="28"/>
        <v>8.9665463200082246E-8</v>
      </c>
      <c r="G343">
        <f t="shared" si="29"/>
        <v>8.9665463200082246E-8</v>
      </c>
    </row>
    <row r="344" spans="1:7" x14ac:dyDescent="0.25">
      <c r="A344" s="1" t="s">
        <v>214</v>
      </c>
      <c r="B344">
        <v>24954.939450000002</v>
      </c>
      <c r="C344" s="2">
        <f t="shared" si="25"/>
        <v>-2.0897047346519209E-5</v>
      </c>
      <c r="D344" s="5">
        <f t="shared" si="26"/>
        <v>2.012072434607646E-3</v>
      </c>
      <c r="E344" s="3">
        <f t="shared" si="27"/>
        <v>-4.2046372930622153E-8</v>
      </c>
      <c r="F344">
        <f t="shared" si="28"/>
        <v>8.7511280806515284E-13</v>
      </c>
      <c r="G344">
        <f t="shared" si="29"/>
        <v>8.7511280806515284E-13</v>
      </c>
    </row>
    <row r="345" spans="1:7" x14ac:dyDescent="0.25">
      <c r="A345" s="1" t="s">
        <v>215</v>
      </c>
      <c r="B345">
        <v>24801.359380000002</v>
      </c>
      <c r="C345" s="2">
        <f t="shared" si="25"/>
        <v>-6.1733111727700664E-3</v>
      </c>
      <c r="D345" s="5">
        <f t="shared" si="26"/>
        <v>2.012072434607646E-3</v>
      </c>
      <c r="E345" s="3">
        <f t="shared" si="27"/>
        <v>-1.242114924098605E-5</v>
      </c>
      <c r="F345">
        <f t="shared" si="28"/>
        <v>7.6371359923581798E-8</v>
      </c>
      <c r="G345">
        <f t="shared" si="29"/>
        <v>7.6371359923581798E-8</v>
      </c>
    </row>
    <row r="346" spans="1:7" x14ac:dyDescent="0.25">
      <c r="A346" s="1" t="s">
        <v>216</v>
      </c>
      <c r="B346">
        <v>24890.339840000001</v>
      </c>
      <c r="C346" s="2">
        <f t="shared" si="25"/>
        <v>3.5813045840678345E-3</v>
      </c>
      <c r="D346" s="5">
        <f t="shared" si="26"/>
        <v>2.012072434607646E-3</v>
      </c>
      <c r="E346" s="3">
        <f t="shared" si="27"/>
        <v>7.2058442335368905E-6</v>
      </c>
      <c r="F346">
        <f t="shared" si="28"/>
        <v>2.5702579078642083E-8</v>
      </c>
      <c r="G346">
        <f t="shared" si="29"/>
        <v>0</v>
      </c>
    </row>
    <row r="347" spans="1:7" x14ac:dyDescent="0.25">
      <c r="A347" s="1">
        <v>41981</v>
      </c>
      <c r="B347">
        <v>24689.410159999999</v>
      </c>
      <c r="C347" s="2">
        <f t="shared" si="25"/>
        <v>-8.1053567246846033E-3</v>
      </c>
      <c r="D347" s="5">
        <f t="shared" si="26"/>
        <v>2.012072434607646E-3</v>
      </c>
      <c r="E347" s="3">
        <f t="shared" si="27"/>
        <v>-1.6308564838399604E-5</v>
      </c>
      <c r="F347">
        <f t="shared" si="28"/>
        <v>1.3165533225817155E-7</v>
      </c>
      <c r="G347">
        <f t="shared" si="29"/>
        <v>1.3165533225817155E-7</v>
      </c>
    </row>
    <row r="348" spans="1:7" x14ac:dyDescent="0.25">
      <c r="A348" s="1">
        <v>41951</v>
      </c>
      <c r="B348">
        <v>24646.019530000001</v>
      </c>
      <c r="C348" s="2">
        <f t="shared" si="25"/>
        <v>-1.7590053014863714E-3</v>
      </c>
      <c r="D348" s="5">
        <f t="shared" si="26"/>
        <v>2.012072434607646E-3</v>
      </c>
      <c r="E348" s="3">
        <f t="shared" si="27"/>
        <v>-3.5392460794494398E-6</v>
      </c>
      <c r="F348">
        <f t="shared" si="28"/>
        <v>6.2005252951427339E-9</v>
      </c>
      <c r="G348">
        <f t="shared" si="29"/>
        <v>6.2005252951427339E-9</v>
      </c>
    </row>
    <row r="349" spans="1:7" x14ac:dyDescent="0.25">
      <c r="A349" s="1">
        <v>41859</v>
      </c>
      <c r="B349">
        <v>24331.410159999999</v>
      </c>
      <c r="C349" s="2">
        <f t="shared" si="25"/>
        <v>-1.2847293099953066E-2</v>
      </c>
      <c r="D349" s="5">
        <f t="shared" si="26"/>
        <v>2.012072434607646E-3</v>
      </c>
      <c r="E349" s="3">
        <f t="shared" si="27"/>
        <v>-2.5849684305740578E-5</v>
      </c>
      <c r="F349">
        <f t="shared" si="28"/>
        <v>3.3076340293892595E-7</v>
      </c>
      <c r="G349">
        <f t="shared" si="29"/>
        <v>3.3076340293892595E-7</v>
      </c>
    </row>
    <row r="350" spans="1:7" x14ac:dyDescent="0.25">
      <c r="A350" s="1">
        <v>41828</v>
      </c>
      <c r="B350">
        <v>24387.560549999998</v>
      </c>
      <c r="C350" s="2">
        <f t="shared" si="25"/>
        <v>2.3050739391245207E-3</v>
      </c>
      <c r="D350" s="5">
        <f t="shared" si="26"/>
        <v>2.012072434607646E-3</v>
      </c>
      <c r="E350" s="3">
        <f t="shared" si="27"/>
        <v>4.6379757326449114E-6</v>
      </c>
      <c r="F350">
        <f t="shared" si="28"/>
        <v>1.0647898635144282E-8</v>
      </c>
      <c r="G350">
        <f t="shared" si="29"/>
        <v>0</v>
      </c>
    </row>
    <row r="351" spans="1:7" x14ac:dyDescent="0.25">
      <c r="A351" s="1">
        <v>41798</v>
      </c>
      <c r="B351">
        <v>24584.130860000001</v>
      </c>
      <c r="C351" s="2">
        <f t="shared" si="25"/>
        <v>8.0279590128432606E-3</v>
      </c>
      <c r="D351" s="5">
        <f t="shared" si="26"/>
        <v>2.012072434607646E-3</v>
      </c>
      <c r="E351" s="3">
        <f t="shared" si="27"/>
        <v>1.6152835035901933E-5</v>
      </c>
      <c r="F351">
        <f t="shared" si="28"/>
        <v>1.2915299442807277E-7</v>
      </c>
      <c r="G351">
        <f t="shared" si="29"/>
        <v>0</v>
      </c>
    </row>
    <row r="352" spans="1:7" x14ac:dyDescent="0.25">
      <c r="A352" s="1">
        <v>41767</v>
      </c>
      <c r="B352">
        <v>24648.259770000001</v>
      </c>
      <c r="C352" s="2">
        <f t="shared" si="25"/>
        <v>2.6051526423419378E-3</v>
      </c>
      <c r="D352" s="5">
        <f t="shared" si="26"/>
        <v>2.012072434607646E-3</v>
      </c>
      <c r="E352" s="3">
        <f t="shared" si="27"/>
        <v>5.2417558196014852E-6</v>
      </c>
      <c r="F352">
        <f t="shared" si="28"/>
        <v>1.3600677299511795E-8</v>
      </c>
      <c r="G352">
        <f t="shared" si="29"/>
        <v>0</v>
      </c>
    </row>
    <row r="353" spans="1:7" x14ac:dyDescent="0.25">
      <c r="A353" s="1">
        <v>41737</v>
      </c>
      <c r="B353">
        <v>24600.08008</v>
      </c>
      <c r="C353" s="2">
        <f t="shared" si="25"/>
        <v>-1.9566022130791953E-3</v>
      </c>
      <c r="D353" s="5">
        <f t="shared" si="26"/>
        <v>2.012072434607646E-3</v>
      </c>
      <c r="E353" s="3">
        <f t="shared" si="27"/>
        <v>-3.9368253784289651E-6</v>
      </c>
      <c r="F353">
        <f t="shared" si="28"/>
        <v>7.6718352441138526E-9</v>
      </c>
      <c r="G353">
        <f t="shared" si="29"/>
        <v>7.6718352441138526E-9</v>
      </c>
    </row>
    <row r="354" spans="1:7" x14ac:dyDescent="0.25">
      <c r="A354" s="1">
        <v>41647</v>
      </c>
      <c r="B354">
        <v>24532.429690000001</v>
      </c>
      <c r="C354" s="2">
        <f t="shared" si="25"/>
        <v>-2.7537951172563577E-3</v>
      </c>
      <c r="D354" s="5">
        <f t="shared" si="26"/>
        <v>2.012072434607646E-3</v>
      </c>
      <c r="E354" s="3">
        <f t="shared" si="27"/>
        <v>-5.5408352459886478E-6</v>
      </c>
      <c r="F354">
        <f t="shared" si="28"/>
        <v>1.5196985107823601E-8</v>
      </c>
      <c r="G354">
        <f t="shared" si="29"/>
        <v>1.5196985107823601E-8</v>
      </c>
    </row>
    <row r="355" spans="1:7" x14ac:dyDescent="0.25">
      <c r="A355" s="1" t="s">
        <v>217</v>
      </c>
      <c r="B355">
        <v>24756.849610000001</v>
      </c>
      <c r="C355" s="2">
        <f t="shared" si="25"/>
        <v>9.1062995448278079E-3</v>
      </c>
      <c r="D355" s="5">
        <f t="shared" si="26"/>
        <v>2.012072434607646E-3</v>
      </c>
      <c r="E355" s="3">
        <f t="shared" si="27"/>
        <v>1.8322534295428188E-5</v>
      </c>
      <c r="F355">
        <f t="shared" si="28"/>
        <v>1.6617973067196187E-7</v>
      </c>
      <c r="G355">
        <f t="shared" si="29"/>
        <v>0</v>
      </c>
    </row>
    <row r="356" spans="1:7" x14ac:dyDescent="0.25">
      <c r="A356" s="1" t="s">
        <v>218</v>
      </c>
      <c r="B356">
        <v>24732.210940000001</v>
      </c>
      <c r="C356" s="2">
        <f t="shared" si="25"/>
        <v>-9.9572195397802698E-4</v>
      </c>
      <c r="D356" s="5">
        <f t="shared" si="26"/>
        <v>2.012072434607646E-3</v>
      </c>
      <c r="E356" s="3">
        <f t="shared" si="27"/>
        <v>-2.0034646961328514E-6</v>
      </c>
      <c r="F356">
        <f t="shared" si="28"/>
        <v>1.986874116580865E-9</v>
      </c>
      <c r="G356">
        <f t="shared" si="29"/>
        <v>1.986874116580865E-9</v>
      </c>
    </row>
    <row r="357" spans="1:7" x14ac:dyDescent="0.25">
      <c r="A357" s="1" t="s">
        <v>219</v>
      </c>
      <c r="B357">
        <v>24640.529299999998</v>
      </c>
      <c r="C357" s="2">
        <f t="shared" si="25"/>
        <v>-3.713860925397668E-3</v>
      </c>
      <c r="D357" s="5">
        <f t="shared" si="26"/>
        <v>2.012072434607646E-3</v>
      </c>
      <c r="E357" s="3">
        <f t="shared" si="27"/>
        <v>-7.4725571939590915E-6</v>
      </c>
      <c r="F357">
        <f t="shared" si="28"/>
        <v>2.7640472305745985E-8</v>
      </c>
      <c r="G357">
        <f t="shared" si="29"/>
        <v>2.7640472305745985E-8</v>
      </c>
    </row>
    <row r="358" spans="1:7" x14ac:dyDescent="0.25">
      <c r="A358" s="1" t="s">
        <v>220</v>
      </c>
      <c r="B358">
        <v>24428.630860000001</v>
      </c>
      <c r="C358" s="2">
        <f t="shared" si="25"/>
        <v>-8.6367794558830837E-3</v>
      </c>
      <c r="D358" s="5">
        <f t="shared" si="26"/>
        <v>2.012072434607646E-3</v>
      </c>
      <c r="E358" s="3">
        <f t="shared" si="27"/>
        <v>-1.7377825866967976E-5</v>
      </c>
      <c r="F358">
        <f t="shared" si="28"/>
        <v>1.4948507939542149E-7</v>
      </c>
      <c r="G358">
        <f t="shared" si="29"/>
        <v>1.4948507939542149E-7</v>
      </c>
    </row>
    <row r="359" spans="1:7" x14ac:dyDescent="0.25">
      <c r="A359" s="1" t="s">
        <v>221</v>
      </c>
      <c r="B359">
        <v>24216.009770000001</v>
      </c>
      <c r="C359" s="2">
        <f t="shared" si="25"/>
        <v>-8.7418651382851452E-3</v>
      </c>
      <c r="D359" s="5">
        <f t="shared" si="26"/>
        <v>2.012072434607646E-3</v>
      </c>
      <c r="E359" s="3">
        <f t="shared" si="27"/>
        <v>-1.7589265871801097E-5</v>
      </c>
      <c r="F359">
        <f t="shared" si="28"/>
        <v>1.5314484808445399E-7</v>
      </c>
      <c r="G359">
        <f t="shared" si="29"/>
        <v>1.5314484808445399E-7</v>
      </c>
    </row>
    <row r="360" spans="1:7" x14ac:dyDescent="0.25">
      <c r="A360" s="1" t="s">
        <v>222</v>
      </c>
      <c r="B360">
        <v>24141.5</v>
      </c>
      <c r="C360" s="2">
        <f t="shared" si="25"/>
        <v>-3.0816239016013196E-3</v>
      </c>
      <c r="D360" s="5">
        <f t="shared" si="26"/>
        <v>2.012072434607646E-3</v>
      </c>
      <c r="E360" s="3">
        <f t="shared" si="27"/>
        <v>-6.2004505062400805E-6</v>
      </c>
      <c r="F360">
        <f t="shared" si="28"/>
        <v>1.9030642663069556E-8</v>
      </c>
      <c r="G360">
        <f t="shared" si="29"/>
        <v>1.9030642663069556E-8</v>
      </c>
    </row>
    <row r="361" spans="1:7" x14ac:dyDescent="0.25">
      <c r="A361" s="1" t="s">
        <v>223</v>
      </c>
      <c r="B361">
        <v>23971.869139999999</v>
      </c>
      <c r="C361" s="2">
        <f t="shared" si="25"/>
        <v>-7.05132755763886E-3</v>
      </c>
      <c r="D361" s="5">
        <f t="shared" si="26"/>
        <v>2.012072434607646E-3</v>
      </c>
      <c r="E361" s="3">
        <f t="shared" si="27"/>
        <v>-1.4187781806114408E-5</v>
      </c>
      <c r="F361">
        <f t="shared" si="28"/>
        <v>9.9640515542469519E-8</v>
      </c>
      <c r="G361">
        <f t="shared" si="29"/>
        <v>9.9640515542469519E-8</v>
      </c>
    </row>
    <row r="362" spans="1:7" x14ac:dyDescent="0.25">
      <c r="A362" s="1" t="s">
        <v>224</v>
      </c>
      <c r="B362">
        <v>23782.109380000002</v>
      </c>
      <c r="C362" s="2">
        <f t="shared" si="25"/>
        <v>-7.9474324307845217E-3</v>
      </c>
      <c r="D362" s="5">
        <f t="shared" si="26"/>
        <v>2.012072434607646E-3</v>
      </c>
      <c r="E362" s="3">
        <f t="shared" si="27"/>
        <v>-1.5990809719888376E-5</v>
      </c>
      <c r="F362">
        <f t="shared" si="28"/>
        <v>1.2657498227033477E-7</v>
      </c>
      <c r="G362">
        <f t="shared" si="29"/>
        <v>1.2657498227033477E-7</v>
      </c>
    </row>
    <row r="363" spans="1:7" x14ac:dyDescent="0.25">
      <c r="A363" s="1" t="s">
        <v>225</v>
      </c>
      <c r="B363">
        <v>23387.140630000002</v>
      </c>
      <c r="C363" s="2">
        <f t="shared" si="25"/>
        <v>-1.6747265700010974E-2</v>
      </c>
      <c r="D363" s="5">
        <f t="shared" si="26"/>
        <v>2.012072434607646E-3</v>
      </c>
      <c r="E363" s="3">
        <f t="shared" si="27"/>
        <v>-3.3696711670042203E-5</v>
      </c>
      <c r="F363">
        <f t="shared" si="28"/>
        <v>5.6205913144473186E-7</v>
      </c>
      <c r="G363">
        <f t="shared" si="29"/>
        <v>5.6205913144473186E-7</v>
      </c>
    </row>
    <row r="364" spans="1:7" x14ac:dyDescent="0.25">
      <c r="A364" s="1" t="s">
        <v>226</v>
      </c>
      <c r="B364">
        <v>23454.789059999999</v>
      </c>
      <c r="C364" s="2">
        <f t="shared" si="25"/>
        <v>2.8883727668160427E-3</v>
      </c>
      <c r="D364" s="5">
        <f t="shared" si="26"/>
        <v>2.012072434607646E-3</v>
      </c>
      <c r="E364" s="3">
        <f t="shared" si="27"/>
        <v>5.8116152249819777E-6</v>
      </c>
      <c r="F364">
        <f t="shared" si="28"/>
        <v>1.6718629361492919E-8</v>
      </c>
      <c r="G364">
        <f t="shared" si="29"/>
        <v>0</v>
      </c>
    </row>
    <row r="365" spans="1:7" x14ac:dyDescent="0.25">
      <c r="A365" s="1" t="s">
        <v>227</v>
      </c>
      <c r="B365">
        <v>23520.869139999999</v>
      </c>
      <c r="C365" s="2">
        <f t="shared" si="25"/>
        <v>2.8133772305851436E-3</v>
      </c>
      <c r="D365" s="5">
        <f t="shared" si="26"/>
        <v>2.012072434607646E-3</v>
      </c>
      <c r="E365" s="3">
        <f t="shared" si="27"/>
        <v>5.660718773813167E-6</v>
      </c>
      <c r="F365">
        <f t="shared" si="28"/>
        <v>1.5861714307239405E-8</v>
      </c>
      <c r="G365">
        <f t="shared" si="29"/>
        <v>0</v>
      </c>
    </row>
    <row r="366" spans="1:7" x14ac:dyDescent="0.25">
      <c r="A366" s="1" t="s">
        <v>228</v>
      </c>
      <c r="B366">
        <v>23523.279299999998</v>
      </c>
      <c r="C366" s="2">
        <f t="shared" si="25"/>
        <v>1.0246375296520727E-4</v>
      </c>
      <c r="D366" s="5">
        <f t="shared" si="26"/>
        <v>2.012072434607646E-3</v>
      </c>
      <c r="E366" s="3">
        <f t="shared" si="27"/>
        <v>2.0616449288774101E-7</v>
      </c>
      <c r="F366">
        <f t="shared" si="28"/>
        <v>2.1039465593911987E-11</v>
      </c>
      <c r="G366">
        <f t="shared" si="29"/>
        <v>2.1039465593911987E-11</v>
      </c>
    </row>
    <row r="367" spans="1:7" x14ac:dyDescent="0.25">
      <c r="A367" s="1" t="s">
        <v>229</v>
      </c>
      <c r="B367">
        <v>23459.960940000001</v>
      </c>
      <c r="C367" s="2">
        <f t="shared" si="25"/>
        <v>-2.6953610696234987E-3</v>
      </c>
      <c r="D367" s="5">
        <f t="shared" si="26"/>
        <v>2.012072434607646E-3</v>
      </c>
      <c r="E367" s="3">
        <f t="shared" si="27"/>
        <v>-5.423261709504022E-6</v>
      </c>
      <c r="F367">
        <f t="shared" si="28"/>
        <v>1.455888412564416E-8</v>
      </c>
      <c r="G367">
        <f t="shared" si="29"/>
        <v>1.455888412564416E-8</v>
      </c>
    </row>
    <row r="368" spans="1:7" x14ac:dyDescent="0.25">
      <c r="A368" s="1" t="s">
        <v>230</v>
      </c>
      <c r="B368">
        <v>23346.66992</v>
      </c>
      <c r="C368" s="2">
        <f t="shared" si="25"/>
        <v>-4.8408201638313617E-3</v>
      </c>
      <c r="D368" s="5">
        <f t="shared" si="26"/>
        <v>2.012072434607646E-3</v>
      </c>
      <c r="E368" s="3">
        <f t="shared" si="27"/>
        <v>-9.7400808125379527E-6</v>
      </c>
      <c r="F368">
        <f t="shared" si="28"/>
        <v>4.696043212986149E-8</v>
      </c>
      <c r="G368">
        <f t="shared" si="29"/>
        <v>4.696043212986149E-8</v>
      </c>
    </row>
    <row r="369" spans="1:7" x14ac:dyDescent="0.25">
      <c r="A369" s="1">
        <v>41950</v>
      </c>
      <c r="B369">
        <v>23233.449219999999</v>
      </c>
      <c r="C369" s="2">
        <f t="shared" si="25"/>
        <v>-4.8613410641964241E-3</v>
      </c>
      <c r="D369" s="5">
        <f t="shared" si="26"/>
        <v>2.012072434607646E-3</v>
      </c>
      <c r="E369" s="3">
        <f t="shared" si="27"/>
        <v>-9.7813703504958237E-6</v>
      </c>
      <c r="F369">
        <f t="shared" si="28"/>
        <v>4.7359419442556145E-8</v>
      </c>
      <c r="G369">
        <f t="shared" si="29"/>
        <v>4.7359419442556145E-8</v>
      </c>
    </row>
    <row r="370" spans="1:7" x14ac:dyDescent="0.25">
      <c r="A370" s="1">
        <v>41919</v>
      </c>
      <c r="B370">
        <v>23238.990229999999</v>
      </c>
      <c r="C370" s="2">
        <f t="shared" si="25"/>
        <v>2.3846434970209039E-4</v>
      </c>
      <c r="D370" s="5">
        <f t="shared" si="26"/>
        <v>2.012072434607646E-3</v>
      </c>
      <c r="E370" s="3">
        <f t="shared" si="27"/>
        <v>4.7980754467221413E-7</v>
      </c>
      <c r="F370">
        <f t="shared" si="28"/>
        <v>1.1395702677238622E-10</v>
      </c>
      <c r="G370">
        <f t="shared" si="29"/>
        <v>0</v>
      </c>
    </row>
    <row r="371" spans="1:7" x14ac:dyDescent="0.25">
      <c r="A371" s="1">
        <v>41889</v>
      </c>
      <c r="B371">
        <v>23176.070309999999</v>
      </c>
      <c r="C371" s="2">
        <f t="shared" si="25"/>
        <v>-2.7111871797315958E-3</v>
      </c>
      <c r="D371" s="5">
        <f t="shared" si="26"/>
        <v>2.012072434607646E-3</v>
      </c>
      <c r="E371" s="3">
        <f t="shared" si="27"/>
        <v>-5.4551049893995894E-6</v>
      </c>
      <c r="F371">
        <f t="shared" si="28"/>
        <v>1.4730354246053743E-8</v>
      </c>
      <c r="G371">
        <f t="shared" si="29"/>
        <v>1.4730354246053743E-8</v>
      </c>
    </row>
    <row r="372" spans="1:7" x14ac:dyDescent="0.25">
      <c r="A372" s="1">
        <v>41858</v>
      </c>
      <c r="B372">
        <v>23541.380860000001</v>
      </c>
      <c r="C372" s="2">
        <f t="shared" si="25"/>
        <v>1.5639466060373159E-2</v>
      </c>
      <c r="D372" s="5">
        <f t="shared" si="26"/>
        <v>2.012072434607646E-3</v>
      </c>
      <c r="E372" s="3">
        <f t="shared" si="27"/>
        <v>3.1467738552058671E-5</v>
      </c>
      <c r="F372">
        <f t="shared" si="28"/>
        <v>4.901601843339443E-7</v>
      </c>
      <c r="G372">
        <f t="shared" si="29"/>
        <v>0</v>
      </c>
    </row>
    <row r="373" spans="1:7" x14ac:dyDescent="0.25">
      <c r="A373" s="1">
        <v>41827</v>
      </c>
      <c r="B373">
        <v>23540.91992</v>
      </c>
      <c r="C373" s="2">
        <f t="shared" si="25"/>
        <v>-1.9580181613029519E-5</v>
      </c>
      <c r="D373" s="5">
        <f t="shared" si="26"/>
        <v>2.012072434607646E-3</v>
      </c>
      <c r="E373" s="3">
        <f t="shared" si="27"/>
        <v>-3.939674368818817E-8</v>
      </c>
      <c r="F373">
        <f t="shared" si="28"/>
        <v>7.6829431249472644E-13</v>
      </c>
      <c r="G373">
        <f t="shared" si="29"/>
        <v>7.6829431249472644E-13</v>
      </c>
    </row>
    <row r="374" spans="1:7" x14ac:dyDescent="0.25">
      <c r="A374" s="1">
        <v>41736</v>
      </c>
      <c r="B374">
        <v>23546.359380000002</v>
      </c>
      <c r="C374" s="2">
        <f t="shared" si="25"/>
        <v>2.3103734618187935E-4</v>
      </c>
      <c r="D374" s="5">
        <f t="shared" si="26"/>
        <v>2.012072434607646E-3</v>
      </c>
      <c r="E374" s="3">
        <f t="shared" si="27"/>
        <v>4.6486387561746354E-7</v>
      </c>
      <c r="F374">
        <f t="shared" si="28"/>
        <v>1.0696915411845363E-10</v>
      </c>
      <c r="G374">
        <f t="shared" si="29"/>
        <v>0</v>
      </c>
    </row>
    <row r="375" spans="1:7" x14ac:dyDescent="0.25">
      <c r="A375" s="1">
        <v>41705</v>
      </c>
      <c r="B375">
        <v>23531.439450000002</v>
      </c>
      <c r="C375" s="2">
        <f t="shared" si="25"/>
        <v>-6.3384146541729835E-4</v>
      </c>
      <c r="D375" s="5">
        <f t="shared" si="26"/>
        <v>2.012072434607646E-3</v>
      </c>
      <c r="E375" s="3">
        <f t="shared" si="27"/>
        <v>-1.2753349404774617E-6</v>
      </c>
      <c r="F375">
        <f t="shared" si="28"/>
        <v>8.0511048174329647E-10</v>
      </c>
      <c r="G375">
        <f t="shared" si="29"/>
        <v>8.0511048174329647E-10</v>
      </c>
    </row>
    <row r="376" spans="1:7" x14ac:dyDescent="0.25">
      <c r="A376" s="1">
        <v>41677</v>
      </c>
      <c r="B376">
        <v>23549.619139999999</v>
      </c>
      <c r="C376" s="2">
        <f t="shared" si="25"/>
        <v>7.7227196872742276E-4</v>
      </c>
      <c r="D376" s="5">
        <f t="shared" si="26"/>
        <v>2.012072434607646E-3</v>
      </c>
      <c r="E376" s="3">
        <f t="shared" si="27"/>
        <v>1.5538671402966253E-6</v>
      </c>
      <c r="F376">
        <f t="shared" si="28"/>
        <v>1.1951838875534483E-9</v>
      </c>
      <c r="G376">
        <f t="shared" si="29"/>
        <v>0</v>
      </c>
    </row>
    <row r="377" spans="1:7" x14ac:dyDescent="0.25">
      <c r="A377" s="1" t="s">
        <v>231</v>
      </c>
      <c r="B377">
        <v>23190.720700000002</v>
      </c>
      <c r="C377" s="2">
        <f t="shared" si="25"/>
        <v>-1.5357419097089599E-2</v>
      </c>
      <c r="D377" s="5">
        <f t="shared" si="26"/>
        <v>2.012072434607646E-3</v>
      </c>
      <c r="E377" s="3">
        <f t="shared" si="27"/>
        <v>-3.0900239631971024E-5</v>
      </c>
      <c r="F377">
        <f t="shared" si="28"/>
        <v>4.7264020178672898E-7</v>
      </c>
      <c r="G377">
        <f t="shared" si="29"/>
        <v>4.7264020178672898E-7</v>
      </c>
    </row>
    <row r="378" spans="1:7" x14ac:dyDescent="0.25">
      <c r="A378" s="1" t="s">
        <v>232</v>
      </c>
      <c r="B378">
        <v>23221.519530000001</v>
      </c>
      <c r="C378" s="2">
        <f t="shared" si="25"/>
        <v>1.3271858616686655E-3</v>
      </c>
      <c r="D378" s="5">
        <f t="shared" si="26"/>
        <v>2.012072434607646E-3</v>
      </c>
      <c r="E378" s="3">
        <f t="shared" si="27"/>
        <v>2.6703940878645184E-6</v>
      </c>
      <c r="F378">
        <f t="shared" si="28"/>
        <v>3.5298616174261326E-9</v>
      </c>
      <c r="G378">
        <f t="shared" si="29"/>
        <v>0</v>
      </c>
    </row>
    <row r="379" spans="1:7" x14ac:dyDescent="0.25">
      <c r="A379" s="1" t="s">
        <v>233</v>
      </c>
      <c r="B379">
        <v>23197.83008</v>
      </c>
      <c r="C379" s="2">
        <f t="shared" si="25"/>
        <v>-1.0206714335987833E-3</v>
      </c>
      <c r="D379" s="5">
        <f t="shared" si="26"/>
        <v>2.012072434607646E-3</v>
      </c>
      <c r="E379" s="3">
        <f t="shared" si="27"/>
        <v>-2.0536648563355804E-6</v>
      </c>
      <c r="F379">
        <f t="shared" si="28"/>
        <v>2.0876904603578328E-9</v>
      </c>
      <c r="G379">
        <f t="shared" si="29"/>
        <v>2.0876904603578328E-9</v>
      </c>
    </row>
    <row r="380" spans="1:7" x14ac:dyDescent="0.25">
      <c r="A380" s="1" t="s">
        <v>234</v>
      </c>
      <c r="B380">
        <v>22866.699219999999</v>
      </c>
      <c r="C380" s="2">
        <f t="shared" si="25"/>
        <v>-1.4377073585604749E-2</v>
      </c>
      <c r="D380" s="5">
        <f t="shared" si="26"/>
        <v>2.012072434607646E-3</v>
      </c>
      <c r="E380" s="3">
        <f t="shared" si="27"/>
        <v>-2.8927713451921029E-5</v>
      </c>
      <c r="F380">
        <f t="shared" si="28"/>
        <v>4.1422392347802072E-7</v>
      </c>
      <c r="G380">
        <f t="shared" si="29"/>
        <v>4.1422392347802072E-7</v>
      </c>
    </row>
    <row r="381" spans="1:7" x14ac:dyDescent="0.25">
      <c r="A381" s="1" t="s">
        <v>235</v>
      </c>
      <c r="B381">
        <v>22880.640630000002</v>
      </c>
      <c r="C381" s="2">
        <f t="shared" si="25"/>
        <v>6.0949600467703226E-4</v>
      </c>
      <c r="D381" s="5">
        <f t="shared" si="26"/>
        <v>2.012072434607646E-3</v>
      </c>
      <c r="E381" s="3">
        <f t="shared" si="27"/>
        <v>1.2263501100141496E-6</v>
      </c>
      <c r="F381">
        <f t="shared" si="28"/>
        <v>7.4445064922953642E-10</v>
      </c>
      <c r="G381">
        <f t="shared" si="29"/>
        <v>0</v>
      </c>
    </row>
    <row r="382" spans="1:7" x14ac:dyDescent="0.25">
      <c r="A382" s="1" t="s">
        <v>236</v>
      </c>
      <c r="B382">
        <v>22804.810549999998</v>
      </c>
      <c r="C382" s="2">
        <f t="shared" si="25"/>
        <v>-3.3196629421272587E-3</v>
      </c>
      <c r="D382" s="5">
        <f t="shared" si="26"/>
        <v>2.012072434607646E-3</v>
      </c>
      <c r="E382" s="3">
        <f t="shared" si="27"/>
        <v>-6.6794022980427748E-6</v>
      </c>
      <c r="F382">
        <f t="shared" si="28"/>
        <v>2.2084225221688778E-8</v>
      </c>
      <c r="G382">
        <f t="shared" si="29"/>
        <v>2.2084225221688778E-8</v>
      </c>
    </row>
    <row r="383" spans="1:7" x14ac:dyDescent="0.25">
      <c r="A383" s="1" t="s">
        <v>237</v>
      </c>
      <c r="B383">
        <v>23194.060549999998</v>
      </c>
      <c r="C383" s="2">
        <f t="shared" si="25"/>
        <v>1.6924732379622734E-2</v>
      </c>
      <c r="D383" s="5">
        <f t="shared" si="26"/>
        <v>2.012072434607646E-3</v>
      </c>
      <c r="E383" s="3">
        <f t="shared" si="27"/>
        <v>3.4053787484150372E-5</v>
      </c>
      <c r="F383">
        <f t="shared" si="28"/>
        <v>5.7403425211856881E-7</v>
      </c>
      <c r="G383">
        <f t="shared" si="29"/>
        <v>0</v>
      </c>
    </row>
    <row r="384" spans="1:7" x14ac:dyDescent="0.25">
      <c r="A384" s="1" t="s">
        <v>238</v>
      </c>
      <c r="B384">
        <v>23167.730469999999</v>
      </c>
      <c r="C384" s="2">
        <f t="shared" si="25"/>
        <v>-1.1358527033383831E-3</v>
      </c>
      <c r="D384" s="5">
        <f t="shared" si="26"/>
        <v>2.012072434607646E-3</v>
      </c>
      <c r="E384" s="3">
        <f t="shared" si="27"/>
        <v>-2.2854179141617369E-6</v>
      </c>
      <c r="F384">
        <f t="shared" si="28"/>
        <v>2.5854623552998763E-9</v>
      </c>
      <c r="G384">
        <f t="shared" si="29"/>
        <v>2.5854623552998763E-9</v>
      </c>
    </row>
    <row r="385" spans="1:7" x14ac:dyDescent="0.25">
      <c r="A385" s="1" t="s">
        <v>239</v>
      </c>
      <c r="B385">
        <v>23181.720700000002</v>
      </c>
      <c r="C385" s="2">
        <f t="shared" si="25"/>
        <v>6.0368483646416123E-4</v>
      </c>
      <c r="D385" s="5">
        <f t="shared" si="26"/>
        <v>2.012072434607646E-3</v>
      </c>
      <c r="E385" s="3">
        <f t="shared" si="27"/>
        <v>1.2146576186401636E-6</v>
      </c>
      <c r="F385">
        <f t="shared" si="28"/>
        <v>7.3032256820554166E-10</v>
      </c>
      <c r="G385">
        <f t="shared" si="29"/>
        <v>0</v>
      </c>
    </row>
    <row r="386" spans="1:7" x14ac:dyDescent="0.25">
      <c r="A386" s="1" t="s">
        <v>240</v>
      </c>
      <c r="B386">
        <v>23203.589840000001</v>
      </c>
      <c r="C386" s="2">
        <f t="shared" si="25"/>
        <v>9.4293393170268513E-4</v>
      </c>
      <c r="D386" s="5">
        <f t="shared" si="26"/>
        <v>2.012072434607646E-3</v>
      </c>
      <c r="E386" s="3">
        <f t="shared" si="27"/>
        <v>1.8972513716351815E-6</v>
      </c>
      <c r="F386">
        <f t="shared" si="28"/>
        <v>1.7817908123309515E-9</v>
      </c>
      <c r="G386">
        <f t="shared" si="29"/>
        <v>0</v>
      </c>
    </row>
    <row r="387" spans="1:7" x14ac:dyDescent="0.25">
      <c r="A387" s="1" t="s">
        <v>241</v>
      </c>
      <c r="B387">
        <v>23300.66992</v>
      </c>
      <c r="C387" s="2">
        <f t="shared" si="25"/>
        <v>4.1751109047789472E-3</v>
      </c>
      <c r="D387" s="5">
        <f t="shared" si="26"/>
        <v>2.012072434607646E-3</v>
      </c>
      <c r="E387" s="3">
        <f t="shared" si="27"/>
        <v>8.4006255629355088E-6</v>
      </c>
      <c r="F387">
        <f t="shared" si="28"/>
        <v>3.4932544368057097E-8</v>
      </c>
      <c r="G387">
        <f t="shared" si="29"/>
        <v>0</v>
      </c>
    </row>
    <row r="388" spans="1:7" x14ac:dyDescent="0.25">
      <c r="A388" s="1" t="s">
        <v>242</v>
      </c>
      <c r="B388">
        <v>23319.16992</v>
      </c>
      <c r="C388" s="2">
        <f t="shared" ref="C388:C451" si="30">LN(B388/B387)</f>
        <v>7.9365356185539669E-4</v>
      </c>
      <c r="D388" s="5">
        <f t="shared" ref="D388:D451" si="31">1/COUNT($C$3:$C$499)</f>
        <v>2.012072434607646E-3</v>
      </c>
      <c r="E388" s="3">
        <f t="shared" ref="E388:E451" si="32">D388*C388</f>
        <v>1.5968884544374179E-6</v>
      </c>
      <c r="F388">
        <f t="shared" ref="F388:F451" si="33">((C388-E388)^2)*D388</f>
        <v>1.2622812351690018E-9</v>
      </c>
      <c r="G388">
        <f t="shared" ref="G388:G451" si="34">IF(C388&lt;$L$5,F388,0)</f>
        <v>0</v>
      </c>
    </row>
    <row r="389" spans="1:7" x14ac:dyDescent="0.25">
      <c r="A389" s="1">
        <v>41979</v>
      </c>
      <c r="B389">
        <v>23175.019530000001</v>
      </c>
      <c r="C389" s="2">
        <f t="shared" si="30"/>
        <v>-6.2008114815015813E-3</v>
      </c>
      <c r="D389" s="5">
        <f t="shared" si="31"/>
        <v>2.012072434607646E-3</v>
      </c>
      <c r="E389" s="3">
        <f t="shared" si="32"/>
        <v>-1.2476481854127932E-5</v>
      </c>
      <c r="F389">
        <f t="shared" si="33"/>
        <v>7.7053299935335319E-8</v>
      </c>
      <c r="G389">
        <f t="shared" si="34"/>
        <v>7.7053299935335319E-8</v>
      </c>
    </row>
    <row r="390" spans="1:7" x14ac:dyDescent="0.25">
      <c r="A390" s="1">
        <v>41949</v>
      </c>
      <c r="B390">
        <v>23257.289059999999</v>
      </c>
      <c r="C390" s="2">
        <f t="shared" si="30"/>
        <v>3.5436366869935269E-3</v>
      </c>
      <c r="D390" s="5">
        <f t="shared" si="31"/>
        <v>2.012072434607646E-3</v>
      </c>
      <c r="E390" s="3">
        <f t="shared" si="32"/>
        <v>7.1300536961640384E-6</v>
      </c>
      <c r="F390">
        <f t="shared" si="33"/>
        <v>2.5164746815606138E-8</v>
      </c>
      <c r="G390">
        <f t="shared" si="34"/>
        <v>0</v>
      </c>
    </row>
    <row r="391" spans="1:7" x14ac:dyDescent="0.25">
      <c r="A391" s="1">
        <v>41918</v>
      </c>
      <c r="B391">
        <v>23315.740229999999</v>
      </c>
      <c r="C391" s="2">
        <f t="shared" si="30"/>
        <v>2.5100879878581623E-3</v>
      </c>
      <c r="D391" s="5">
        <f t="shared" si="31"/>
        <v>2.012072434607646E-3</v>
      </c>
      <c r="E391" s="3">
        <f t="shared" si="32"/>
        <v>5.0504788488091804E-6</v>
      </c>
      <c r="F391">
        <f t="shared" si="33"/>
        <v>1.2626182940731964E-8</v>
      </c>
      <c r="G391">
        <f t="shared" si="34"/>
        <v>0</v>
      </c>
    </row>
    <row r="392" spans="1:7" x14ac:dyDescent="0.25">
      <c r="A392" s="1">
        <v>41888</v>
      </c>
      <c r="B392">
        <v>23117.470700000002</v>
      </c>
      <c r="C392" s="2">
        <f t="shared" si="30"/>
        <v>-8.540039814096673E-3</v>
      </c>
      <c r="D392" s="5">
        <f t="shared" si="31"/>
        <v>2.012072434607646E-3</v>
      </c>
      <c r="E392" s="3">
        <f t="shared" si="32"/>
        <v>-1.7183178700395723E-5</v>
      </c>
      <c r="F392">
        <f t="shared" si="33"/>
        <v>1.4615510106140515E-7</v>
      </c>
      <c r="G392">
        <f t="shared" si="34"/>
        <v>1.4615510106140515E-7</v>
      </c>
    </row>
    <row r="393" spans="1:7" x14ac:dyDescent="0.25">
      <c r="A393" s="1">
        <v>41796</v>
      </c>
      <c r="B393">
        <v>22951</v>
      </c>
      <c r="C393" s="2">
        <f t="shared" si="30"/>
        <v>-7.2271304887367516E-3</v>
      </c>
      <c r="D393" s="5">
        <f t="shared" si="31"/>
        <v>2.012072434607646E-3</v>
      </c>
      <c r="E393" s="3">
        <f t="shared" si="32"/>
        <v>-1.4541510037699702E-5</v>
      </c>
      <c r="F393">
        <f t="shared" si="33"/>
        <v>1.0467090498118922E-7</v>
      </c>
      <c r="G393">
        <f t="shared" si="34"/>
        <v>1.0467090498118922E-7</v>
      </c>
    </row>
    <row r="394" spans="1:7" x14ac:dyDescent="0.25">
      <c r="A394" s="1">
        <v>41765</v>
      </c>
      <c r="B394">
        <v>23109.660159999999</v>
      </c>
      <c r="C394" s="2">
        <f t="shared" si="30"/>
        <v>6.8892103137650233E-3</v>
      </c>
      <c r="D394" s="5">
        <f t="shared" si="31"/>
        <v>2.012072434607646E-3</v>
      </c>
      <c r="E394" s="3">
        <f t="shared" si="32"/>
        <v>1.3861590168541295E-5</v>
      </c>
      <c r="F394">
        <f t="shared" si="33"/>
        <v>9.5111509197303385E-8</v>
      </c>
      <c r="G394">
        <f t="shared" si="34"/>
        <v>0</v>
      </c>
    </row>
    <row r="395" spans="1:7" x14ac:dyDescent="0.25">
      <c r="A395" s="1">
        <v>41735</v>
      </c>
      <c r="B395">
        <v>23151.710940000001</v>
      </c>
      <c r="C395" s="2">
        <f t="shared" si="30"/>
        <v>1.8179656409484971E-3</v>
      </c>
      <c r="D395" s="5">
        <f t="shared" si="31"/>
        <v>2.012072434607646E-3</v>
      </c>
      <c r="E395" s="3">
        <f t="shared" si="32"/>
        <v>3.6578785532162922E-6</v>
      </c>
      <c r="F395">
        <f t="shared" si="33"/>
        <v>6.6231642991705656E-9</v>
      </c>
      <c r="G395">
        <f t="shared" si="34"/>
        <v>0</v>
      </c>
    </row>
    <row r="396" spans="1:7" x14ac:dyDescent="0.25">
      <c r="A396" s="1">
        <v>41704</v>
      </c>
      <c r="B396">
        <v>23291.039059999999</v>
      </c>
      <c r="C396" s="2">
        <f t="shared" si="30"/>
        <v>6.000012401756352E-3</v>
      </c>
      <c r="D396" s="5">
        <f t="shared" si="31"/>
        <v>2.012072434607646E-3</v>
      </c>
      <c r="E396" s="3">
        <f t="shared" si="32"/>
        <v>1.2072459560877973E-5</v>
      </c>
      <c r="F396">
        <f t="shared" si="33"/>
        <v>7.2143711773319797E-8</v>
      </c>
      <c r="G396">
        <f t="shared" si="34"/>
        <v>0</v>
      </c>
    </row>
    <row r="397" spans="1:7" x14ac:dyDescent="0.25">
      <c r="A397" s="1" t="s">
        <v>243</v>
      </c>
      <c r="B397">
        <v>23081.650389999999</v>
      </c>
      <c r="C397" s="2">
        <f t="shared" si="30"/>
        <v>-9.0307504494450425E-3</v>
      </c>
      <c r="D397" s="5">
        <f t="shared" si="31"/>
        <v>2.012072434607646E-3</v>
      </c>
      <c r="E397" s="3">
        <f t="shared" si="32"/>
        <v>-1.817052404314898E-5</v>
      </c>
      <c r="F397">
        <f t="shared" si="33"/>
        <v>1.6343379660313323E-7</v>
      </c>
      <c r="G397">
        <f t="shared" si="34"/>
        <v>1.6343379660313323E-7</v>
      </c>
    </row>
    <row r="398" spans="1:7" x14ac:dyDescent="0.25">
      <c r="A398" s="1" t="s">
        <v>244</v>
      </c>
      <c r="B398">
        <v>23010.140630000002</v>
      </c>
      <c r="C398" s="2">
        <f t="shared" si="30"/>
        <v>-3.1029307298859167E-3</v>
      </c>
      <c r="D398" s="5">
        <f t="shared" si="31"/>
        <v>2.012072434607646E-3</v>
      </c>
      <c r="E398" s="3">
        <f t="shared" si="32"/>
        <v>-6.243321388100437E-6</v>
      </c>
      <c r="F398">
        <f t="shared" si="33"/>
        <v>1.9294714096476702E-8</v>
      </c>
      <c r="G398">
        <f t="shared" si="34"/>
        <v>1.9294714096476702E-8</v>
      </c>
    </row>
    <row r="399" spans="1:7" x14ac:dyDescent="0.25">
      <c r="A399" s="1" t="s">
        <v>245</v>
      </c>
      <c r="B399">
        <v>23080.029299999998</v>
      </c>
      <c r="C399" s="2">
        <f t="shared" si="30"/>
        <v>3.0326954173256833E-3</v>
      </c>
      <c r="D399" s="5">
        <f t="shared" si="31"/>
        <v>2.012072434607646E-3</v>
      </c>
      <c r="E399" s="3">
        <f t="shared" si="32"/>
        <v>6.1020028517619388E-6</v>
      </c>
      <c r="F399">
        <f t="shared" si="33"/>
        <v>1.8431122125828796E-8</v>
      </c>
      <c r="G399">
        <f t="shared" si="34"/>
        <v>0</v>
      </c>
    </row>
    <row r="400" spans="1:7" x14ac:dyDescent="0.25">
      <c r="A400" s="1" t="s">
        <v>246</v>
      </c>
      <c r="B400">
        <v>22944.300780000001</v>
      </c>
      <c r="C400" s="2">
        <f t="shared" si="30"/>
        <v>-5.8981374955861272E-3</v>
      </c>
      <c r="D400" s="5">
        <f t="shared" si="31"/>
        <v>2.012072434607646E-3</v>
      </c>
      <c r="E400" s="3">
        <f t="shared" si="32"/>
        <v>-1.1867479870394623E-5</v>
      </c>
      <c r="F400">
        <f t="shared" si="33"/>
        <v>6.9714637219143047E-8</v>
      </c>
      <c r="G400">
        <f t="shared" si="34"/>
        <v>6.9714637219143047E-8</v>
      </c>
    </row>
    <row r="401" spans="1:7" x14ac:dyDescent="0.25">
      <c r="A401" s="1" t="s">
        <v>247</v>
      </c>
      <c r="B401">
        <v>22963.179690000001</v>
      </c>
      <c r="C401" s="2">
        <f t="shared" si="30"/>
        <v>8.2247646226554891E-4</v>
      </c>
      <c r="D401" s="5">
        <f t="shared" si="31"/>
        <v>2.012072434607646E-3</v>
      </c>
      <c r="E401" s="3">
        <f t="shared" si="32"/>
        <v>1.6548822178381268E-6</v>
      </c>
      <c r="F401">
        <f t="shared" si="33"/>
        <v>1.3556299120161382E-9</v>
      </c>
      <c r="G401">
        <f t="shared" si="34"/>
        <v>0</v>
      </c>
    </row>
    <row r="402" spans="1:7" x14ac:dyDescent="0.25">
      <c r="A402" s="1" t="s">
        <v>248</v>
      </c>
      <c r="B402">
        <v>22965.859380000002</v>
      </c>
      <c r="C402" s="2">
        <f t="shared" si="30"/>
        <v>1.1668826769734037E-4</v>
      </c>
      <c r="D402" s="5">
        <f t="shared" si="31"/>
        <v>2.012072434607646E-3</v>
      </c>
      <c r="E402" s="3">
        <f t="shared" si="32"/>
        <v>2.347852468759364E-7</v>
      </c>
      <c r="F402">
        <f t="shared" si="33"/>
        <v>2.7286546428250768E-11</v>
      </c>
      <c r="G402">
        <f t="shared" si="34"/>
        <v>2.7286546428250768E-11</v>
      </c>
    </row>
    <row r="403" spans="1:7" x14ac:dyDescent="0.25">
      <c r="A403" s="1" t="s">
        <v>249</v>
      </c>
      <c r="B403">
        <v>22953.759770000001</v>
      </c>
      <c r="C403" s="2">
        <f t="shared" si="30"/>
        <v>-5.2699088119613849E-4</v>
      </c>
      <c r="D403" s="5">
        <f t="shared" si="31"/>
        <v>2.012072434607646E-3</v>
      </c>
      <c r="E403" s="3">
        <f t="shared" si="32"/>
        <v>-1.0603438253443431E-6</v>
      </c>
      <c r="F403">
        <f t="shared" si="33"/>
        <v>5.5654513106465251E-10</v>
      </c>
      <c r="G403">
        <f t="shared" si="34"/>
        <v>5.5654513106465251E-10</v>
      </c>
    </row>
    <row r="404" spans="1:7" x14ac:dyDescent="0.25">
      <c r="A404" s="1" t="s">
        <v>250</v>
      </c>
      <c r="B404">
        <v>22836.519530000001</v>
      </c>
      <c r="C404" s="2">
        <f t="shared" si="30"/>
        <v>-5.1207591647538494E-3</v>
      </c>
      <c r="D404" s="5">
        <f t="shared" si="31"/>
        <v>2.012072434607646E-3</v>
      </c>
      <c r="E404" s="3">
        <f t="shared" si="32"/>
        <v>-1.0303338359665694E-5</v>
      </c>
      <c r="F404">
        <f t="shared" si="33"/>
        <v>5.2548810369268138E-8</v>
      </c>
      <c r="G404">
        <f t="shared" si="34"/>
        <v>5.2548810369268138E-8</v>
      </c>
    </row>
    <row r="405" spans="1:7" x14ac:dyDescent="0.25">
      <c r="A405" s="1" t="s">
        <v>251</v>
      </c>
      <c r="B405">
        <v>22834.679690000001</v>
      </c>
      <c r="C405" s="2">
        <f t="shared" si="30"/>
        <v>-8.0568937641972479E-5</v>
      </c>
      <c r="D405" s="5">
        <f t="shared" si="31"/>
        <v>2.012072434607646E-3</v>
      </c>
      <c r="E405" s="3">
        <f t="shared" si="32"/>
        <v>-1.6211053851503519E-7</v>
      </c>
      <c r="F405">
        <f t="shared" si="33"/>
        <v>1.3008567092244064E-11</v>
      </c>
      <c r="G405">
        <f t="shared" si="34"/>
        <v>1.3008567092244064E-11</v>
      </c>
    </row>
    <row r="406" spans="1:7" x14ac:dyDescent="0.25">
      <c r="A406" s="1" t="s">
        <v>252</v>
      </c>
      <c r="B406">
        <v>22704.5</v>
      </c>
      <c r="C406" s="2">
        <f t="shared" si="30"/>
        <v>-5.7172766609917781E-3</v>
      </c>
      <c r="D406" s="5">
        <f t="shared" si="31"/>
        <v>2.012072434607646E-3</v>
      </c>
      <c r="E406" s="3">
        <f t="shared" si="32"/>
        <v>-1.1503574770607201E-5</v>
      </c>
      <c r="F406">
        <f t="shared" si="33"/>
        <v>6.5504721350997718E-8</v>
      </c>
      <c r="G406">
        <f t="shared" si="34"/>
        <v>6.5504721350997718E-8</v>
      </c>
    </row>
    <row r="407" spans="1:7" x14ac:dyDescent="0.25">
      <c r="A407" s="1" t="s">
        <v>253</v>
      </c>
      <c r="B407">
        <v>22712.910159999999</v>
      </c>
      <c r="C407" s="2">
        <f t="shared" si="30"/>
        <v>3.7034961115123873E-4</v>
      </c>
      <c r="D407" s="5">
        <f t="shared" si="31"/>
        <v>2.012072434607646E-3</v>
      </c>
      <c r="E407" s="3">
        <f t="shared" si="32"/>
        <v>7.4517024376506793E-7</v>
      </c>
      <c r="F407">
        <f t="shared" si="33"/>
        <v>2.74864069896431E-10</v>
      </c>
      <c r="G407">
        <f t="shared" si="34"/>
        <v>0</v>
      </c>
    </row>
    <row r="408" spans="1:7" x14ac:dyDescent="0.25">
      <c r="A408" s="1" t="s">
        <v>254</v>
      </c>
      <c r="B408">
        <v>22730.859380000002</v>
      </c>
      <c r="C408" s="2">
        <f t="shared" si="30"/>
        <v>7.8995299532092671E-4</v>
      </c>
      <c r="D408" s="5">
        <f t="shared" si="31"/>
        <v>2.012072434607646E-3</v>
      </c>
      <c r="E408" s="3">
        <f t="shared" si="32"/>
        <v>1.5894426465209794E-6</v>
      </c>
      <c r="F408">
        <f t="shared" si="33"/>
        <v>1.2505374068116912E-9</v>
      </c>
      <c r="G408">
        <f t="shared" si="34"/>
        <v>0</v>
      </c>
    </row>
    <row r="409" spans="1:7" x14ac:dyDescent="0.25">
      <c r="A409" s="1" t="s">
        <v>255</v>
      </c>
      <c r="B409">
        <v>22582.769530000001</v>
      </c>
      <c r="C409" s="2">
        <f t="shared" si="30"/>
        <v>-6.5362400139549331E-3</v>
      </c>
      <c r="D409" s="5">
        <f t="shared" si="31"/>
        <v>2.012072434607646E-3</v>
      </c>
      <c r="E409" s="3">
        <f t="shared" si="32"/>
        <v>-1.3151388358058216E-5</v>
      </c>
      <c r="F409">
        <f t="shared" si="33"/>
        <v>8.5615060799580145E-8</v>
      </c>
      <c r="G409">
        <f t="shared" si="34"/>
        <v>8.5615060799580145E-8</v>
      </c>
    </row>
    <row r="410" spans="1:7" x14ac:dyDescent="0.25">
      <c r="A410" s="1" t="s">
        <v>256</v>
      </c>
      <c r="B410">
        <v>22352.380860000001</v>
      </c>
      <c r="C410" s="2">
        <f t="shared" si="30"/>
        <v>-1.0254363758239187E-2</v>
      </c>
      <c r="D410" s="5">
        <f t="shared" si="31"/>
        <v>2.012072434607646E-3</v>
      </c>
      <c r="E410" s="3">
        <f t="shared" si="32"/>
        <v>-2.0632522652392734E-5</v>
      </c>
      <c r="F410">
        <f t="shared" si="33"/>
        <v>2.1072284708697146E-7</v>
      </c>
      <c r="G410">
        <f t="shared" si="34"/>
        <v>2.1072284708697146E-7</v>
      </c>
    </row>
    <row r="411" spans="1:7" x14ac:dyDescent="0.25">
      <c r="A411" s="1">
        <v>41978</v>
      </c>
      <c r="B411">
        <v>22261.609380000002</v>
      </c>
      <c r="C411" s="2">
        <f t="shared" si="30"/>
        <v>-4.069199135251631E-3</v>
      </c>
      <c r="D411" s="5">
        <f t="shared" si="31"/>
        <v>2.012072434607646E-3</v>
      </c>
      <c r="E411" s="3">
        <f t="shared" si="32"/>
        <v>-8.1875234109690768E-6</v>
      </c>
      <c r="F411">
        <f t="shared" si="33"/>
        <v>3.3182726984918898E-8</v>
      </c>
      <c r="G411">
        <f t="shared" si="34"/>
        <v>3.3182726984918898E-8</v>
      </c>
    </row>
    <row r="412" spans="1:7" x14ac:dyDescent="0.25">
      <c r="A412" s="1">
        <v>41887</v>
      </c>
      <c r="B412">
        <v>21862.990229999999</v>
      </c>
      <c r="C412" s="2">
        <f t="shared" si="30"/>
        <v>-1.8068379004375738E-2</v>
      </c>
      <c r="D412" s="5">
        <f t="shared" si="31"/>
        <v>2.012072434607646E-3</v>
      </c>
      <c r="E412" s="3">
        <f t="shared" si="32"/>
        <v>-3.6354887332747967E-5</v>
      </c>
      <c r="F412">
        <f t="shared" si="33"/>
        <v>6.5423318663505048E-7</v>
      </c>
      <c r="G412">
        <f t="shared" si="34"/>
        <v>6.5423318663505048E-7</v>
      </c>
    </row>
    <row r="413" spans="1:7" x14ac:dyDescent="0.25">
      <c r="A413" s="1">
        <v>41856</v>
      </c>
      <c r="B413">
        <v>21837.119139999999</v>
      </c>
      <c r="C413" s="2">
        <f t="shared" si="30"/>
        <v>-1.1840287539509873E-3</v>
      </c>
      <c r="D413" s="5">
        <f t="shared" si="31"/>
        <v>2.012072434607646E-3</v>
      </c>
      <c r="E413" s="3">
        <f t="shared" si="32"/>
        <v>-2.3823516176076203E-6</v>
      </c>
      <c r="F413">
        <f t="shared" si="33"/>
        <v>2.8094330385259949E-9</v>
      </c>
      <c r="G413">
        <f t="shared" si="34"/>
        <v>2.8094330385259949E-9</v>
      </c>
    </row>
    <row r="414" spans="1:7" x14ac:dyDescent="0.25">
      <c r="A414" s="1">
        <v>41825</v>
      </c>
      <c r="B414">
        <v>21746.259770000001</v>
      </c>
      <c r="C414" s="2">
        <f t="shared" si="30"/>
        <v>-4.1694565176009267E-3</v>
      </c>
      <c r="D414" s="5">
        <f t="shared" si="31"/>
        <v>2.012072434607646E-3</v>
      </c>
      <c r="E414" s="3">
        <f t="shared" si="32"/>
        <v>-8.3892485263600145E-6</v>
      </c>
      <c r="F414">
        <f t="shared" si="33"/>
        <v>3.4837989572965131E-8</v>
      </c>
      <c r="G414">
        <f t="shared" si="34"/>
        <v>3.4837989572965131E-8</v>
      </c>
    </row>
    <row r="415" spans="1:7" x14ac:dyDescent="0.25">
      <c r="A415" s="1">
        <v>41764</v>
      </c>
      <c r="B415">
        <v>21976.33008</v>
      </c>
      <c r="C415" s="2">
        <f t="shared" si="30"/>
        <v>1.0524190552630187E-2</v>
      </c>
      <c r="D415" s="5">
        <f t="shared" si="31"/>
        <v>2.012072434607646E-3</v>
      </c>
      <c r="E415" s="3">
        <f t="shared" si="32"/>
        <v>2.1175433707505409E-5</v>
      </c>
      <c r="F415">
        <f t="shared" si="33"/>
        <v>2.2195840359822622E-7</v>
      </c>
      <c r="G415">
        <f t="shared" si="34"/>
        <v>0</v>
      </c>
    </row>
    <row r="416" spans="1:7" x14ac:dyDescent="0.25">
      <c r="A416" s="1">
        <v>41675</v>
      </c>
      <c r="B416">
        <v>22260.66992</v>
      </c>
      <c r="C416" s="2">
        <f t="shared" si="30"/>
        <v>1.2855471930626151E-2</v>
      </c>
      <c r="D416" s="5">
        <f t="shared" si="31"/>
        <v>2.012072434607646E-3</v>
      </c>
      <c r="E416" s="3">
        <f t="shared" si="32"/>
        <v>2.5866140705485216E-5</v>
      </c>
      <c r="F416">
        <f t="shared" si="33"/>
        <v>3.3118467751461953E-7</v>
      </c>
      <c r="G416">
        <f t="shared" si="34"/>
        <v>0</v>
      </c>
    </row>
    <row r="417" spans="1:7" x14ac:dyDescent="0.25">
      <c r="A417" s="1" t="s">
        <v>257</v>
      </c>
      <c r="B417">
        <v>22133.970700000002</v>
      </c>
      <c r="C417" s="2">
        <f t="shared" si="30"/>
        <v>-5.7078765462325433E-3</v>
      </c>
      <c r="D417" s="5">
        <f t="shared" si="31"/>
        <v>2.012072434607646E-3</v>
      </c>
      <c r="E417" s="3">
        <f t="shared" si="32"/>
        <v>-1.1484661058817995E-5</v>
      </c>
      <c r="F417">
        <f t="shared" si="33"/>
        <v>6.5289498006988078E-8</v>
      </c>
      <c r="G417">
        <f t="shared" si="34"/>
        <v>6.5289498006988078E-8</v>
      </c>
    </row>
    <row r="418" spans="1:7" x14ac:dyDescent="0.25">
      <c r="A418" s="1" t="s">
        <v>258</v>
      </c>
      <c r="B418">
        <v>22453.890630000002</v>
      </c>
      <c r="C418" s="2">
        <f t="shared" si="30"/>
        <v>1.4350337091251067E-2</v>
      </c>
      <c r="D418" s="5">
        <f t="shared" si="31"/>
        <v>2.012072434607646E-3</v>
      </c>
      <c r="E418" s="3">
        <f t="shared" si="32"/>
        <v>2.8873917688633939E-5</v>
      </c>
      <c r="F418">
        <f t="shared" si="33"/>
        <v>4.1268472320262573E-7</v>
      </c>
      <c r="G418">
        <f t="shared" si="34"/>
        <v>0</v>
      </c>
    </row>
    <row r="419" spans="1:7" x14ac:dyDescent="0.25">
      <c r="A419" s="1" t="s">
        <v>259</v>
      </c>
      <c r="B419">
        <v>22132.529299999998</v>
      </c>
      <c r="C419" s="2">
        <f t="shared" si="30"/>
        <v>-1.4415460830445082E-2</v>
      </c>
      <c r="D419" s="5">
        <f t="shared" si="31"/>
        <v>2.012072434607646E-3</v>
      </c>
      <c r="E419" s="3">
        <f t="shared" si="32"/>
        <v>-2.9004951369104795E-5</v>
      </c>
      <c r="F419">
        <f t="shared" si="33"/>
        <v>4.1643885867323902E-7</v>
      </c>
      <c r="G419">
        <f t="shared" si="34"/>
        <v>4.1643885867323902E-7</v>
      </c>
    </row>
    <row r="420" spans="1:7" x14ac:dyDescent="0.25">
      <c r="A420" s="1" t="s">
        <v>260</v>
      </c>
      <c r="B420">
        <v>22223.529299999998</v>
      </c>
      <c r="C420" s="2">
        <f t="shared" si="30"/>
        <v>4.1031656348620334E-3</v>
      </c>
      <c r="D420" s="5">
        <f t="shared" si="31"/>
        <v>2.012072434607646E-3</v>
      </c>
      <c r="E420" s="3">
        <f t="shared" si="32"/>
        <v>8.255866468535279E-6</v>
      </c>
      <c r="F420">
        <f t="shared" si="33"/>
        <v>3.3739006058922527E-8</v>
      </c>
      <c r="G420">
        <f t="shared" si="34"/>
        <v>0</v>
      </c>
    </row>
    <row r="421" spans="1:7" x14ac:dyDescent="0.25">
      <c r="A421" s="1" t="s">
        <v>261</v>
      </c>
      <c r="B421">
        <v>22562.800780000001</v>
      </c>
      <c r="C421" s="2">
        <f t="shared" si="30"/>
        <v>1.51509609916952E-2</v>
      </c>
      <c r="D421" s="5">
        <f t="shared" si="31"/>
        <v>2.012072434607646E-3</v>
      </c>
      <c r="E421" s="3">
        <f t="shared" si="32"/>
        <v>3.0484830969205634E-5</v>
      </c>
      <c r="F421">
        <f t="shared" si="33"/>
        <v>4.6001770488346706E-7</v>
      </c>
      <c r="G421">
        <f t="shared" si="34"/>
        <v>0</v>
      </c>
    </row>
    <row r="422" spans="1:7" x14ac:dyDescent="0.25">
      <c r="A422" s="1" t="s">
        <v>262</v>
      </c>
      <c r="B422">
        <v>22509.640630000002</v>
      </c>
      <c r="C422" s="2">
        <f t="shared" si="30"/>
        <v>-2.3588770870585844E-3</v>
      </c>
      <c r="D422" s="5">
        <f t="shared" si="31"/>
        <v>2.012072434607646E-3</v>
      </c>
      <c r="E422" s="3">
        <f t="shared" si="32"/>
        <v>-4.7462315634981585E-6</v>
      </c>
      <c r="F422">
        <f t="shared" si="33"/>
        <v>1.1150768782281742E-8</v>
      </c>
      <c r="G422">
        <f t="shared" si="34"/>
        <v>1.1150768782281742E-8</v>
      </c>
    </row>
    <row r="423" spans="1:7" x14ac:dyDescent="0.25">
      <c r="A423" s="1" t="s">
        <v>263</v>
      </c>
      <c r="B423">
        <v>22730.679690000001</v>
      </c>
      <c r="C423" s="2">
        <f t="shared" si="30"/>
        <v>9.7718503023266293E-3</v>
      </c>
      <c r="D423" s="5">
        <f t="shared" si="31"/>
        <v>2.012072434607646E-3</v>
      </c>
      <c r="E423" s="3">
        <f t="shared" si="32"/>
        <v>1.9661670628423803E-5</v>
      </c>
      <c r="F423">
        <f t="shared" si="33"/>
        <v>1.9135851732036968E-7</v>
      </c>
      <c r="G423">
        <f t="shared" si="34"/>
        <v>0</v>
      </c>
    </row>
    <row r="424" spans="1:7" x14ac:dyDescent="0.25">
      <c r="A424" s="1" t="s">
        <v>264</v>
      </c>
      <c r="B424">
        <v>22760.240229999999</v>
      </c>
      <c r="C424" s="2">
        <f t="shared" si="30"/>
        <v>1.2996239343009961E-3</v>
      </c>
      <c r="D424" s="5">
        <f t="shared" si="31"/>
        <v>2.012072434607646E-3</v>
      </c>
      <c r="E424" s="3">
        <f t="shared" si="32"/>
        <v>2.6149374935633727E-6</v>
      </c>
      <c r="F424">
        <f t="shared" si="33"/>
        <v>3.384773315491797E-9</v>
      </c>
      <c r="G424">
        <f t="shared" si="34"/>
        <v>0</v>
      </c>
    </row>
    <row r="425" spans="1:7" x14ac:dyDescent="0.25">
      <c r="A425" s="1" t="s">
        <v>265</v>
      </c>
      <c r="B425">
        <v>22696.009770000001</v>
      </c>
      <c r="C425" s="2">
        <f t="shared" si="30"/>
        <v>-2.8260361445537696E-3</v>
      </c>
      <c r="D425" s="5">
        <f t="shared" si="31"/>
        <v>2.012072434607646E-3</v>
      </c>
      <c r="E425" s="3">
        <f t="shared" si="32"/>
        <v>-5.686189425661509E-6</v>
      </c>
      <c r="F425">
        <f t="shared" si="33"/>
        <v>1.6004776397165237E-8</v>
      </c>
      <c r="G425">
        <f t="shared" si="34"/>
        <v>1.6004776397165237E-8</v>
      </c>
    </row>
    <row r="426" spans="1:7" x14ac:dyDescent="0.25">
      <c r="A426" s="1" t="s">
        <v>266</v>
      </c>
      <c r="B426">
        <v>22671.259770000001</v>
      </c>
      <c r="C426" s="2">
        <f t="shared" si="30"/>
        <v>-1.0910950871116925E-3</v>
      </c>
      <c r="D426" s="5">
        <f t="shared" si="31"/>
        <v>2.012072434607646E-3</v>
      </c>
      <c r="E426" s="3">
        <f t="shared" si="32"/>
        <v>-2.1953623483132645E-6</v>
      </c>
      <c r="F426">
        <f t="shared" si="33"/>
        <v>2.3857195384099863E-9</v>
      </c>
      <c r="G426">
        <f t="shared" si="34"/>
        <v>2.3857195384099863E-9</v>
      </c>
    </row>
    <row r="427" spans="1:7" x14ac:dyDescent="0.25">
      <c r="A427" s="1" t="s">
        <v>267</v>
      </c>
      <c r="B427">
        <v>23038.800780000001</v>
      </c>
      <c r="C427" s="2">
        <f t="shared" si="30"/>
        <v>1.6081752102226878E-2</v>
      </c>
      <c r="D427" s="5">
        <f t="shared" si="31"/>
        <v>2.012072434607646E-3</v>
      </c>
      <c r="E427" s="3">
        <f t="shared" si="32"/>
        <v>3.2357650105084263E-5</v>
      </c>
      <c r="F427">
        <f t="shared" si="33"/>
        <v>5.1827577923500569E-7</v>
      </c>
      <c r="G427">
        <f t="shared" si="34"/>
        <v>0</v>
      </c>
    </row>
    <row r="428" spans="1:7" x14ac:dyDescent="0.25">
      <c r="A428" s="1">
        <v>41947</v>
      </c>
      <c r="B428">
        <v>23003.640630000002</v>
      </c>
      <c r="C428" s="2">
        <f t="shared" si="30"/>
        <v>-1.5272933301483332E-3</v>
      </c>
      <c r="D428" s="5">
        <f t="shared" si="31"/>
        <v>2.012072434607646E-3</v>
      </c>
      <c r="E428" s="3">
        <f t="shared" si="32"/>
        <v>-3.0730248091515763E-6</v>
      </c>
      <c r="F428">
        <f t="shared" si="33"/>
        <v>4.6745423324110029E-9</v>
      </c>
      <c r="G428">
        <f t="shared" si="34"/>
        <v>4.6745423324110029E-9</v>
      </c>
    </row>
    <row r="429" spans="1:7" x14ac:dyDescent="0.25">
      <c r="A429" s="1">
        <v>41916</v>
      </c>
      <c r="B429">
        <v>23186.960940000001</v>
      </c>
      <c r="C429" s="2">
        <f t="shared" si="30"/>
        <v>7.9376005630437726E-3</v>
      </c>
      <c r="D429" s="5">
        <f t="shared" si="31"/>
        <v>2.012072434607646E-3</v>
      </c>
      <c r="E429" s="3">
        <f t="shared" si="32"/>
        <v>1.5971027289826506E-5</v>
      </c>
      <c r="F429">
        <f t="shared" si="33"/>
        <v>1.2626200100951565E-7</v>
      </c>
      <c r="G429">
        <f t="shared" si="34"/>
        <v>0</v>
      </c>
    </row>
    <row r="430" spans="1:7" x14ac:dyDescent="0.25">
      <c r="A430" s="1">
        <v>41886</v>
      </c>
      <c r="B430">
        <v>22843.16992</v>
      </c>
      <c r="C430" s="2">
        <f t="shared" si="30"/>
        <v>-1.4937928978096336E-2</v>
      </c>
      <c r="D430" s="5">
        <f t="shared" si="31"/>
        <v>2.012072434607646E-3</v>
      </c>
      <c r="E430" s="3">
        <f t="shared" si="32"/>
        <v>-3.0056195126954401E-5</v>
      </c>
      <c r="F430">
        <f t="shared" si="33"/>
        <v>4.4717237608289587E-7</v>
      </c>
      <c r="G430">
        <f t="shared" si="34"/>
        <v>4.4717237608289587E-7</v>
      </c>
    </row>
    <row r="431" spans="1:7" x14ac:dyDescent="0.25">
      <c r="A431" s="1">
        <v>41855</v>
      </c>
      <c r="B431">
        <v>22596.970700000002</v>
      </c>
      <c r="C431" s="2">
        <f t="shared" si="30"/>
        <v>-1.0836305777610206E-2</v>
      </c>
      <c r="D431" s="5">
        <f t="shared" si="31"/>
        <v>2.012072434607646E-3</v>
      </c>
      <c r="E431" s="3">
        <f t="shared" si="32"/>
        <v>-2.180343214810907E-5</v>
      </c>
      <c r="F431">
        <f t="shared" si="33"/>
        <v>2.3531883496982938E-7</v>
      </c>
      <c r="G431">
        <f t="shared" si="34"/>
        <v>2.3531883496982938E-7</v>
      </c>
    </row>
    <row r="432" spans="1:7" x14ac:dyDescent="0.25">
      <c r="A432" s="1">
        <v>41824</v>
      </c>
      <c r="B432">
        <v>22377.150389999999</v>
      </c>
      <c r="C432" s="2">
        <f t="shared" si="30"/>
        <v>-9.7754911124941519E-3</v>
      </c>
      <c r="D432" s="5">
        <f t="shared" si="31"/>
        <v>2.012072434607646E-3</v>
      </c>
      <c r="E432" s="3">
        <f t="shared" si="32"/>
        <v>-1.9668996202201513E-5</v>
      </c>
      <c r="F432">
        <f t="shared" si="33"/>
        <v>1.9150113715237658E-7</v>
      </c>
      <c r="G432">
        <f t="shared" si="34"/>
        <v>1.9150113715237658E-7</v>
      </c>
    </row>
    <row r="433" spans="1:7" x14ac:dyDescent="0.25">
      <c r="A433" s="1">
        <v>41733</v>
      </c>
      <c r="B433">
        <v>22510.08008</v>
      </c>
      <c r="C433" s="2">
        <f t="shared" si="30"/>
        <v>5.9228460837022412E-3</v>
      </c>
      <c r="D433" s="5">
        <f t="shared" si="31"/>
        <v>2.012072434607646E-3</v>
      </c>
      <c r="E433" s="3">
        <f t="shared" si="32"/>
        <v>1.191719533944113E-5</v>
      </c>
      <c r="F433">
        <f t="shared" si="33"/>
        <v>7.0299960409017878E-8</v>
      </c>
      <c r="G433">
        <f t="shared" si="34"/>
        <v>0</v>
      </c>
    </row>
    <row r="434" spans="1:7" x14ac:dyDescent="0.25">
      <c r="A434" s="1">
        <v>41702</v>
      </c>
      <c r="B434">
        <v>22565.08008</v>
      </c>
      <c r="C434" s="2">
        <f t="shared" si="30"/>
        <v>2.4403696892199346E-3</v>
      </c>
      <c r="D434" s="5">
        <f t="shared" si="31"/>
        <v>2.012072434607646E-3</v>
      </c>
      <c r="E434" s="3">
        <f t="shared" si="32"/>
        <v>4.9102005819314579E-6</v>
      </c>
      <c r="F434">
        <f t="shared" si="33"/>
        <v>1.1934533039832762E-8</v>
      </c>
      <c r="G434">
        <f t="shared" si="34"/>
        <v>0</v>
      </c>
    </row>
    <row r="435" spans="1:7" x14ac:dyDescent="0.25">
      <c r="A435" s="1">
        <v>41674</v>
      </c>
      <c r="B435">
        <v>22523.939450000002</v>
      </c>
      <c r="C435" s="2">
        <f t="shared" si="30"/>
        <v>-1.8248629864119712E-3</v>
      </c>
      <c r="D435" s="5">
        <f t="shared" si="31"/>
        <v>2.012072434607646E-3</v>
      </c>
      <c r="E435" s="3">
        <f t="shared" si="32"/>
        <v>-3.6717565118953147E-6</v>
      </c>
      <c r="F435">
        <f t="shared" si="33"/>
        <v>6.6735160882594595E-9</v>
      </c>
      <c r="G435">
        <f t="shared" si="34"/>
        <v>6.6735160882594595E-9</v>
      </c>
    </row>
    <row r="436" spans="1:7" x14ac:dyDescent="0.25">
      <c r="A436" s="1">
        <v>41643</v>
      </c>
      <c r="B436">
        <v>22448.539059999999</v>
      </c>
      <c r="C436" s="2">
        <f t="shared" si="30"/>
        <v>-3.35318235272858E-3</v>
      </c>
      <c r="D436" s="5">
        <f t="shared" si="31"/>
        <v>2.012072434607646E-3</v>
      </c>
      <c r="E436" s="3">
        <f t="shared" si="32"/>
        <v>-6.7468457801379884E-6</v>
      </c>
      <c r="F436">
        <f t="shared" si="33"/>
        <v>2.2532455939970377E-8</v>
      </c>
      <c r="G436">
        <f t="shared" si="34"/>
        <v>2.2532455939970377E-8</v>
      </c>
    </row>
    <row r="437" spans="1:7" x14ac:dyDescent="0.25">
      <c r="A437" s="1" t="s">
        <v>268</v>
      </c>
      <c r="B437">
        <v>22151.060549999998</v>
      </c>
      <c r="C437" s="2">
        <f t="shared" si="30"/>
        <v>-1.3340161086288604E-2</v>
      </c>
      <c r="D437" s="5">
        <f t="shared" si="31"/>
        <v>2.012072434607646E-3</v>
      </c>
      <c r="E437" s="3">
        <f t="shared" si="32"/>
        <v>-2.6841370394946894E-5</v>
      </c>
      <c r="F437">
        <f t="shared" si="33"/>
        <v>3.5662873613199754E-7</v>
      </c>
      <c r="G437">
        <f t="shared" si="34"/>
        <v>3.5662873613199754E-7</v>
      </c>
    </row>
    <row r="438" spans="1:7" x14ac:dyDescent="0.25">
      <c r="A438" s="1" t="s">
        <v>269</v>
      </c>
      <c r="B438">
        <v>22065.529299999998</v>
      </c>
      <c r="C438" s="2">
        <f t="shared" si="30"/>
        <v>-3.8687450556600662E-3</v>
      </c>
      <c r="D438" s="5">
        <f t="shared" si="31"/>
        <v>2.012072434607646E-3</v>
      </c>
      <c r="E438" s="3">
        <f t="shared" si="32"/>
        <v>-7.7841952830182433E-6</v>
      </c>
      <c r="F438">
        <f t="shared" si="33"/>
        <v>2.9994001539966749E-8</v>
      </c>
      <c r="G438">
        <f t="shared" si="34"/>
        <v>2.9994001539966749E-8</v>
      </c>
    </row>
    <row r="439" spans="1:7" x14ac:dyDescent="0.25">
      <c r="A439" s="1" t="s">
        <v>270</v>
      </c>
      <c r="B439">
        <v>21834.449219999999</v>
      </c>
      <c r="C439" s="2">
        <f t="shared" si="30"/>
        <v>-1.0527668670393339E-2</v>
      </c>
      <c r="D439" s="5">
        <f t="shared" si="31"/>
        <v>2.012072434607646E-3</v>
      </c>
      <c r="E439" s="3">
        <f t="shared" si="32"/>
        <v>-2.1182431932380963E-5</v>
      </c>
      <c r="F439">
        <f t="shared" si="33"/>
        <v>2.2210513697981791E-7</v>
      </c>
      <c r="G439">
        <f t="shared" si="34"/>
        <v>2.2210513697981791E-7</v>
      </c>
    </row>
    <row r="440" spans="1:7" x14ac:dyDescent="0.25">
      <c r="A440" s="1" t="s">
        <v>271</v>
      </c>
      <c r="B440">
        <v>21887.75</v>
      </c>
      <c r="C440" s="2">
        <f t="shared" si="30"/>
        <v>2.4381576112480928E-3</v>
      </c>
      <c r="D440" s="5">
        <f t="shared" si="31"/>
        <v>2.012072434607646E-3</v>
      </c>
      <c r="E440" s="3">
        <f t="shared" si="32"/>
        <v>4.9057497208211123E-6</v>
      </c>
      <c r="F440">
        <f t="shared" si="33"/>
        <v>1.1912906683351982E-8</v>
      </c>
      <c r="G440">
        <f t="shared" si="34"/>
        <v>0</v>
      </c>
    </row>
    <row r="441" spans="1:7" x14ac:dyDescent="0.25">
      <c r="A441" s="1" t="s">
        <v>272</v>
      </c>
      <c r="B441">
        <v>21732.320309999999</v>
      </c>
      <c r="C441" s="2">
        <f t="shared" si="30"/>
        <v>-7.1265519162049288E-3</v>
      </c>
      <c r="D441" s="5">
        <f t="shared" si="31"/>
        <v>2.012072434607646E-3</v>
      </c>
      <c r="E441" s="3">
        <f t="shared" si="32"/>
        <v>-1.4339138664396237E-5</v>
      </c>
      <c r="F441">
        <f t="shared" si="33"/>
        <v>1.01777808034227E-7</v>
      </c>
      <c r="G441">
        <f t="shared" si="34"/>
        <v>1.01777808034227E-7</v>
      </c>
    </row>
    <row r="442" spans="1:7" x14ac:dyDescent="0.25">
      <c r="A442" s="1" t="s">
        <v>273</v>
      </c>
      <c r="B442">
        <v>21846.449219999999</v>
      </c>
      <c r="C442" s="2">
        <f t="shared" si="30"/>
        <v>5.2378335669888898E-3</v>
      </c>
      <c r="D442" s="5">
        <f t="shared" si="31"/>
        <v>2.012072434607646E-3</v>
      </c>
      <c r="E442" s="3">
        <f t="shared" si="32"/>
        <v>1.0538900537200987E-5</v>
      </c>
      <c r="F442">
        <f t="shared" si="33"/>
        <v>5.4979093621557891E-8</v>
      </c>
      <c r="G442">
        <f t="shared" si="34"/>
        <v>0</v>
      </c>
    </row>
    <row r="443" spans="1:7" x14ac:dyDescent="0.25">
      <c r="A443" s="1" t="s">
        <v>274</v>
      </c>
      <c r="B443">
        <v>21436.699219999999</v>
      </c>
      <c r="C443" s="2">
        <f t="shared" si="30"/>
        <v>-1.8934031182691054E-2</v>
      </c>
      <c r="D443" s="5">
        <f t="shared" si="31"/>
        <v>2.012072434607646E-3</v>
      </c>
      <c r="E443" s="3">
        <f t="shared" si="32"/>
        <v>-3.8096642218694277E-5</v>
      </c>
      <c r="F443">
        <f t="shared" si="33"/>
        <v>7.184232236575784E-7</v>
      </c>
      <c r="G443">
        <f t="shared" si="34"/>
        <v>7.184232236575784E-7</v>
      </c>
    </row>
    <row r="444" spans="1:7" x14ac:dyDescent="0.25">
      <c r="A444" s="1" t="s">
        <v>275</v>
      </c>
      <c r="B444">
        <v>21182.160159999999</v>
      </c>
      <c r="C444" s="2">
        <f t="shared" si="30"/>
        <v>-1.1945044529671583E-2</v>
      </c>
      <c r="D444" s="5">
        <f t="shared" si="31"/>
        <v>2.012072434607646E-3</v>
      </c>
      <c r="E444" s="3">
        <f t="shared" si="32"/>
        <v>-2.4034294828313046E-5</v>
      </c>
      <c r="F444">
        <f t="shared" si="33"/>
        <v>2.8593658957593157E-7</v>
      </c>
      <c r="G444">
        <f t="shared" si="34"/>
        <v>2.8593658957593157E-7</v>
      </c>
    </row>
    <row r="445" spans="1:7" x14ac:dyDescent="0.25">
      <c r="A445" s="1" t="s">
        <v>276</v>
      </c>
      <c r="B445">
        <v>21568.689450000002</v>
      </c>
      <c r="C445" s="2">
        <f t="shared" si="30"/>
        <v>1.8083375028298279E-2</v>
      </c>
      <c r="D445" s="5">
        <f t="shared" si="31"/>
        <v>2.012072434607646E-3</v>
      </c>
      <c r="E445" s="3">
        <f t="shared" si="32"/>
        <v>3.6385060419111227E-5</v>
      </c>
      <c r="F445">
        <f t="shared" si="33"/>
        <v>6.5531961147028443E-7</v>
      </c>
      <c r="G445">
        <f t="shared" si="34"/>
        <v>0</v>
      </c>
    </row>
    <row r="446" spans="1:7" x14ac:dyDescent="0.25">
      <c r="A446" s="1" t="s">
        <v>277</v>
      </c>
      <c r="B446">
        <v>21583.5</v>
      </c>
      <c r="C446" s="2">
        <f t="shared" si="30"/>
        <v>6.8643333144011078E-4</v>
      </c>
      <c r="D446" s="5">
        <f t="shared" si="31"/>
        <v>2.012072434607646E-3</v>
      </c>
      <c r="E446" s="3">
        <f t="shared" si="32"/>
        <v>1.3811535843865409E-6</v>
      </c>
      <c r="F446">
        <f t="shared" si="33"/>
        <v>9.442585239132209E-10</v>
      </c>
      <c r="G446">
        <f t="shared" si="34"/>
        <v>0</v>
      </c>
    </row>
    <row r="447" spans="1:7" x14ac:dyDescent="0.25">
      <c r="A447" s="1" t="s">
        <v>278</v>
      </c>
      <c r="B447">
        <v>21473.949219999999</v>
      </c>
      <c r="C447" s="2">
        <f t="shared" si="30"/>
        <v>-5.0885976004238602E-3</v>
      </c>
      <c r="D447" s="5">
        <f t="shared" si="31"/>
        <v>2.012072434607646E-3</v>
      </c>
      <c r="E447" s="3">
        <f t="shared" si="32"/>
        <v>-1.0238626962623463E-5</v>
      </c>
      <c r="F447">
        <f t="shared" si="33"/>
        <v>5.1890804553992491E-8</v>
      </c>
      <c r="G447">
        <f t="shared" si="34"/>
        <v>5.1890804553992491E-8</v>
      </c>
    </row>
    <row r="448" spans="1:7" x14ac:dyDescent="0.25">
      <c r="A448" s="1" t="s">
        <v>279</v>
      </c>
      <c r="B448">
        <v>21539.490229999999</v>
      </c>
      <c r="C448" s="2">
        <f t="shared" si="30"/>
        <v>3.0474689567582848E-3</v>
      </c>
      <c r="D448" s="5">
        <f t="shared" si="31"/>
        <v>2.012072434607646E-3</v>
      </c>
      <c r="E448" s="3">
        <f t="shared" si="32"/>
        <v>6.131728283215865E-6</v>
      </c>
      <c r="F448">
        <f t="shared" si="33"/>
        <v>1.8611131060982728E-8</v>
      </c>
      <c r="G448">
        <f t="shared" si="34"/>
        <v>0</v>
      </c>
    </row>
    <row r="449" spans="1:7" x14ac:dyDescent="0.25">
      <c r="A449" s="1" t="s">
        <v>280</v>
      </c>
      <c r="B449">
        <v>21756.08008</v>
      </c>
      <c r="C449" s="2">
        <f t="shared" si="30"/>
        <v>1.0005257131841454E-2</v>
      </c>
      <c r="D449" s="5">
        <f t="shared" si="31"/>
        <v>2.012072434607646E-3</v>
      </c>
      <c r="E449" s="3">
        <f t="shared" si="32"/>
        <v>2.0131302076139748E-5</v>
      </c>
      <c r="F449">
        <f t="shared" si="33"/>
        <v>2.0060913045522429E-7</v>
      </c>
      <c r="G449">
        <f t="shared" si="34"/>
        <v>0</v>
      </c>
    </row>
    <row r="450" spans="1:7" x14ac:dyDescent="0.25">
      <c r="A450" s="1">
        <v>41976</v>
      </c>
      <c r="B450">
        <v>21901.949219999999</v>
      </c>
      <c r="C450" s="2">
        <f t="shared" si="30"/>
        <v>6.6823759635334908E-3</v>
      </c>
      <c r="D450" s="5">
        <f t="shared" si="31"/>
        <v>2.012072434607646E-3</v>
      </c>
      <c r="E450" s="3">
        <f t="shared" si="32"/>
        <v>1.3445424473910445E-5</v>
      </c>
      <c r="F450">
        <f t="shared" si="33"/>
        <v>8.9486186186723355E-8</v>
      </c>
      <c r="G450">
        <f t="shared" si="34"/>
        <v>0</v>
      </c>
    </row>
    <row r="451" spans="1:7" x14ac:dyDescent="0.25">
      <c r="A451" s="1">
        <v>41946</v>
      </c>
      <c r="B451">
        <v>22269.609380000002</v>
      </c>
      <c r="C451" s="2">
        <f t="shared" si="30"/>
        <v>1.6647302585696449E-2</v>
      </c>
      <c r="D451" s="5">
        <f t="shared" si="31"/>
        <v>2.012072434607646E-3</v>
      </c>
      <c r="E451" s="3">
        <f t="shared" si="32"/>
        <v>3.3495578643252417E-5</v>
      </c>
      <c r="F451">
        <f t="shared" si="33"/>
        <v>5.5536938283221306E-7</v>
      </c>
      <c r="G451">
        <f t="shared" si="34"/>
        <v>0</v>
      </c>
    </row>
    <row r="452" spans="1:7" x14ac:dyDescent="0.25">
      <c r="A452" s="1">
        <v>41915</v>
      </c>
      <c r="B452">
        <v>22264.929690000001</v>
      </c>
      <c r="C452" s="2">
        <f t="shared" ref="C452:C499" si="35">LN(B452/B451)</f>
        <v>-2.1016002926937643E-4</v>
      </c>
      <c r="D452" s="5">
        <f t="shared" ref="D452:D499" si="36">1/COUNT($C$3:$C$499)</f>
        <v>2.012072434607646E-3</v>
      </c>
      <c r="E452" s="3">
        <f t="shared" ref="E452:E499" si="37">D452*C452</f>
        <v>-4.2285720174924837E-7</v>
      </c>
      <c r="F452">
        <f t="shared" ref="F452:F499" si="38">((C452-E452)^2)*D452</f>
        <v>8.8510425245322828E-11</v>
      </c>
      <c r="G452">
        <f t="shared" ref="G452:G499" si="39">IF(C452&lt;$L$5,F452,0)</f>
        <v>8.8510425245322828E-11</v>
      </c>
    </row>
    <row r="453" spans="1:7" x14ac:dyDescent="0.25">
      <c r="A453" s="1">
        <v>41823</v>
      </c>
      <c r="B453">
        <v>22660.490229999999</v>
      </c>
      <c r="C453" s="2">
        <f t="shared" si="35"/>
        <v>1.7610108625368649E-2</v>
      </c>
      <c r="D453" s="5">
        <f t="shared" si="36"/>
        <v>2.012072434607646E-3</v>
      </c>
      <c r="E453" s="3">
        <f t="shared" si="37"/>
        <v>3.5432814135550604E-5</v>
      </c>
      <c r="F453">
        <f t="shared" si="38"/>
        <v>6.2146726331980241E-7</v>
      </c>
      <c r="G453">
        <f t="shared" si="39"/>
        <v>0</v>
      </c>
    </row>
    <row r="454" spans="1:7" x14ac:dyDescent="0.25">
      <c r="A454" s="1">
        <v>41793</v>
      </c>
      <c r="B454">
        <v>22702.970700000002</v>
      </c>
      <c r="C454" s="2">
        <f t="shared" si="35"/>
        <v>1.872894243367547E-3</v>
      </c>
      <c r="D454" s="5">
        <f t="shared" si="36"/>
        <v>2.012072434607646E-3</v>
      </c>
      <c r="E454" s="3">
        <f t="shared" si="37"/>
        <v>3.7683988800151856E-6</v>
      </c>
      <c r="F454">
        <f t="shared" si="38"/>
        <v>7.0294394819541838E-9</v>
      </c>
      <c r="G454">
        <f t="shared" si="39"/>
        <v>0</v>
      </c>
    </row>
    <row r="455" spans="1:7" x14ac:dyDescent="0.25">
      <c r="A455" s="1">
        <v>41762</v>
      </c>
      <c r="B455">
        <v>22579.779299999998</v>
      </c>
      <c r="C455" s="2">
        <f t="shared" si="35"/>
        <v>-5.4409992289729658E-3</v>
      </c>
      <c r="D455" s="5">
        <f t="shared" si="36"/>
        <v>2.012072434607646E-3</v>
      </c>
      <c r="E455" s="3">
        <f t="shared" si="37"/>
        <v>-1.0947684565337959E-5</v>
      </c>
      <c r="F455">
        <f t="shared" si="38"/>
        <v>5.9326880834856459E-8</v>
      </c>
      <c r="G455">
        <f t="shared" si="39"/>
        <v>5.9326880834856459E-8</v>
      </c>
    </row>
    <row r="456" spans="1:7" x14ac:dyDescent="0.25">
      <c r="A456" s="1">
        <v>41732</v>
      </c>
      <c r="B456">
        <v>22657.630860000001</v>
      </c>
      <c r="C456" s="2">
        <f t="shared" si="35"/>
        <v>3.4419139637793103E-3</v>
      </c>
      <c r="D456" s="5">
        <f t="shared" si="36"/>
        <v>2.012072434607646E-3</v>
      </c>
      <c r="E456" s="3">
        <f t="shared" si="37"/>
        <v>6.9253802088114897E-6</v>
      </c>
      <c r="F456">
        <f t="shared" si="38"/>
        <v>2.3740737563902741E-8</v>
      </c>
      <c r="G456">
        <f t="shared" si="39"/>
        <v>0</v>
      </c>
    </row>
    <row r="457" spans="1:7" x14ac:dyDescent="0.25">
      <c r="A457" s="1">
        <v>41701</v>
      </c>
      <c r="B457">
        <v>22500.66992</v>
      </c>
      <c r="C457" s="2">
        <f t="shared" si="35"/>
        <v>-6.951615511770883E-3</v>
      </c>
      <c r="D457" s="5">
        <f t="shared" si="36"/>
        <v>2.012072434607646E-3</v>
      </c>
      <c r="E457" s="3">
        <f t="shared" si="37"/>
        <v>-1.3987153947225117E-5</v>
      </c>
      <c r="F457">
        <f t="shared" si="38"/>
        <v>9.6842429036778656E-8</v>
      </c>
      <c r="G457">
        <f t="shared" si="39"/>
        <v>9.6842429036778656E-8</v>
      </c>
    </row>
    <row r="458" spans="1:7" x14ac:dyDescent="0.25">
      <c r="A458" s="1" t="s">
        <v>281</v>
      </c>
      <c r="B458">
        <v>22836.960940000001</v>
      </c>
      <c r="C458" s="2">
        <f t="shared" si="35"/>
        <v>1.48352342763645E-2</v>
      </c>
      <c r="D458" s="5">
        <f t="shared" si="36"/>
        <v>2.012072434607646E-3</v>
      </c>
      <c r="E458" s="3">
        <f t="shared" si="37"/>
        <v>2.9849565948419519E-5</v>
      </c>
      <c r="F458">
        <f t="shared" si="38"/>
        <v>4.410451034676504E-7</v>
      </c>
      <c r="G458">
        <f t="shared" si="39"/>
        <v>0</v>
      </c>
    </row>
    <row r="459" spans="1:7" x14ac:dyDescent="0.25">
      <c r="A459" s="1" t="s">
        <v>282</v>
      </c>
      <c r="B459">
        <v>22828.179690000001</v>
      </c>
      <c r="C459" s="2">
        <f t="shared" si="35"/>
        <v>-3.8459314860701441E-4</v>
      </c>
      <c r="D459" s="5">
        <f t="shared" si="36"/>
        <v>2.012072434607646E-3</v>
      </c>
      <c r="E459" s="3">
        <f t="shared" si="37"/>
        <v>-7.7382927285113565E-7</v>
      </c>
      <c r="F459">
        <f t="shared" si="38"/>
        <v>2.9641301789565472E-10</v>
      </c>
      <c r="G459">
        <f t="shared" si="39"/>
        <v>2.9641301789565472E-10</v>
      </c>
    </row>
    <row r="460" spans="1:7" x14ac:dyDescent="0.25">
      <c r="A460" s="1" t="s">
        <v>283</v>
      </c>
      <c r="B460">
        <v>22437.439450000002</v>
      </c>
      <c r="C460" s="2">
        <f t="shared" si="35"/>
        <v>-1.7264756479496574E-2</v>
      </c>
      <c r="D460" s="5">
        <f t="shared" si="36"/>
        <v>2.012072434607646E-3</v>
      </c>
      <c r="E460" s="3">
        <f t="shared" si="37"/>
        <v>-3.4737940602608805E-5</v>
      </c>
      <c r="F460">
        <f t="shared" si="38"/>
        <v>5.9733106408577417E-7</v>
      </c>
      <c r="G460">
        <f t="shared" si="39"/>
        <v>5.9733106408577417E-7</v>
      </c>
    </row>
    <row r="461" spans="1:7" x14ac:dyDescent="0.25">
      <c r="A461" s="1" t="s">
        <v>284</v>
      </c>
      <c r="B461">
        <v>22317.199219999999</v>
      </c>
      <c r="C461" s="2">
        <f t="shared" si="35"/>
        <v>-5.3733209730615879E-3</v>
      </c>
      <c r="D461" s="5">
        <f t="shared" si="36"/>
        <v>2.012072434607646E-3</v>
      </c>
      <c r="E461" s="3">
        <f t="shared" si="37"/>
        <v>-1.0811511012196354E-5</v>
      </c>
      <c r="F461">
        <f t="shared" si="38"/>
        <v>5.7860176520260077E-8</v>
      </c>
      <c r="G461">
        <f t="shared" si="39"/>
        <v>5.7860176520260077E-8</v>
      </c>
    </row>
    <row r="462" spans="1:7" x14ac:dyDescent="0.25">
      <c r="A462" s="1" t="s">
        <v>285</v>
      </c>
      <c r="B462">
        <v>22388.560549999998</v>
      </c>
      <c r="C462" s="2">
        <f t="shared" si="35"/>
        <v>3.1924920178837469E-3</v>
      </c>
      <c r="D462" s="5">
        <f t="shared" si="36"/>
        <v>2.012072434607646E-3</v>
      </c>
      <c r="E462" s="3">
        <f t="shared" si="37"/>
        <v>6.4235251868888273E-6</v>
      </c>
      <c r="F462">
        <f t="shared" si="38"/>
        <v>2.0424612555645131E-8</v>
      </c>
      <c r="G462">
        <f t="shared" si="39"/>
        <v>0</v>
      </c>
    </row>
    <row r="463" spans="1:7" x14ac:dyDescent="0.25">
      <c r="A463" s="1" t="s">
        <v>286</v>
      </c>
      <c r="B463">
        <v>22568.240229999999</v>
      </c>
      <c r="C463" s="2">
        <f t="shared" si="35"/>
        <v>7.9934796787891945E-3</v>
      </c>
      <c r="D463" s="5">
        <f t="shared" si="36"/>
        <v>2.012072434607646E-3</v>
      </c>
      <c r="E463" s="3">
        <f t="shared" si="37"/>
        <v>1.6083460118288121E-5</v>
      </c>
      <c r="F463">
        <f t="shared" si="38"/>
        <v>1.2804597671964766E-7</v>
      </c>
      <c r="G463">
        <f t="shared" si="39"/>
        <v>0</v>
      </c>
    </row>
    <row r="464" spans="1:7" x14ac:dyDescent="0.25">
      <c r="A464" s="1" t="s">
        <v>287</v>
      </c>
      <c r="B464">
        <v>22394.08008</v>
      </c>
      <c r="C464" s="2">
        <f t="shared" si="35"/>
        <v>-7.7469765717681979E-3</v>
      </c>
      <c r="D464" s="5">
        <f t="shared" si="36"/>
        <v>2.012072434607646E-3</v>
      </c>
      <c r="E464" s="3">
        <f t="shared" si="37"/>
        <v>-1.5587478011606035E-5</v>
      </c>
      <c r="F464">
        <f t="shared" si="38"/>
        <v>1.2027037689951386E-7</v>
      </c>
      <c r="G464">
        <f t="shared" si="39"/>
        <v>1.2027037689951386E-7</v>
      </c>
    </row>
    <row r="465" spans="1:7" x14ac:dyDescent="0.25">
      <c r="A465" s="1" t="s">
        <v>288</v>
      </c>
      <c r="B465">
        <v>22664.519530000001</v>
      </c>
      <c r="C465" s="2">
        <f t="shared" si="35"/>
        <v>1.2004043614043187E-2</v>
      </c>
      <c r="D465" s="5">
        <f t="shared" si="36"/>
        <v>2.012072434607646E-3</v>
      </c>
      <c r="E465" s="3">
        <f t="shared" si="37"/>
        <v>2.4153005259644243E-5</v>
      </c>
      <c r="F465">
        <f t="shared" si="38"/>
        <v>2.8876816699883324E-7</v>
      </c>
      <c r="G465">
        <f t="shared" si="39"/>
        <v>0</v>
      </c>
    </row>
    <row r="466" spans="1:7" x14ac:dyDescent="0.25">
      <c r="A466" s="1" t="s">
        <v>289</v>
      </c>
      <c r="B466">
        <v>22587.720700000002</v>
      </c>
      <c r="C466" s="2">
        <f t="shared" si="35"/>
        <v>-3.3942586419089993E-3</v>
      </c>
      <c r="D466" s="5">
        <f t="shared" si="36"/>
        <v>2.012072434607646E-3</v>
      </c>
      <c r="E466" s="3">
        <f t="shared" si="37"/>
        <v>-6.8294942493138827E-6</v>
      </c>
      <c r="F466">
        <f t="shared" si="38"/>
        <v>2.3087879739264432E-8</v>
      </c>
      <c r="G466">
        <f t="shared" si="39"/>
        <v>2.3087879739264432E-8</v>
      </c>
    </row>
    <row r="467" spans="1:7" x14ac:dyDescent="0.25">
      <c r="A467" s="1" t="s">
        <v>290</v>
      </c>
      <c r="B467">
        <v>22535.939450000002</v>
      </c>
      <c r="C467" s="2">
        <f t="shared" si="35"/>
        <v>-2.2950830033411944E-3</v>
      </c>
      <c r="D467" s="5">
        <f t="shared" si="36"/>
        <v>2.012072434607646E-3</v>
      </c>
      <c r="E467" s="3">
        <f t="shared" si="37"/>
        <v>-4.6178732461593455E-6</v>
      </c>
      <c r="F467">
        <f t="shared" si="38"/>
        <v>1.0555795799157478E-8</v>
      </c>
      <c r="G467">
        <f t="shared" si="39"/>
        <v>1.0555795799157478E-8</v>
      </c>
    </row>
    <row r="468" spans="1:7" x14ac:dyDescent="0.25">
      <c r="A468" s="1" t="s">
        <v>291</v>
      </c>
      <c r="B468">
        <v>22298.410159999999</v>
      </c>
      <c r="C468" s="2">
        <f t="shared" si="35"/>
        <v>-1.0595961107206311E-2</v>
      </c>
      <c r="D468" s="5">
        <f t="shared" si="36"/>
        <v>2.012072434607646E-3</v>
      </c>
      <c r="E468" s="3">
        <f t="shared" si="37"/>
        <v>-2.131984126198453E-5</v>
      </c>
      <c r="F468">
        <f t="shared" si="38"/>
        <v>2.2499605211954254E-7</v>
      </c>
      <c r="G468">
        <f t="shared" si="39"/>
        <v>2.2499605211954254E-7</v>
      </c>
    </row>
    <row r="469" spans="1:7" x14ac:dyDescent="0.25">
      <c r="A469" s="1" t="s">
        <v>292</v>
      </c>
      <c r="B469">
        <v>22165.529299999998</v>
      </c>
      <c r="C469" s="2">
        <f t="shared" si="35"/>
        <v>-5.9770347481730981E-3</v>
      </c>
      <c r="D469" s="5">
        <f t="shared" si="36"/>
        <v>2.012072434607646E-3</v>
      </c>
      <c r="E469" s="3">
        <f t="shared" si="37"/>
        <v>-1.2026226857491144E-5</v>
      </c>
      <c r="F469">
        <f t="shared" si="38"/>
        <v>7.1592206558084124E-8</v>
      </c>
      <c r="G469">
        <f t="shared" si="39"/>
        <v>7.1592206558084124E-8</v>
      </c>
    </row>
    <row r="470" spans="1:7" x14ac:dyDescent="0.25">
      <c r="A470" s="1">
        <v>41975</v>
      </c>
      <c r="B470">
        <v>22285.789059999999</v>
      </c>
      <c r="C470" s="2">
        <f t="shared" si="35"/>
        <v>5.4108655421339948E-3</v>
      </c>
      <c r="D470" s="5">
        <f t="shared" si="36"/>
        <v>2.012072434607646E-3</v>
      </c>
      <c r="E470" s="3">
        <f t="shared" si="37"/>
        <v>1.0887053404696168E-5</v>
      </c>
      <c r="F470">
        <f t="shared" si="38"/>
        <v>5.8671564745954055E-8</v>
      </c>
      <c r="G470">
        <f t="shared" si="39"/>
        <v>0</v>
      </c>
    </row>
    <row r="471" spans="1:7" x14ac:dyDescent="0.25">
      <c r="A471" s="1">
        <v>41945</v>
      </c>
      <c r="B471">
        <v>21962.980469999999</v>
      </c>
      <c r="C471" s="2">
        <f t="shared" si="35"/>
        <v>-1.4590883335568936E-2</v>
      </c>
      <c r="D471" s="5">
        <f t="shared" si="36"/>
        <v>2.012072434607646E-3</v>
      </c>
      <c r="E471" s="3">
        <f t="shared" si="37"/>
        <v>-2.9357914156074322E-5</v>
      </c>
      <c r="F471">
        <f t="shared" si="38"/>
        <v>4.2663586035906042E-7</v>
      </c>
      <c r="G471">
        <f t="shared" si="39"/>
        <v>4.2663586035906042E-7</v>
      </c>
    </row>
    <row r="472" spans="1:7" x14ac:dyDescent="0.25">
      <c r="A472" s="1">
        <v>41914</v>
      </c>
      <c r="B472">
        <v>21579.259770000001</v>
      </c>
      <c r="C472" s="2">
        <f t="shared" si="35"/>
        <v>-1.7625672535974527E-2</v>
      </c>
      <c r="D472" s="5">
        <f t="shared" si="36"/>
        <v>2.012072434607646E-3</v>
      </c>
      <c r="E472" s="3">
        <f t="shared" si="37"/>
        <v>-3.5464129851055389E-5</v>
      </c>
      <c r="F472">
        <f t="shared" si="38"/>
        <v>6.2256626110836387E-7</v>
      </c>
      <c r="G472">
        <f t="shared" si="39"/>
        <v>6.2256626110836387E-7</v>
      </c>
    </row>
    <row r="473" spans="1:7" x14ac:dyDescent="0.25">
      <c r="A473" s="1">
        <v>41822</v>
      </c>
      <c r="B473">
        <v>21636.849610000001</v>
      </c>
      <c r="C473" s="2">
        <f t="shared" si="35"/>
        <v>2.6652040137854017E-3</v>
      </c>
      <c r="D473" s="5">
        <f t="shared" si="36"/>
        <v>2.012072434607646E-3</v>
      </c>
      <c r="E473" s="3">
        <f t="shared" si="37"/>
        <v>5.3625835287432635E-6</v>
      </c>
      <c r="F473">
        <f t="shared" si="38"/>
        <v>1.4234922402635386E-8</v>
      </c>
      <c r="G473">
        <f t="shared" si="39"/>
        <v>0</v>
      </c>
    </row>
    <row r="474" spans="1:7" x14ac:dyDescent="0.25">
      <c r="A474" s="1">
        <v>41792</v>
      </c>
      <c r="B474">
        <v>21423.130860000001</v>
      </c>
      <c r="C474" s="2">
        <f t="shared" si="35"/>
        <v>-9.9266419826395062E-3</v>
      </c>
      <c r="D474" s="5">
        <f t="shared" si="36"/>
        <v>2.012072434607646E-3</v>
      </c>
      <c r="E474" s="3">
        <f t="shared" si="37"/>
        <v>-1.997312270148794E-5</v>
      </c>
      <c r="F474">
        <f t="shared" si="38"/>
        <v>1.9746898973936751E-7</v>
      </c>
      <c r="G474">
        <f t="shared" si="39"/>
        <v>1.9746898973936751E-7</v>
      </c>
    </row>
    <row r="475" spans="1:7" x14ac:dyDescent="0.25">
      <c r="A475" s="1">
        <v>41761</v>
      </c>
      <c r="B475">
        <v>21269.380860000001</v>
      </c>
      <c r="C475" s="2">
        <f t="shared" si="35"/>
        <v>-7.2026994197923319E-3</v>
      </c>
      <c r="D475" s="5">
        <f t="shared" si="36"/>
        <v>2.012072434607646E-3</v>
      </c>
      <c r="E475" s="3">
        <f t="shared" si="37"/>
        <v>-1.4492352957328637E-5</v>
      </c>
      <c r="F475">
        <f t="shared" si="38"/>
        <v>1.0396442824083839E-7</v>
      </c>
      <c r="G475">
        <f t="shared" si="39"/>
        <v>1.0396442824083839E-7</v>
      </c>
    </row>
    <row r="476" spans="1:7" x14ac:dyDescent="0.25">
      <c r="A476" s="1">
        <v>41731</v>
      </c>
      <c r="B476">
        <v>21397.769530000001</v>
      </c>
      <c r="C476" s="2">
        <f t="shared" si="35"/>
        <v>6.0181688408266877E-3</v>
      </c>
      <c r="D476" s="5">
        <f t="shared" si="36"/>
        <v>2.012072434607646E-3</v>
      </c>
      <c r="E476" s="3">
        <f t="shared" si="37"/>
        <v>1.2108991631442029E-5</v>
      </c>
      <c r="F476">
        <f t="shared" si="38"/>
        <v>7.258099579902459E-8</v>
      </c>
      <c r="G476">
        <f t="shared" si="39"/>
        <v>0</v>
      </c>
    </row>
    <row r="477" spans="1:7" x14ac:dyDescent="0.25">
      <c r="A477" s="1" t="s">
        <v>293</v>
      </c>
      <c r="B477">
        <v>22035.41992</v>
      </c>
      <c r="C477" s="2">
        <f t="shared" si="35"/>
        <v>2.936446604157162E-2</v>
      </c>
      <c r="D477" s="5">
        <f t="shared" si="36"/>
        <v>2.012072434607646E-3</v>
      </c>
      <c r="E477" s="3">
        <f t="shared" si="37"/>
        <v>5.9083432679218554E-5</v>
      </c>
      <c r="F477">
        <f t="shared" si="38"/>
        <v>1.7279787723411936E-6</v>
      </c>
      <c r="G477">
        <f t="shared" si="39"/>
        <v>0</v>
      </c>
    </row>
    <row r="478" spans="1:7" x14ac:dyDescent="0.25">
      <c r="A478" s="1" t="s">
        <v>294</v>
      </c>
      <c r="B478">
        <v>22141.609380000002</v>
      </c>
      <c r="C478" s="2">
        <f t="shared" si="35"/>
        <v>4.8074606283212765E-3</v>
      </c>
      <c r="D478" s="5">
        <f t="shared" si="36"/>
        <v>2.012072434607646E-3</v>
      </c>
      <c r="E478" s="3">
        <f t="shared" si="37"/>
        <v>9.6729590107067945E-6</v>
      </c>
      <c r="F478">
        <f t="shared" si="38"/>
        <v>4.6315425593135921E-8</v>
      </c>
      <c r="G478">
        <f t="shared" si="39"/>
        <v>0</v>
      </c>
    </row>
    <row r="479" spans="1:7" x14ac:dyDescent="0.25">
      <c r="A479" s="1" t="s">
        <v>295</v>
      </c>
      <c r="B479">
        <v>21960.640630000002</v>
      </c>
      <c r="C479" s="2">
        <f t="shared" si="35"/>
        <v>-8.2068268931953757E-3</v>
      </c>
      <c r="D479" s="5">
        <f t="shared" si="36"/>
        <v>2.012072434607646E-3</v>
      </c>
      <c r="E479" s="3">
        <f t="shared" si="37"/>
        <v>-1.6512730167395124E-5</v>
      </c>
      <c r="F479">
        <f t="shared" si="38"/>
        <v>1.3497232613500352E-7</v>
      </c>
      <c r="G479">
        <f t="shared" si="39"/>
        <v>1.3497232613500352E-7</v>
      </c>
    </row>
    <row r="480" spans="1:7" x14ac:dyDescent="0.25">
      <c r="A480" s="1" t="s">
        <v>296</v>
      </c>
      <c r="B480">
        <v>21976.099610000001</v>
      </c>
      <c r="C480" s="2">
        <f t="shared" si="35"/>
        <v>7.0369265236675145E-4</v>
      </c>
      <c r="D480" s="5">
        <f t="shared" si="36"/>
        <v>2.012072434607646E-3</v>
      </c>
      <c r="E480" s="3">
        <f t="shared" si="37"/>
        <v>1.4158805882630814E-6</v>
      </c>
      <c r="F480">
        <f t="shared" si="38"/>
        <v>9.9233936454650926E-10</v>
      </c>
      <c r="G480">
        <f t="shared" si="39"/>
        <v>0</v>
      </c>
    </row>
    <row r="481" spans="1:7" x14ac:dyDescent="0.25">
      <c r="A481" s="1" t="s">
        <v>297</v>
      </c>
      <c r="B481">
        <v>22450.060549999998</v>
      </c>
      <c r="C481" s="2">
        <f t="shared" si="35"/>
        <v>2.1337829834596932E-2</v>
      </c>
      <c r="D481" s="5">
        <f t="shared" si="36"/>
        <v>2.012072434607646E-3</v>
      </c>
      <c r="E481" s="3">
        <f t="shared" si="37"/>
        <v>4.2933259224541115E-5</v>
      </c>
      <c r="F481">
        <f t="shared" si="38"/>
        <v>9.1241975886480268E-7</v>
      </c>
      <c r="G481">
        <f t="shared" si="39"/>
        <v>0</v>
      </c>
    </row>
    <row r="482" spans="1:7" x14ac:dyDescent="0.25">
      <c r="A482" s="1" t="s">
        <v>298</v>
      </c>
      <c r="B482">
        <v>22733.900389999999</v>
      </c>
      <c r="C482" s="2">
        <f t="shared" si="35"/>
        <v>1.2563908422553305E-2</v>
      </c>
      <c r="D482" s="5">
        <f t="shared" si="36"/>
        <v>2.012072434607646E-3</v>
      </c>
      <c r="E482" s="3">
        <f t="shared" si="37"/>
        <v>2.5279493807954339E-5</v>
      </c>
      <c r="F482">
        <f t="shared" si="38"/>
        <v>3.1633242537780643E-7</v>
      </c>
      <c r="G482">
        <f t="shared" si="39"/>
        <v>0</v>
      </c>
    </row>
    <row r="483" spans="1:7" x14ac:dyDescent="0.25">
      <c r="A483" s="1" t="s">
        <v>299</v>
      </c>
      <c r="B483">
        <v>23082.25</v>
      </c>
      <c r="C483" s="2">
        <f t="shared" si="35"/>
        <v>1.520670417822653E-2</v>
      </c>
      <c r="D483" s="5">
        <f t="shared" si="36"/>
        <v>2.012072434607646E-3</v>
      </c>
      <c r="E483" s="3">
        <f t="shared" si="37"/>
        <v>3.0596990298242521E-5</v>
      </c>
      <c r="F483">
        <f t="shared" si="38"/>
        <v>4.6340891223237159E-7</v>
      </c>
      <c r="G483">
        <f t="shared" si="39"/>
        <v>0</v>
      </c>
    </row>
    <row r="484" spans="1:7" x14ac:dyDescent="0.25">
      <c r="A484" s="1" t="s">
        <v>300</v>
      </c>
      <c r="B484">
        <v>23033.119139999999</v>
      </c>
      <c r="C484" s="2">
        <f t="shared" si="35"/>
        <v>-2.1307811042179971E-3</v>
      </c>
      <c r="D484" s="5">
        <f t="shared" si="36"/>
        <v>2.012072434607646E-3</v>
      </c>
      <c r="E484" s="3">
        <f t="shared" si="37"/>
        <v>-4.2872859239798734E-6</v>
      </c>
      <c r="F484">
        <f t="shared" si="38"/>
        <v>9.0985431775506417E-9</v>
      </c>
      <c r="G484">
        <f t="shared" si="39"/>
        <v>9.0985431775506417E-9</v>
      </c>
    </row>
    <row r="485" spans="1:7" x14ac:dyDescent="0.25">
      <c r="A485" s="1" t="s">
        <v>301</v>
      </c>
      <c r="B485">
        <v>22928.949219999999</v>
      </c>
      <c r="C485" s="2">
        <f t="shared" si="35"/>
        <v>-4.5328725221148915E-3</v>
      </c>
      <c r="D485" s="5">
        <f t="shared" si="36"/>
        <v>2.012072434607646E-3</v>
      </c>
      <c r="E485" s="3">
        <f t="shared" si="37"/>
        <v>-9.1204678513378108E-6</v>
      </c>
      <c r="F485">
        <f t="shared" si="38"/>
        <v>4.1175719614595014E-8</v>
      </c>
      <c r="G485">
        <f t="shared" si="39"/>
        <v>4.1175719614595014E-8</v>
      </c>
    </row>
    <row r="486" spans="1:7" x14ac:dyDescent="0.25">
      <c r="A486" s="1" t="s">
        <v>302</v>
      </c>
      <c r="B486">
        <v>23133.349610000001</v>
      </c>
      <c r="C486" s="2">
        <f t="shared" si="35"/>
        <v>8.8750121829570972E-3</v>
      </c>
      <c r="D486" s="5">
        <f t="shared" si="36"/>
        <v>2.012072434607646E-3</v>
      </c>
      <c r="E486" s="3">
        <f t="shared" si="37"/>
        <v>1.7857167370135006E-5</v>
      </c>
      <c r="F486">
        <f t="shared" si="38"/>
        <v>1.5784546271657405E-7</v>
      </c>
      <c r="G486">
        <f t="shared" si="39"/>
        <v>0</v>
      </c>
    </row>
    <row r="487" spans="1:7" x14ac:dyDescent="0.25">
      <c r="A487" s="1" t="s">
        <v>303</v>
      </c>
      <c r="B487">
        <v>22986.410159999999</v>
      </c>
      <c r="C487" s="2">
        <f t="shared" si="35"/>
        <v>-6.3721037543551049E-3</v>
      </c>
      <c r="D487" s="5">
        <f t="shared" si="36"/>
        <v>2.012072434607646E-3</v>
      </c>
      <c r="E487" s="3">
        <f t="shared" si="37"/>
        <v>-1.2821134314597797E-5</v>
      </c>
      <c r="F487">
        <f t="shared" si="38"/>
        <v>8.1369165878368728E-8</v>
      </c>
      <c r="G487">
        <f t="shared" si="39"/>
        <v>8.1369165878368728E-8</v>
      </c>
    </row>
    <row r="488" spans="1:7" x14ac:dyDescent="0.25">
      <c r="A488" s="1" t="s">
        <v>304</v>
      </c>
      <c r="B488">
        <v>22902</v>
      </c>
      <c r="C488" s="2">
        <f t="shared" si="35"/>
        <v>-3.678935701204266E-3</v>
      </c>
      <c r="D488" s="5">
        <f t="shared" si="36"/>
        <v>2.012072434607646E-3</v>
      </c>
      <c r="E488" s="3">
        <f t="shared" si="37"/>
        <v>-7.4022851130870546E-6</v>
      </c>
      <c r="F488">
        <f t="shared" si="38"/>
        <v>2.7123053572382624E-8</v>
      </c>
      <c r="G488">
        <f t="shared" si="39"/>
        <v>2.7123053572382624E-8</v>
      </c>
    </row>
    <row r="489" spans="1:7" x14ac:dyDescent="0.25">
      <c r="A489" s="1" t="s">
        <v>305</v>
      </c>
      <c r="B489">
        <v>22791.279299999998</v>
      </c>
      <c r="C489" s="2">
        <f t="shared" si="35"/>
        <v>-4.846267039607585E-3</v>
      </c>
      <c r="D489" s="5">
        <f t="shared" si="36"/>
        <v>2.012072434607646E-3</v>
      </c>
      <c r="E489" s="3">
        <f t="shared" si="37"/>
        <v>-9.7510403211420232E-6</v>
      </c>
      <c r="F489">
        <f t="shared" si="38"/>
        <v>4.7066171049001496E-8</v>
      </c>
      <c r="G489">
        <f t="shared" si="39"/>
        <v>4.7066171049001496E-8</v>
      </c>
    </row>
    <row r="490" spans="1:7" x14ac:dyDescent="0.25">
      <c r="A490" s="1" t="s">
        <v>306</v>
      </c>
      <c r="B490">
        <v>22888.759770000001</v>
      </c>
      <c r="C490" s="2">
        <f t="shared" si="35"/>
        <v>4.2679743694055364E-3</v>
      </c>
      <c r="D490" s="5">
        <f t="shared" si="36"/>
        <v>2.012072434607646E-3</v>
      </c>
      <c r="E490" s="3">
        <f t="shared" si="37"/>
        <v>8.587473580292831E-6</v>
      </c>
      <c r="F490">
        <f t="shared" si="38"/>
        <v>3.6503776113335624E-8</v>
      </c>
      <c r="G490">
        <f t="shared" si="39"/>
        <v>0</v>
      </c>
    </row>
    <row r="491" spans="1:7" x14ac:dyDescent="0.25">
      <c r="A491" s="1">
        <v>41913</v>
      </c>
      <c r="B491">
        <v>22846.25</v>
      </c>
      <c r="C491" s="2">
        <f t="shared" si="35"/>
        <v>-1.858960234430814E-3</v>
      </c>
      <c r="D491" s="5">
        <f t="shared" si="36"/>
        <v>2.012072434607646E-3</v>
      </c>
      <c r="E491" s="3">
        <f t="shared" si="37"/>
        <v>-3.7403626447300084E-6</v>
      </c>
      <c r="F491">
        <f t="shared" si="38"/>
        <v>6.9252329429979366E-9</v>
      </c>
      <c r="G491">
        <f t="shared" si="39"/>
        <v>6.9252329429979366E-9</v>
      </c>
    </row>
    <row r="492" spans="1:7" x14ac:dyDescent="0.25">
      <c r="A492" s="1">
        <v>41883</v>
      </c>
      <c r="B492">
        <v>22787.33008</v>
      </c>
      <c r="C492" s="2">
        <f t="shared" si="35"/>
        <v>-2.5823068292277034E-3</v>
      </c>
      <c r="D492" s="5">
        <f t="shared" si="36"/>
        <v>2.012072434607646E-3</v>
      </c>
      <c r="E492" s="3">
        <f t="shared" si="37"/>
        <v>-5.1957883887881363E-6</v>
      </c>
      <c r="F492">
        <f t="shared" si="38"/>
        <v>1.3363181723971504E-8</v>
      </c>
      <c r="G492">
        <f t="shared" si="39"/>
        <v>1.3363181723971504E-8</v>
      </c>
    </row>
    <row r="493" spans="1:7" x14ac:dyDescent="0.25">
      <c r="A493" s="1">
        <v>41852</v>
      </c>
      <c r="B493">
        <v>22996.589840000001</v>
      </c>
      <c r="C493" s="2">
        <f t="shared" si="35"/>
        <v>9.1412538530148222E-3</v>
      </c>
      <c r="D493" s="5">
        <f t="shared" si="36"/>
        <v>2.012072434607646E-3</v>
      </c>
      <c r="E493" s="3">
        <f t="shared" si="37"/>
        <v>1.8392864895402059E-5</v>
      </c>
      <c r="F493">
        <f t="shared" si="38"/>
        <v>1.6745793281398641E-7</v>
      </c>
      <c r="G493">
        <f t="shared" si="39"/>
        <v>0</v>
      </c>
    </row>
    <row r="494" spans="1:7" x14ac:dyDescent="0.25">
      <c r="A494" s="1">
        <v>41821</v>
      </c>
      <c r="B494">
        <v>22712.779299999998</v>
      </c>
      <c r="C494" s="2">
        <f t="shared" si="35"/>
        <v>-1.2418206270446873E-2</v>
      </c>
      <c r="D494" s="5">
        <f t="shared" si="36"/>
        <v>2.012072434607646E-3</v>
      </c>
      <c r="E494" s="3">
        <f t="shared" si="37"/>
        <v>-2.4986330524037973E-5</v>
      </c>
      <c r="F494">
        <f t="shared" si="38"/>
        <v>3.0903802913340236E-7</v>
      </c>
      <c r="G494">
        <f t="shared" si="39"/>
        <v>3.0903802913340236E-7</v>
      </c>
    </row>
    <row r="495" spans="1:7" x14ac:dyDescent="0.25">
      <c r="A495" s="1">
        <v>41791</v>
      </c>
      <c r="B495">
        <v>22684.150389999999</v>
      </c>
      <c r="C495" s="2">
        <f t="shared" si="35"/>
        <v>-1.2612709269435249E-3</v>
      </c>
      <c r="D495" s="5">
        <f t="shared" si="36"/>
        <v>2.012072434607646E-3</v>
      </c>
      <c r="E495" s="3">
        <f t="shared" si="37"/>
        <v>-2.5377684646751005E-6</v>
      </c>
      <c r="F495">
        <f t="shared" si="38"/>
        <v>3.1879460045354957E-9</v>
      </c>
      <c r="G495">
        <f t="shared" si="39"/>
        <v>3.1879460045354957E-9</v>
      </c>
    </row>
    <row r="496" spans="1:7" x14ac:dyDescent="0.25">
      <c r="A496" s="1">
        <v>41699</v>
      </c>
      <c r="B496">
        <v>22817.279299999998</v>
      </c>
      <c r="C496" s="2">
        <f t="shared" si="35"/>
        <v>5.8516530486358975E-3</v>
      </c>
      <c r="D496" s="5">
        <f t="shared" si="36"/>
        <v>2.012072434607646E-3</v>
      </c>
      <c r="E496" s="3">
        <f t="shared" si="37"/>
        <v>1.1773949796048084E-5</v>
      </c>
      <c r="F496">
        <f t="shared" si="38"/>
        <v>6.8620096356270693E-8</v>
      </c>
      <c r="G496">
        <f t="shared" si="39"/>
        <v>0</v>
      </c>
    </row>
    <row r="497" spans="1:7" x14ac:dyDescent="0.25">
      <c r="A497" s="1">
        <v>41671</v>
      </c>
      <c r="B497">
        <v>23340.050780000001</v>
      </c>
      <c r="C497" s="2">
        <f t="shared" si="35"/>
        <v>2.2652689558591572E-2</v>
      </c>
      <c r="D497" s="5">
        <f t="shared" si="36"/>
        <v>2.012072434607646E-3</v>
      </c>
      <c r="E497" s="3">
        <f t="shared" si="37"/>
        <v>4.557885223056655E-5</v>
      </c>
      <c r="F497">
        <f t="shared" si="38"/>
        <v>1.0283329064178321E-6</v>
      </c>
      <c r="G497">
        <f t="shared" si="39"/>
        <v>0</v>
      </c>
    </row>
    <row r="498" spans="1:7" x14ac:dyDescent="0.25">
      <c r="A498" s="1" t="s">
        <v>307</v>
      </c>
      <c r="B498">
        <v>23306.390630000002</v>
      </c>
      <c r="C498" s="2">
        <f t="shared" si="35"/>
        <v>-1.4432035895954019E-3</v>
      </c>
      <c r="D498" s="5">
        <f t="shared" si="36"/>
        <v>2.012072434607646E-3</v>
      </c>
      <c r="E498" s="3">
        <f t="shared" si="37"/>
        <v>-2.9038301601517144E-6</v>
      </c>
      <c r="F498">
        <f t="shared" si="38"/>
        <v>4.1739706177650706E-9</v>
      </c>
      <c r="G498">
        <f t="shared" si="39"/>
        <v>4.1739706177650706E-9</v>
      </c>
    </row>
    <row r="499" spans="1:7" x14ac:dyDescent="0.25">
      <c r="A499" s="1" t="s">
        <v>308</v>
      </c>
      <c r="B499">
        <v>23244.869139999999</v>
      </c>
      <c r="C499" s="2">
        <f t="shared" si="35"/>
        <v>-2.6431734016050092E-3</v>
      </c>
      <c r="D499" s="5">
        <f t="shared" si="36"/>
        <v>2.012072434607646E-3</v>
      </c>
      <c r="E499" s="3">
        <f t="shared" si="37"/>
        <v>-5.3182563412575644E-6</v>
      </c>
      <c r="F499">
        <f t="shared" si="38"/>
        <v>1.4000562912262473E-8</v>
      </c>
      <c r="G499">
        <f t="shared" si="39"/>
        <v>1.4000562912262473E-8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HSI1415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PRATEEKSHA</dc:creator>
  <cp:lastModifiedBy>Admin</cp:lastModifiedBy>
  <dcterms:created xsi:type="dcterms:W3CDTF">2020-04-25T06:03:11Z</dcterms:created>
  <dcterms:modified xsi:type="dcterms:W3CDTF">2020-04-25T06:03:12Z</dcterms:modified>
</cp:coreProperties>
</file>