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mc:AlternateContent xmlns:mc="http://schemas.openxmlformats.org/markup-compatibility/2006">
    <mc:Choice Requires="x15">
      <x15ac:absPath xmlns:x15ac="http://schemas.microsoft.com/office/spreadsheetml/2010/11/ac" url="/Users/sowryachunduru/Documents/"/>
    </mc:Choice>
  </mc:AlternateContent>
  <xr:revisionPtr revIDLastSave="0" documentId="8_{CC26EA37-7FF7-0F4C-823D-0C33EC664FE1}"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schedule'!$4:$5</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1" l="1"/>
  <c r="Q1" i="11" l="1"/>
  <c r="I4" i="11" l="1"/>
  <c r="H24" i="11"/>
  <c r="H23" i="11"/>
  <c r="H20" i="11"/>
  <c r="H15" i="11"/>
  <c r="H11" i="11"/>
  <c r="H7" i="11"/>
  <c r="H16" i="11" l="1"/>
  <c r="H17" i="11"/>
  <c r="H8" i="11"/>
  <c r="I5" i="11"/>
  <c r="H21" i="11" l="1"/>
  <c r="H9" i="11"/>
  <c r="H18" i="11"/>
  <c r="H12" i="11"/>
  <c r="J4" i="11"/>
  <c r="K4" i="11" s="1"/>
  <c r="L4" i="11" s="1"/>
  <c r="M4" i="11" s="1"/>
  <c r="N4" i="11" s="1"/>
  <c r="O4" i="11" s="1"/>
  <c r="P4" i="11" s="1"/>
  <c r="H22" i="11" l="1"/>
  <c r="H19" i="11"/>
  <c r="H13" i="11"/>
  <c r="H10" i="11"/>
  <c r="Q4" i="11"/>
  <c r="R4" i="11" s="1"/>
  <c r="S4" i="11" s="1"/>
  <c r="T4" i="11" s="1"/>
  <c r="U4" i="11" s="1"/>
  <c r="V4" i="11" s="1"/>
  <c r="W4" i="11" s="1"/>
  <c r="J5" i="11"/>
  <c r="H14" i="11" l="1"/>
  <c r="X4" i="11"/>
  <c r="Y4" i="11" s="1"/>
  <c r="Z4" i="11" s="1"/>
  <c r="AA4" i="11" s="1"/>
  <c r="AB4" i="11" s="1"/>
  <c r="AC4" i="11" s="1"/>
  <c r="K5" i="11"/>
  <c r="L5" i="11" l="1"/>
  <c r="M5" i="11" l="1"/>
  <c r="N5" i="11" l="1"/>
  <c r="O5" i="11" l="1"/>
  <c r="P5" i="11" l="1"/>
  <c r="Q5" i="11"/>
  <c r="R5" i="11" l="1"/>
  <c r="S5" i="11" l="1"/>
  <c r="T5" i="11" l="1"/>
  <c r="U5" i="11" l="1"/>
  <c r="V5" i="11" l="1"/>
  <c r="W5" i="11" l="1"/>
  <c r="X5" i="11" l="1"/>
  <c r="Y5" i="11" l="1"/>
  <c r="Z5" i="11" l="1"/>
  <c r="AA5" i="11" l="1"/>
  <c r="AB5" i="11" l="1"/>
  <c r="AC5" i="11" l="1"/>
</calcChain>
</file>

<file path=xl/sharedStrings.xml><?xml version="1.0" encoding="utf-8"?>
<sst xmlns="http://schemas.openxmlformats.org/spreadsheetml/2006/main" count="47" uniqueCount="46">
  <si>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</si>
  <si>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</si>
  <si>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</si>
  <si>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</si>
  <si>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</si>
  <si>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</si>
  <si>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</si>
  <si>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</si>
  <si>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</si>
  <si>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</si>
  <si>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</si>
  <si>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</si>
  <si>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</si>
  <si>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</si>
  <si>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</si>
  <si>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</si>
  <si>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</si>
  <si>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</si>
  <si>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</si>
  <si>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</si>
  <si>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</si>
  <si>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</si>
  <si>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</si>
  <si>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Project start:</t>
  </si>
  <si>
    <t>ASSIGNED TO</t>
  </si>
  <si>
    <t xml:space="preserve">Task 2 </t>
  </si>
  <si>
    <t>Task 3</t>
  </si>
  <si>
    <t>Task 4</t>
  </si>
  <si>
    <t xml:space="preserve">Task 1  </t>
  </si>
  <si>
    <t>Home Page</t>
  </si>
  <si>
    <t>Registration Page</t>
  </si>
  <si>
    <t>Login page</t>
  </si>
  <si>
    <t>Dashboard Page</t>
  </si>
  <si>
    <t>Current Sales Page</t>
  </si>
  <si>
    <t>Upcoming sales Page</t>
  </si>
  <si>
    <t>Professional Page</t>
  </si>
  <si>
    <t>Add New Sale Page</t>
  </si>
  <si>
    <t>Edit/Delete Sale Page</t>
  </si>
  <si>
    <t>Database Creation</t>
  </si>
  <si>
    <t>Account Setting Page</t>
  </si>
  <si>
    <t>Analytical Queries Page</t>
  </si>
  <si>
    <t>Meghana Shivaji Rao</t>
  </si>
  <si>
    <t>Anusha Eagala</t>
  </si>
  <si>
    <t>Sowrya Teja Chunduru</t>
  </si>
  <si>
    <t>Punitha Karmegam</t>
  </si>
  <si>
    <t xml:space="preserve">Task 5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</si>
</sst>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167" fontId="21" fillId="12" borderId="18" xfId="0" applyNumberFormat="1" applyFont="1" applyFill="1" applyBorder="1" applyAlignment="1">
      <alignment horizontal="center" vertical="center"/>
    </xf>
    <xf numFmtId="167" fontId="21" fillId="12" borderId="16"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11" borderId="14" xfId="0" applyFont="1" applyFill="1" applyBorder="1" applyAlignment="1">
      <alignment vertical="center"/>
    </xf>
    <xf numFmtId="0" fontId="4" fillId="2" borderId="19" xfId="0" applyFont="1" applyFill="1" applyBorder="1"/>
    <xf numFmtId="0" fontId="20" fillId="11" borderId="14"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7"/>
  <sheetViews>
    <sheetView showGridLines="0" tabSelected="1" showRuler="0" zoomScaleNormal="100" zoomScalePageLayoutView="70" workbookViewId="0">
      <selection activeCell="AB20" sqref="AB20"/>
    </sheetView>
  </sheetViews>
  <sheetFormatPr baseColWidth="10" defaultColWidth="8.6640625" defaultRowHeight="30" customHeight="1" x14ac:dyDescent="0.15"/>
  <cols>
    <col min="1" max="1" width="2.6640625" style="13"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5" ht="90" customHeight="1" x14ac:dyDescent="0.85">
      <c r="A1" s="14"/>
      <c r="B1" s="95" t="s">
        <v>22</v>
      </c>
      <c r="C1" s="18"/>
      <c r="D1" s="19"/>
      <c r="E1" s="20"/>
      <c r="F1" s="21"/>
      <c r="H1" s="1"/>
      <c r="I1" s="112" t="s">
        <v>23</v>
      </c>
      <c r="J1" s="113"/>
      <c r="K1" s="113"/>
      <c r="L1" s="113"/>
      <c r="M1" s="113"/>
      <c r="N1" s="113"/>
      <c r="O1" s="113"/>
      <c r="P1" s="24"/>
      <c r="Q1" s="111">
        <f ca="1">TODAY()</f>
        <v>45509</v>
      </c>
      <c r="R1" s="110"/>
      <c r="S1" s="110"/>
      <c r="T1" s="110"/>
      <c r="U1" s="110"/>
      <c r="V1" s="110"/>
      <c r="W1" s="110"/>
      <c r="X1" s="110"/>
      <c r="Y1" s="110"/>
      <c r="Z1" s="110"/>
    </row>
    <row r="2" spans="1:65" ht="30" customHeight="1" x14ac:dyDescent="0.4">
      <c r="B2" s="93" t="s">
        <v>20</v>
      </c>
      <c r="C2" s="94" t="s">
        <v>21</v>
      </c>
      <c r="D2" s="22"/>
      <c r="E2" s="23"/>
      <c r="F2" s="22"/>
      <c r="I2" s="112"/>
      <c r="J2" s="113"/>
      <c r="K2" s="113"/>
      <c r="L2" s="113"/>
      <c r="M2" s="113"/>
      <c r="N2" s="113"/>
      <c r="O2" s="113"/>
      <c r="P2" s="24"/>
      <c r="Q2" s="109">
        <v>1</v>
      </c>
      <c r="R2" s="110"/>
      <c r="S2" s="110"/>
      <c r="T2" s="110"/>
      <c r="U2" s="110"/>
      <c r="V2" s="110"/>
      <c r="W2" s="110"/>
      <c r="X2" s="110"/>
      <c r="Y2" s="110"/>
      <c r="Z2" s="110"/>
    </row>
    <row r="3" spans="1:65" s="26" customFormat="1" ht="30" customHeight="1" x14ac:dyDescent="0.15">
      <c r="A3" s="13"/>
      <c r="B3" s="25" t="s">
        <v>8</v>
      </c>
      <c r="D3" s="27"/>
      <c r="E3" s="28"/>
    </row>
    <row r="4" spans="1:65" s="26" customFormat="1" ht="15" customHeight="1" x14ac:dyDescent="0.15">
      <c r="A4" s="103"/>
      <c r="B4" s="104" t="s">
        <v>5</v>
      </c>
      <c r="C4" s="106" t="s">
        <v>24</v>
      </c>
      <c r="D4" s="108" t="s">
        <v>1</v>
      </c>
      <c r="E4" s="108" t="s">
        <v>3</v>
      </c>
      <c r="F4" s="108" t="s">
        <v>4</v>
      </c>
      <c r="I4" s="29">
        <f ca="1">Project_Start-WEEKDAY(Project_Start,1)+2+7*(Display_Week-1)</f>
        <v>45509</v>
      </c>
      <c r="J4" s="29">
        <f ca="1">I4+1</f>
        <v>45510</v>
      </c>
      <c r="K4" s="29">
        <f t="shared" ref="K4:AC4" ca="1" si="0">J4+1</f>
        <v>45511</v>
      </c>
      <c r="L4" s="29">
        <f t="shared" ca="1" si="0"/>
        <v>45512</v>
      </c>
      <c r="M4" s="29">
        <f t="shared" ca="1" si="0"/>
        <v>45513</v>
      </c>
      <c r="N4" s="29">
        <f t="shared" ca="1" si="0"/>
        <v>45514</v>
      </c>
      <c r="O4" s="30">
        <f t="shared" ca="1" si="0"/>
        <v>45515</v>
      </c>
      <c r="P4" s="31">
        <f ca="1">O4+1</f>
        <v>45516</v>
      </c>
      <c r="Q4" s="29">
        <f ca="1">P4+1</f>
        <v>45517</v>
      </c>
      <c r="R4" s="29">
        <f t="shared" ca="1" si="0"/>
        <v>45518</v>
      </c>
      <c r="S4" s="29">
        <f t="shared" ca="1" si="0"/>
        <v>45519</v>
      </c>
      <c r="T4" s="29">
        <f t="shared" ca="1" si="0"/>
        <v>45520</v>
      </c>
      <c r="U4" s="29">
        <f t="shared" ca="1" si="0"/>
        <v>45521</v>
      </c>
      <c r="V4" s="30">
        <f t="shared" ca="1" si="0"/>
        <v>45522</v>
      </c>
      <c r="W4" s="31">
        <f ca="1">V4+1</f>
        <v>45523</v>
      </c>
      <c r="X4" s="29">
        <f ca="1">W4+1</f>
        <v>45524</v>
      </c>
      <c r="Y4" s="29">
        <f t="shared" ca="1" si="0"/>
        <v>45525</v>
      </c>
      <c r="Z4" s="29">
        <f t="shared" ca="1" si="0"/>
        <v>45526</v>
      </c>
      <c r="AA4" s="29">
        <f t="shared" ca="1" si="0"/>
        <v>45527</v>
      </c>
      <c r="AB4" s="29">
        <f t="shared" ca="1" si="0"/>
        <v>45528</v>
      </c>
      <c r="AC4" s="30">
        <f t="shared" ca="1" si="0"/>
        <v>45529</v>
      </c>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row>
    <row r="5" spans="1:65" s="26" customFormat="1" ht="15" customHeight="1" thickBot="1" x14ac:dyDescent="0.2">
      <c r="A5" s="103"/>
      <c r="B5" s="105"/>
      <c r="C5" s="107"/>
      <c r="D5" s="107"/>
      <c r="E5" s="107"/>
      <c r="F5" s="107"/>
      <c r="I5" s="32" t="str">
        <f t="shared" ref="I5:AC5" ca="1" si="1">LEFT(TEXT(I4,"ddd"),1)</f>
        <v>M</v>
      </c>
      <c r="J5" s="33" t="str">
        <f t="shared" ca="1" si="1"/>
        <v>T</v>
      </c>
      <c r="K5" s="33" t="str">
        <f t="shared" ca="1" si="1"/>
        <v>W</v>
      </c>
      <c r="L5" s="33" t="str">
        <f t="shared" ca="1" si="1"/>
        <v>T</v>
      </c>
      <c r="M5" s="33" t="str">
        <f t="shared" ca="1" si="1"/>
        <v>F</v>
      </c>
      <c r="N5" s="33" t="str">
        <f t="shared" ca="1" si="1"/>
        <v>S</v>
      </c>
      <c r="O5" s="33" t="str">
        <f t="shared" ca="1" si="1"/>
        <v>S</v>
      </c>
      <c r="P5" s="33" t="str">
        <f t="shared" ca="1" si="1"/>
        <v>M</v>
      </c>
      <c r="Q5" s="33" t="str">
        <f t="shared" ca="1" si="1"/>
        <v>T</v>
      </c>
      <c r="R5" s="33" t="str">
        <f t="shared" ca="1" si="1"/>
        <v>W</v>
      </c>
      <c r="S5" s="33" t="str">
        <f t="shared" ca="1" si="1"/>
        <v>T</v>
      </c>
      <c r="T5" s="33" t="str">
        <f t="shared" ca="1" si="1"/>
        <v>F</v>
      </c>
      <c r="U5" s="33" t="str">
        <f t="shared" ca="1" si="1"/>
        <v>S</v>
      </c>
      <c r="V5" s="33" t="str">
        <f t="shared" ca="1" si="1"/>
        <v>S</v>
      </c>
      <c r="W5" s="33" t="str">
        <f t="shared" ca="1" si="1"/>
        <v>M</v>
      </c>
      <c r="X5" s="33" t="str">
        <f t="shared" ca="1" si="1"/>
        <v>T</v>
      </c>
      <c r="Y5" s="33" t="str">
        <f t="shared" ca="1" si="1"/>
        <v>W</v>
      </c>
      <c r="Z5" s="33" t="str">
        <f t="shared" ca="1" si="1"/>
        <v>T</v>
      </c>
      <c r="AA5" s="33" t="str">
        <f t="shared" ca="1" si="1"/>
        <v>F</v>
      </c>
      <c r="AB5" s="33" t="str">
        <f t="shared" ca="1" si="1"/>
        <v>S</v>
      </c>
      <c r="AC5" s="33" t="str">
        <f t="shared" ca="1" si="1"/>
        <v>S</v>
      </c>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row>
    <row r="6" spans="1:65" s="26" customFormat="1" ht="30" hidden="1" customHeight="1" thickBot="1" x14ac:dyDescent="0.2">
      <c r="A6" s="13" t="s">
        <v>19</v>
      </c>
      <c r="B6" s="34"/>
      <c r="C6" s="35"/>
      <c r="D6" s="34"/>
      <c r="E6" s="34"/>
      <c r="F6" s="34"/>
      <c r="H6" s="26" t="str">
        <f>IF(OR(ISBLANK(task_start),ISBLANK(task_end)),"",task_end-task_start+1)</f>
        <v/>
      </c>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5" s="43" customFormat="1" ht="30" customHeight="1" thickBot="1" x14ac:dyDescent="0.2">
      <c r="A7" s="14"/>
      <c r="B7" s="37" t="s">
        <v>28</v>
      </c>
      <c r="C7" s="38" t="s">
        <v>41</v>
      </c>
      <c r="D7" s="39"/>
      <c r="E7" s="40">
        <v>45511</v>
      </c>
      <c r="F7" s="41">
        <v>45524</v>
      </c>
      <c r="G7" s="17"/>
      <c r="H7" s="5">
        <f t="shared" ref="H7:H24" si="2">IF(OR(ISBLANK(task_start),ISBLANK(task_end)),"",task_end-task_start+1)</f>
        <v>14</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5" s="43" customFormat="1" ht="30" customHeight="1" thickBot="1" x14ac:dyDescent="0.2">
      <c r="A8" s="14"/>
      <c r="B8" s="44" t="s">
        <v>29</v>
      </c>
      <c r="C8" s="45"/>
      <c r="D8" s="46">
        <v>0</v>
      </c>
      <c r="E8" s="47">
        <v>45511</v>
      </c>
      <c r="F8" s="47">
        <v>45524</v>
      </c>
      <c r="G8" s="17"/>
      <c r="H8" s="5">
        <f t="shared" si="2"/>
        <v>14</v>
      </c>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row>
    <row r="9" spans="1:65" s="43" customFormat="1" ht="30" customHeight="1" thickBot="1" x14ac:dyDescent="0.2">
      <c r="A9" s="14"/>
      <c r="B9" s="49" t="s">
        <v>30</v>
      </c>
      <c r="C9" s="50"/>
      <c r="D9" s="51">
        <v>0</v>
      </c>
      <c r="E9" s="52">
        <v>45511</v>
      </c>
      <c r="F9" s="52">
        <v>45524</v>
      </c>
      <c r="G9" s="17"/>
      <c r="H9" s="5">
        <f t="shared" si="2"/>
        <v>14</v>
      </c>
      <c r="I9" s="48"/>
      <c r="J9" s="48"/>
      <c r="K9" s="48"/>
      <c r="L9" s="48"/>
      <c r="M9" s="48"/>
      <c r="N9" s="48"/>
      <c r="O9" s="48"/>
      <c r="P9" s="48"/>
      <c r="Q9" s="48"/>
      <c r="R9" s="48"/>
      <c r="S9" s="48"/>
      <c r="T9" s="48"/>
      <c r="U9" s="53"/>
      <c r="V9" s="53"/>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row>
    <row r="10" spans="1:65" s="43" customFormat="1" ht="30" customHeight="1" thickBot="1" x14ac:dyDescent="0.2">
      <c r="A10" s="13"/>
      <c r="B10" s="49" t="s">
        <v>31</v>
      </c>
      <c r="C10" s="50"/>
      <c r="D10" s="51">
        <v>0</v>
      </c>
      <c r="E10" s="52">
        <v>45511</v>
      </c>
      <c r="F10" s="52">
        <v>45524</v>
      </c>
      <c r="G10" s="17"/>
      <c r="H10" s="5">
        <f t="shared" si="2"/>
        <v>14</v>
      </c>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row>
    <row r="11" spans="1:65" s="43" customFormat="1" ht="30" customHeight="1" thickBot="1" x14ac:dyDescent="0.2">
      <c r="A11" s="14"/>
      <c r="B11" s="54" t="s">
        <v>25</v>
      </c>
      <c r="C11" s="55" t="s">
        <v>42</v>
      </c>
      <c r="D11" s="56"/>
      <c r="E11" s="57">
        <v>45511</v>
      </c>
      <c r="F11" s="58">
        <v>45524</v>
      </c>
      <c r="G11" s="17"/>
      <c r="H11" s="5">
        <f t="shared" si="2"/>
        <v>14</v>
      </c>
    </row>
    <row r="12" spans="1:65" s="43" customFormat="1" ht="30" customHeight="1" thickBot="1" x14ac:dyDescent="0.2">
      <c r="A12" s="14"/>
      <c r="B12" s="59" t="s">
        <v>32</v>
      </c>
      <c r="C12" s="60"/>
      <c r="D12" s="61">
        <v>0</v>
      </c>
      <c r="E12" s="62">
        <v>45511</v>
      </c>
      <c r="F12" s="62">
        <v>45524</v>
      </c>
      <c r="G12" s="17"/>
      <c r="H12" s="5">
        <f t="shared" si="2"/>
        <v>14</v>
      </c>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row>
    <row r="13" spans="1:65" s="43" customFormat="1" ht="30" customHeight="1" thickBot="1" x14ac:dyDescent="0.2">
      <c r="A13" s="13"/>
      <c r="B13" s="59" t="s">
        <v>33</v>
      </c>
      <c r="C13" s="60"/>
      <c r="D13" s="61">
        <v>0</v>
      </c>
      <c r="E13" s="62">
        <v>45511</v>
      </c>
      <c r="F13" s="62">
        <v>45524</v>
      </c>
      <c r="G13" s="17"/>
      <c r="H13" s="5">
        <f t="shared" si="2"/>
        <v>14</v>
      </c>
      <c r="I13" s="48"/>
      <c r="J13" s="48"/>
      <c r="K13" s="48"/>
      <c r="L13" s="48"/>
      <c r="M13" s="48"/>
      <c r="N13" s="48"/>
      <c r="O13" s="48"/>
      <c r="P13" s="48"/>
      <c r="Q13" s="48"/>
      <c r="R13" s="48"/>
      <c r="S13" s="48"/>
      <c r="T13" s="48"/>
      <c r="U13" s="53"/>
      <c r="V13" s="53"/>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row>
    <row r="14" spans="1:65" s="43" customFormat="1" ht="30" customHeight="1" thickBot="1" x14ac:dyDescent="0.2">
      <c r="A14" s="13"/>
      <c r="B14" s="59" t="s">
        <v>34</v>
      </c>
      <c r="C14" s="60"/>
      <c r="D14" s="61"/>
      <c r="E14" s="62">
        <v>45511</v>
      </c>
      <c r="F14" s="62">
        <v>45524</v>
      </c>
      <c r="G14" s="17"/>
      <c r="H14" s="5">
        <f t="shared" si="2"/>
        <v>14</v>
      </c>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row>
    <row r="15" spans="1:65" s="43" customFormat="1" ht="30" customHeight="1" thickBot="1" x14ac:dyDescent="0.2">
      <c r="A15" s="13"/>
      <c r="B15" s="63" t="s">
        <v>26</v>
      </c>
      <c r="C15" s="64" t="s">
        <v>43</v>
      </c>
      <c r="D15" s="65"/>
      <c r="E15" s="66">
        <v>45509</v>
      </c>
      <c r="F15" s="67">
        <v>45524</v>
      </c>
      <c r="G15" s="17"/>
      <c r="H15" s="5">
        <f t="shared" si="2"/>
        <v>16</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row>
    <row r="16" spans="1:65" s="43" customFormat="1" ht="30" customHeight="1" thickBot="1" x14ac:dyDescent="0.2">
      <c r="A16" s="13"/>
      <c r="B16" s="69" t="s">
        <v>35</v>
      </c>
      <c r="C16" s="70"/>
      <c r="D16" s="71">
        <v>0</v>
      </c>
      <c r="E16" s="72">
        <v>45511</v>
      </c>
      <c r="F16" s="72">
        <v>45524</v>
      </c>
      <c r="G16" s="17"/>
      <c r="H16" s="5">
        <f t="shared" si="2"/>
        <v>14</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row>
    <row r="17" spans="1:64" s="43" customFormat="1" ht="30" customHeight="1" thickBot="1" x14ac:dyDescent="0.2">
      <c r="A17" s="13"/>
      <c r="B17" s="69" t="s">
        <v>36</v>
      </c>
      <c r="C17" s="70"/>
      <c r="D17" s="71">
        <v>0</v>
      </c>
      <c r="E17" s="72">
        <v>45511</v>
      </c>
      <c r="F17" s="72">
        <v>45524</v>
      </c>
      <c r="G17" s="17"/>
      <c r="H17" s="5">
        <f t="shared" si="2"/>
        <v>14</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row>
    <row r="18" spans="1:64" s="43" customFormat="1" ht="30" customHeight="1" thickBot="1" x14ac:dyDescent="0.2">
      <c r="A18" s="13"/>
      <c r="B18" s="69" t="s">
        <v>37</v>
      </c>
      <c r="C18" s="70"/>
      <c r="D18" s="71">
        <v>0</v>
      </c>
      <c r="E18" s="72">
        <v>45511</v>
      </c>
      <c r="F18" s="72">
        <v>45524</v>
      </c>
      <c r="G18" s="17"/>
      <c r="H18" s="5">
        <f t="shared" si="2"/>
        <v>14</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row>
    <row r="19" spans="1:64" s="43" customFormat="1" ht="30" customHeight="1" thickBot="1" x14ac:dyDescent="0.2">
      <c r="A19" s="13"/>
      <c r="B19" s="69" t="s">
        <v>38</v>
      </c>
      <c r="C19" s="70"/>
      <c r="D19" s="71">
        <v>0</v>
      </c>
      <c r="E19" s="72">
        <v>45509</v>
      </c>
      <c r="F19" s="72">
        <v>45510</v>
      </c>
      <c r="G19" s="17"/>
      <c r="H19" s="5">
        <f t="shared" si="2"/>
        <v>2</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row>
    <row r="20" spans="1:64" s="43" customFormat="1" ht="30" customHeight="1" thickBot="1" x14ac:dyDescent="0.2">
      <c r="A20" s="13"/>
      <c r="B20" s="73" t="s">
        <v>27</v>
      </c>
      <c r="C20" s="74" t="s">
        <v>44</v>
      </c>
      <c r="D20" s="75"/>
      <c r="E20" s="76">
        <v>45511</v>
      </c>
      <c r="F20" s="77">
        <v>45524</v>
      </c>
      <c r="G20" s="17"/>
      <c r="H20" s="5">
        <f t="shared" si="2"/>
        <v>14</v>
      </c>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row>
    <row r="21" spans="1:64" s="43" customFormat="1" ht="30" customHeight="1" thickBot="1" x14ac:dyDescent="0.2">
      <c r="A21" s="13"/>
      <c r="B21" s="79" t="s">
        <v>39</v>
      </c>
      <c r="C21" s="80"/>
      <c r="D21" s="81">
        <v>0</v>
      </c>
      <c r="E21" s="82">
        <v>45511</v>
      </c>
      <c r="F21" s="82">
        <v>45524</v>
      </c>
      <c r="G21" s="17"/>
      <c r="H21" s="5">
        <f t="shared" si="2"/>
        <v>14</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row>
    <row r="22" spans="1:64" s="43" customFormat="1" ht="30" customHeight="1" thickBot="1" x14ac:dyDescent="0.2">
      <c r="A22" s="13"/>
      <c r="B22" s="79" t="s">
        <v>40</v>
      </c>
      <c r="C22" s="80"/>
      <c r="D22" s="81">
        <v>0</v>
      </c>
      <c r="E22" s="82">
        <v>45511</v>
      </c>
      <c r="F22" s="82">
        <v>45524</v>
      </c>
      <c r="G22" s="17"/>
      <c r="H22" s="5">
        <f t="shared" si="2"/>
        <v>14</v>
      </c>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row>
    <row r="23" spans="1:64" s="43" customFormat="1" ht="30" customHeight="1" thickBot="1" x14ac:dyDescent="0.2">
      <c r="A23" s="13"/>
      <c r="B23" s="83" t="s">
        <v>45</v>
      </c>
      <c r="C23" s="84"/>
      <c r="D23" s="85"/>
      <c r="E23" s="86">
        <v>45525</v>
      </c>
      <c r="F23" s="86">
        <v>45527</v>
      </c>
      <c r="G23" s="17"/>
      <c r="H23" s="5">
        <f t="shared" si="2"/>
        <v>3</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43" customFormat="1" ht="30" customHeight="1" thickBot="1" x14ac:dyDescent="0.2">
      <c r="A24" s="14"/>
      <c r="B24" s="87" t="s">
        <v>0</v>
      </c>
      <c r="C24" s="88"/>
      <c r="D24" s="89"/>
      <c r="E24" s="90"/>
      <c r="F24" s="91"/>
      <c r="G24" s="17"/>
      <c r="H24" s="6" t="str">
        <f t="shared" si="2"/>
        <v/>
      </c>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row>
    <row r="25" spans="1:64" ht="30" customHeight="1" x14ac:dyDescent="0.15">
      <c r="G25" s="3"/>
    </row>
    <row r="26" spans="1:64" ht="30" customHeight="1" x14ac:dyDescent="0.15">
      <c r="C26" s="16"/>
      <c r="F26" s="15"/>
    </row>
    <row r="27" spans="1:64" ht="30" customHeight="1" x14ac:dyDescent="0.15">
      <c r="C27" s="4"/>
    </row>
  </sheetData>
  <mergeCells count="10">
    <mergeCell ref="F4:F5"/>
    <mergeCell ref="Q2:Z2"/>
    <mergeCell ref="Q1:Z1"/>
    <mergeCell ref="I1:O1"/>
    <mergeCell ref="I2:O2"/>
    <mergeCell ref="A4:A5"/>
    <mergeCell ref="B4:B5"/>
    <mergeCell ref="C4:C5"/>
    <mergeCell ref="D4:D5"/>
    <mergeCell ref="E4:E5"/>
  </mergeCells>
  <conditionalFormatting sqref="D6:D2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5:BM5 I4:BL4 I6:BL22">
    <cfRule type="expression" dxfId="8" priority="1">
      <formula>AND(TODAY()&gt;=I$4, TODAY()&lt;J$4)</formula>
    </cfRule>
  </conditionalFormatting>
  <conditionalFormatting sqref="I8:BL10">
    <cfRule type="expression" dxfId="7" priority="6">
      <formula>AND(task_start&lt;=I$4,ROUNDDOWN((task_end-task_start+1)*task_progress,0)+task_start-1&gt;=I$4)</formula>
    </cfRule>
    <cfRule type="expression" dxfId="6" priority="7" stopIfTrue="1">
      <formula>AND(task_end&gt;=I$4,task_start&lt;J$4)</formula>
    </cfRule>
  </conditionalFormatting>
  <conditionalFormatting sqref="I12:BL14">
    <cfRule type="expression" dxfId="5" priority="4">
      <formula>AND(task_start&lt;=I$4,ROUNDDOWN((task_end-task_start+1)*task_progress,0)+task_start-1&gt;=I$4)</formula>
    </cfRule>
    <cfRule type="expression" dxfId="4" priority="5" stopIfTrue="1">
      <formula>AND(task_end&gt;=I$4,task_start&lt;J$4)</formula>
    </cfRule>
  </conditionalFormatting>
  <conditionalFormatting sqref="I16:BL19">
    <cfRule type="expression" dxfId="3" priority="2">
      <formula>AND(task_start&lt;=I$4,ROUNDDOWN((task_end-task_start+1)*task_progress,0)+task_start-1&gt;=I$4)</formula>
    </cfRule>
    <cfRule type="expression" dxfId="2" priority="3" stopIfTrue="1">
      <formula>AND(task_end&gt;=I$4,task_start&lt;J$4)</formula>
    </cfRule>
  </conditionalFormatting>
  <conditionalFormatting sqref="I21:BL22">
    <cfRule type="expression" dxfId="1" priority="36">
      <formula>AND(task_start&lt;=I$4,ROUNDDOWN((task_end-task_start+1)*task_progress,0)+task_start-1&gt;=I$4)</formula>
    </cfRule>
    <cfRule type="expression" dxfId="0" priority="37" stopIfTrue="1">
      <formula>AND(task_end&gt;=I$4,task_start&lt;J$4)</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1" xr:uid="{4F48FC41-E335-47F1-87AA-3333A52AD81C}"/>
    <dataValidation allowBlank="1" showInputMessage="1" showErrorMessage="1" prompt="Phase 3's sample block starts in cell B20." sqref="A15" xr:uid="{956902D1-D3B5-416D-BB69-9362D193BC0A}"/>
    <dataValidation allowBlank="1" showInputMessage="1" showErrorMessage="1" prompt="Phase 4's sample block starts in cell B26." sqref="A2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4" xr:uid="{79B9237E-4DD3-4E0F-8ED6-E0B695A99D96}"/>
  </dataValidations>
  <hyperlinks>
    <hyperlink ref="B3" r:id="rId1" xr:uid="{00000000-0004-0000-0000-000001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6" t="s">
        <v>8</v>
      </c>
      <c r="B2" s="8"/>
    </row>
    <row r="3" spans="1:2" s="11" customFormat="1" ht="27" customHeight="1" x14ac:dyDescent="0.15">
      <c r="A3" s="97"/>
      <c r="B3" s="12"/>
    </row>
    <row r="4" spans="1:2" s="10" customFormat="1" ht="31" x14ac:dyDescent="0.45">
      <c r="A4" s="98" t="s">
        <v>7</v>
      </c>
    </row>
    <row r="5" spans="1:2" ht="74.25" customHeight="1" x14ac:dyDescent="0.15">
      <c r="A5" s="99" t="s">
        <v>15</v>
      </c>
    </row>
    <row r="6" spans="1:2" ht="26.25" customHeight="1" x14ac:dyDescent="0.15">
      <c r="A6" s="98" t="s">
        <v>18</v>
      </c>
    </row>
    <row r="7" spans="1:2" s="7" customFormat="1" ht="205" customHeight="1" x14ac:dyDescent="0.15">
      <c r="A7" s="100" t="s">
        <v>17</v>
      </c>
    </row>
    <row r="8" spans="1:2" s="10" customFormat="1" ht="31" x14ac:dyDescent="0.45">
      <c r="A8" s="98" t="s">
        <v>9</v>
      </c>
    </row>
    <row r="9" spans="1:2" ht="60" x14ac:dyDescent="0.15">
      <c r="A9" s="99" t="s">
        <v>16</v>
      </c>
    </row>
    <row r="10" spans="1:2" s="7" customFormat="1" ht="28" customHeight="1" x14ac:dyDescent="0.15">
      <c r="A10" s="101" t="s">
        <v>14</v>
      </c>
    </row>
    <row r="11" spans="1:2" s="10" customFormat="1" ht="31" x14ac:dyDescent="0.45">
      <c r="A11" s="98" t="s">
        <v>6</v>
      </c>
    </row>
    <row r="12" spans="1:2" ht="30" x14ac:dyDescent="0.15">
      <c r="A12" s="99" t="s">
        <v>13</v>
      </c>
    </row>
    <row r="13" spans="1:2" s="7" customFormat="1" ht="28" customHeight="1" x14ac:dyDescent="0.15">
      <c r="A13" s="101" t="s">
        <v>2</v>
      </c>
    </row>
    <row r="14" spans="1:2" s="10" customFormat="1" ht="31" x14ac:dyDescent="0.45">
      <c r="A14" s="98" t="s">
        <v>10</v>
      </c>
    </row>
    <row r="15" spans="1:2" ht="75" customHeight="1" x14ac:dyDescent="0.15">
      <c r="A15" s="99" t="s">
        <v>11</v>
      </c>
    </row>
    <row r="16" spans="1:2" ht="75" x14ac:dyDescent="0.15">
      <c r="A16" s="99" t="s">
        <v>12</v>
      </c>
    </row>
    <row r="17" spans="1:1" x14ac:dyDescent="0.15">
      <c r="A17" s="102"/>
    </row>
    <row r="18" spans="1:1" x14ac:dyDescent="0.15">
      <c r="A18" s="102"/>
    </row>
    <row r="19" spans="1:1" x14ac:dyDescent="0.15">
      <c r="A19" s="102"/>
    </row>
    <row r="20" spans="1:1" x14ac:dyDescent="0.15">
      <c r="A20" s="102"/>
    </row>
    <row r="21" spans="1:1" x14ac:dyDescent="0.15">
      <c r="A21" s="102"/>
    </row>
    <row r="22" spans="1:1" x14ac:dyDescent="0.15">
      <c r="A22" s="102"/>
    </row>
    <row r="23" spans="1:1" x14ac:dyDescent="0.15">
      <c r="A23" s="102"/>
    </row>
    <row r="24" spans="1:1" x14ac:dyDescent="0.1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CHUNDURU Sowrya Teja</dc:creator>
  <dc:description/>
  <cp:lastModifiedBy>CHUNDURU Sowrya Teja</cp:lastModifiedBy>
  <dcterms:created xsi:type="dcterms:W3CDTF">2022-03-11T22:41:12Z</dcterms:created>
  <dcterms:modified xsi:type="dcterms:W3CDTF">2024-08-05T03:08:07Z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