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daya\Downloads\"/>
    </mc:Choice>
  </mc:AlternateContent>
  <xr:revisionPtr revIDLastSave="0" documentId="13_ncr:1_{35BB0251-0212-4132-8EAA-59576E0639DE}" xr6:coauthVersionLast="47" xr6:coauthVersionMax="47" xr10:uidLastSave="{00000000-0000-0000-0000-000000000000}"/>
  <bookViews>
    <workbookView xWindow="-120" yWindow="-120" windowWidth="19440" windowHeight="10320" firstSheet="4" activeTab="6" xr2:uid="{544EE31B-0FCF-40AC-8710-5D5C00BC300D}"/>
  </bookViews>
  <sheets>
    <sheet name="TGT_Income_Statement" sheetId="1" r:id="rId1"/>
    <sheet name="TGT_Balance_Sheet" sheetId="2" r:id="rId2"/>
    <sheet name="TGT_CCC" sheetId="5" r:id="rId3"/>
    <sheet name="WMT_Income_Statement" sheetId="3" r:id="rId4"/>
    <sheet name="WMT_Balance_Sheet" sheetId="4" r:id="rId5"/>
    <sheet name="WMT_CCC" sheetId="6" r:id="rId6"/>
    <sheet name="TGT_CCC vs WMT_CCC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2" i="10" l="1"/>
  <c r="N32" i="10"/>
  <c r="M32" i="10"/>
  <c r="L32" i="10"/>
  <c r="K32" i="10"/>
  <c r="O31" i="10"/>
  <c r="N31" i="10"/>
  <c r="M31" i="10"/>
  <c r="L31" i="10"/>
  <c r="K31" i="10"/>
  <c r="O30" i="10"/>
  <c r="O34" i="10" s="1"/>
  <c r="N30" i="10"/>
  <c r="N34" i="10" s="1"/>
  <c r="M30" i="10"/>
  <c r="M34" i="10" s="1"/>
  <c r="L30" i="10"/>
  <c r="L34" i="10" s="1"/>
  <c r="K30" i="10"/>
  <c r="K34" i="10" s="1"/>
  <c r="O8" i="10"/>
  <c r="N8" i="10"/>
  <c r="M8" i="10"/>
  <c r="L8" i="10"/>
  <c r="K8" i="10"/>
  <c r="O7" i="10"/>
  <c r="N7" i="10"/>
  <c r="M7" i="10"/>
  <c r="L7" i="10"/>
  <c r="K7" i="10"/>
  <c r="O6" i="10"/>
  <c r="O10" i="10" s="1"/>
  <c r="N6" i="10"/>
  <c r="N10" i="10" s="1"/>
  <c r="M6" i="10"/>
  <c r="M10" i="10" s="1"/>
  <c r="L6" i="10"/>
  <c r="L10" i="10" s="1"/>
  <c r="K6" i="10"/>
  <c r="K10" i="10" s="1"/>
  <c r="L8" i="6"/>
  <c r="M8" i="6"/>
  <c r="N8" i="6"/>
  <c r="O8" i="6"/>
  <c r="K8" i="6"/>
  <c r="N7" i="6"/>
  <c r="M7" i="6"/>
  <c r="L7" i="6"/>
  <c r="O7" i="6"/>
  <c r="K7" i="6"/>
  <c r="O6" i="6"/>
  <c r="N6" i="6"/>
  <c r="M6" i="6"/>
  <c r="L6" i="6"/>
  <c r="K6" i="6"/>
  <c r="K6" i="5"/>
  <c r="L8" i="5"/>
  <c r="M8" i="5"/>
  <c r="N8" i="5"/>
  <c r="O8" i="5"/>
  <c r="K8" i="5"/>
  <c r="O7" i="5"/>
  <c r="N7" i="5"/>
  <c r="M7" i="5"/>
  <c r="L7" i="5"/>
  <c r="K7" i="5"/>
  <c r="L6" i="5"/>
  <c r="M6" i="5"/>
  <c r="N6" i="5"/>
  <c r="O6" i="5"/>
  <c r="L10" i="5"/>
  <c r="M10" i="5"/>
  <c r="N10" i="5"/>
  <c r="O10" i="5"/>
  <c r="K10" i="6" l="1"/>
  <c r="L10" i="6"/>
  <c r="M10" i="6"/>
  <c r="N10" i="6"/>
  <c r="O10" i="6"/>
  <c r="K10" i="5"/>
</calcChain>
</file>

<file path=xl/sharedStrings.xml><?xml version="1.0" encoding="utf-8"?>
<sst xmlns="http://schemas.openxmlformats.org/spreadsheetml/2006/main" count="179" uniqueCount="90">
  <si>
    <t>name</t>
  </si>
  <si>
    <t>ttm</t>
  </si>
  <si>
    <t>TotalRevenue</t>
  </si>
  <si>
    <t xml:space="preserve">	OperatingRevenue</t>
  </si>
  <si>
    <t>CostOfRevenue</t>
  </si>
  <si>
    <t>GrossProfit</t>
  </si>
  <si>
    <t>OperatingExpense</t>
  </si>
  <si>
    <t xml:space="preserve">	SellingGeneralAndAdministration</t>
  </si>
  <si>
    <t xml:space="preserve">	DepreciationAmortizationDepletionIncomeStatement</t>
  </si>
  <si>
    <t xml:space="preserve">		DepreciationAndAmortizationInIncomeStatement</t>
  </si>
  <si>
    <t>OperatingIncome</t>
  </si>
  <si>
    <t>NetNonOperatingInterestIncomeExpense</t>
  </si>
  <si>
    <t xml:space="preserve">	InterestIncomeNonOperating</t>
  </si>
  <si>
    <t xml:space="preserve">	InterestExpenseNonOperating</t>
  </si>
  <si>
    <t>OtherIncomeExpense</t>
  </si>
  <si>
    <t xml:space="preserve">	SpecialIncomeCharges</t>
  </si>
  <si>
    <t xml:space="preserve">	OtherNonOperatingIncomeExpenses</t>
  </si>
  <si>
    <t>DepreciationAndAmortizationInIncomeStatement</t>
  </si>
  <si>
    <t>SellingGeneralAndAdministration</t>
  </si>
  <si>
    <t>OperatingRevenue</t>
  </si>
  <si>
    <t>DepreciationAmortizationDepletionIncomeStatement</t>
  </si>
  <si>
    <t>OtherOperatingExpenses</t>
  </si>
  <si>
    <t>InterestExpenseNonOperating</t>
  </si>
  <si>
    <t>TotalOtherFinanceCost</t>
  </si>
  <si>
    <t>InterestIncomeNonOperating</t>
  </si>
  <si>
    <t>SpecialIncomeCharges</t>
  </si>
  <si>
    <t>OtherNonOperatingIncomeExpenses</t>
  </si>
  <si>
    <t>OtherSpecialCharges</t>
  </si>
  <si>
    <t>TotalAssets</t>
  </si>
  <si>
    <t xml:space="preserve">	CurrentAssets</t>
  </si>
  <si>
    <t xml:space="preserve">		CashCashEquivalentsAndShortTermInvestments</t>
  </si>
  <si>
    <t xml:space="preserve">			CashAndCashEquivalents</t>
  </si>
  <si>
    <t xml:space="preserve">				CashFinancial</t>
  </si>
  <si>
    <t xml:space="preserve">				CashEquivalents</t>
  </si>
  <si>
    <t xml:space="preserve">			OtherShortTermInvestments</t>
  </si>
  <si>
    <t xml:space="preserve">		Receivables</t>
  </si>
  <si>
    <t xml:space="preserve">			AccountsReceivable</t>
  </si>
  <si>
    <t xml:space="preserve">				GrossAccountsReceivable</t>
  </si>
  <si>
    <t xml:space="preserve">				AllowanceForDoubtfulAccountsReceivable</t>
  </si>
  <si>
    <t xml:space="preserve">			TaxesReceivable</t>
  </si>
  <si>
    <t xml:space="preserve">			OtherReceivables</t>
  </si>
  <si>
    <t xml:space="preserve">		Inventory</t>
  </si>
  <si>
    <t xml:space="preserve">		PrepaidAssets</t>
  </si>
  <si>
    <t xml:space="preserve">		CurrentDeferredAssets</t>
  </si>
  <si>
    <t xml:space="preserve">			CurrentDeferredTaxesAssets</t>
  </si>
  <si>
    <t xml:space="preserve">		AssetsHeldForSaleCurrent</t>
  </si>
  <si>
    <t xml:space="preserve">		OtherCurrentAssets</t>
  </si>
  <si>
    <t xml:space="preserve">	TotalNonCurrentAssets</t>
  </si>
  <si>
    <t xml:space="preserve">		NetPPE</t>
  </si>
  <si>
    <t xml:space="preserve">			GrossPPE</t>
  </si>
  <si>
    <t xml:space="preserve">				Properties</t>
  </si>
  <si>
    <t xml:space="preserve">				LandAndImprovements</t>
  </si>
  <si>
    <t xml:space="preserve">				BuildingsAndImprovements</t>
  </si>
  <si>
    <t xml:space="preserve">				MachineryFurnitureEquipment</t>
  </si>
  <si>
    <t xml:space="preserve">				OtherProperties</t>
  </si>
  <si>
    <t xml:space="preserve">				ConstructionInProgress</t>
  </si>
  <si>
    <t xml:space="preserve">			AccumulatedDepreciation</t>
  </si>
  <si>
    <t xml:space="preserve">		GoodwillAndOtherIntangibleAssets</t>
  </si>
  <si>
    <t xml:space="preserve">			Goodwill</t>
  </si>
  <si>
    <t xml:space="preserve">			OtherIntangibleAssets</t>
  </si>
  <si>
    <t xml:space="preserve">		InvestmentsAndAdvances</t>
  </si>
  <si>
    <t xml:space="preserve">		FinancialAssets</t>
  </si>
  <si>
    <t xml:space="preserve">		NonCurrentDeferredAssets</t>
  </si>
  <si>
    <t xml:space="preserve">			NonCurrentDeferredTaxesAssets</t>
  </si>
  <si>
    <t xml:space="preserve">		DefinedPensionBenefit</t>
  </si>
  <si>
    <t xml:space="preserve">		OtherNonCurrentAssets</t>
  </si>
  <si>
    <t>TotalLiabilitiesNetMinorityInterest</t>
  </si>
  <si>
    <t xml:space="preserve">	CurrentLiabilities</t>
  </si>
  <si>
    <t xml:space="preserve">		PayablesAndAccruedExpenses</t>
  </si>
  <si>
    <t xml:space="preserve">			Payables</t>
  </si>
  <si>
    <t xml:space="preserve">				AccountsPayable</t>
  </si>
  <si>
    <t xml:space="preserve">				TotalTaxPayable</t>
  </si>
  <si>
    <t xml:space="preserve">					IncomeTaxPayable</t>
  </si>
  <si>
    <t xml:space="preserve">				DividendsPayable</t>
  </si>
  <si>
    <t xml:space="preserve">				Leases</t>
  </si>
  <si>
    <t>Balance Sheet</t>
  </si>
  <si>
    <t>Income Statement</t>
  </si>
  <si>
    <t>TotalRevenue (Sales)</t>
  </si>
  <si>
    <t>CostOfRevenue (Cost of Sales)</t>
  </si>
  <si>
    <t>DIO</t>
  </si>
  <si>
    <t>DSO</t>
  </si>
  <si>
    <t>DPO</t>
  </si>
  <si>
    <t>CCC</t>
  </si>
  <si>
    <t>Target Corporation (TGT)</t>
  </si>
  <si>
    <t xml:space="preserve">		OtherSpecialCharges</t>
  </si>
  <si>
    <t xml:space="preserve">			OtherInventories</t>
  </si>
  <si>
    <t xml:space="preserve">			InventoriesAdjustmentsAllowances</t>
  </si>
  <si>
    <t>Walmart Inc. (WMT)</t>
  </si>
  <si>
    <t>CCC - (TGT)</t>
  </si>
  <si>
    <t>CCC - (WMT)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</si>
</sst>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3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1" xfId="1" applyAlignment="1">
      <alignment horizontal="center"/>
    </xf>
    <xf numFmtId="0" fontId="2" fillId="0" borderId="2" xfId="2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2" xfId="2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5" fillId="0" borderId="1" xfId="1" applyFont="1" applyAlignment="1">
      <alignment horizontal="center"/>
    </xf>
    <xf numFmtId="0" fontId="4" fillId="0" borderId="2" xfId="2" applyFont="1" applyAlignment="1">
      <alignment horizontal="center"/>
    </xf>
    <xf numFmtId="2" fontId="4" fillId="0" borderId="2" xfId="2" applyNumberFormat="1" applyFont="1" applyAlignment="1">
      <alignment horizontal="center"/>
    </xf>
  </cellXfs>
  <cellStyles count="3">
    <cellStyle name="Heading 2" xfId="1" builtinId="17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Corporation (TGT)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TGT_CCC!$K$3:$K$4</c:f>
              <c:strCache>
                <c:ptCount val="2"/>
                <c:pt idx="1">
                  <c:v>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TGT_CCC!$H$5:$I$11</c:f>
              <c:strCache>
                <c:ptCount val="6"/>
                <c:pt idx="1">
                  <c:v>DIO</c:v>
                </c:pt>
                <c:pt idx="2">
                  <c:v>DSO</c:v>
                </c:pt>
                <c:pt idx="3">
                  <c:v>DPO</c:v>
                </c:pt>
                <c:pt idx="5">
                  <c:v>CCC</c:v>
                </c:pt>
              </c:strCache>
            </c:strRef>
          </c:cat>
          <c:val>
            <c:numRef>
              <c:f>TGT_CCC!$K$5:$K$11</c:f>
              <c:numCache>
                <c:formatCode>0.00</c:formatCode>
                <c:ptCount val="7"/>
                <c:pt idx="1">
                  <c:v>59.919675540259519</c:v>
                </c:pt>
                <c:pt idx="2">
                  <c:v>3.910236436950147</c:v>
                </c:pt>
                <c:pt idx="3">
                  <c:v>59.866409660825255</c:v>
                </c:pt>
                <c:pt idx="5">
                  <c:v>3.9635023163844139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2-4257-9F4A-40F3DB35CF4D}"/>
            </c:ext>
          </c:extLst>
        </c:ser>
        <c:ser>
          <c:idx val="2"/>
          <c:order val="2"/>
          <c:tx>
            <c:strRef>
              <c:f>TGT_CCC!$L$3:$L$4</c:f>
              <c:strCache>
                <c:ptCount val="2"/>
                <c:pt idx="1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TGT_CCC!$H$5:$I$11</c:f>
              <c:strCache>
                <c:ptCount val="6"/>
                <c:pt idx="1">
                  <c:v>DIO</c:v>
                </c:pt>
                <c:pt idx="2">
                  <c:v>DSO</c:v>
                </c:pt>
                <c:pt idx="3">
                  <c:v>DPO</c:v>
                </c:pt>
                <c:pt idx="5">
                  <c:v>CCC</c:v>
                </c:pt>
              </c:strCache>
            </c:strRef>
          </c:cat>
          <c:val>
            <c:numRef>
              <c:f>TGT_CCC!$L$5:$L$11</c:f>
              <c:numCache>
                <c:formatCode>0.00</c:formatCode>
                <c:ptCount val="7"/>
                <c:pt idx="1">
                  <c:v>67.689793631524893</c:v>
                </c:pt>
                <c:pt idx="2">
                  <c:v>2.8751002311211735</c:v>
                </c:pt>
                <c:pt idx="3">
                  <c:v>75.363445966676892</c:v>
                </c:pt>
                <c:pt idx="5">
                  <c:v>-4.7985521040308186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62-4257-9F4A-40F3DB35CF4D}"/>
            </c:ext>
          </c:extLst>
        </c:ser>
        <c:ser>
          <c:idx val="3"/>
          <c:order val="3"/>
          <c:tx>
            <c:strRef>
              <c:f>TGT_CCC!$M$3:$M$4</c:f>
              <c:strCache>
                <c:ptCount val="2"/>
                <c:pt idx="1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TGT_CCC!$H$5:$I$11</c:f>
              <c:strCache>
                <c:ptCount val="6"/>
                <c:pt idx="1">
                  <c:v>DIO</c:v>
                </c:pt>
                <c:pt idx="2">
                  <c:v>DSO</c:v>
                </c:pt>
                <c:pt idx="3">
                  <c:v>DPO</c:v>
                </c:pt>
                <c:pt idx="5">
                  <c:v>CCC</c:v>
                </c:pt>
              </c:strCache>
            </c:strRef>
          </c:cat>
          <c:val>
            <c:numRef>
              <c:f>TGT_CCC!$M$5:$M$11</c:f>
              <c:numCache>
                <c:formatCode>0.00</c:formatCode>
                <c:ptCount val="7"/>
                <c:pt idx="1">
                  <c:v>58.756743279387095</c:v>
                </c:pt>
                <c:pt idx="2">
                  <c:v>2.4616560318936309</c:v>
                </c:pt>
                <c:pt idx="3">
                  <c:v>70.923961497196913</c:v>
                </c:pt>
                <c:pt idx="5">
                  <c:v>-9.705562185916186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62-4257-9F4A-40F3DB35CF4D}"/>
            </c:ext>
          </c:extLst>
        </c:ser>
        <c:ser>
          <c:idx val="4"/>
          <c:order val="4"/>
          <c:tx>
            <c:strRef>
              <c:f>TGT_CCC!$N$3:$N$4</c:f>
              <c:strCache>
                <c:ptCount val="2"/>
                <c:pt idx="1">
                  <c:v>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TGT_CCC!$H$5:$I$11</c:f>
              <c:strCache>
                <c:ptCount val="6"/>
                <c:pt idx="1">
                  <c:v>DIO</c:v>
                </c:pt>
                <c:pt idx="2">
                  <c:v>DSO</c:v>
                </c:pt>
                <c:pt idx="3">
                  <c:v>DPO</c:v>
                </c:pt>
                <c:pt idx="5">
                  <c:v>CCC</c:v>
                </c:pt>
              </c:strCache>
            </c:strRef>
          </c:cat>
          <c:val>
            <c:numRef>
              <c:f>TGT_CCC!$N$5:$N$11</c:f>
              <c:numCache>
                <c:formatCode>0.00</c:formatCode>
                <c:ptCount val="7"/>
                <c:pt idx="1">
                  <c:v>59.822105570137062</c:v>
                </c:pt>
                <c:pt idx="2">
                  <c:v>2.3270432199918067</c:v>
                </c:pt>
                <c:pt idx="3">
                  <c:v>65.995917177019535</c:v>
                </c:pt>
                <c:pt idx="5">
                  <c:v>-3.8467683868906661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62-4257-9F4A-40F3DB35CF4D}"/>
            </c:ext>
          </c:extLst>
        </c:ser>
        <c:ser>
          <c:idx val="5"/>
          <c:order val="5"/>
          <c:tx>
            <c:strRef>
              <c:f>TGT_CCC!$O$3:$O$4</c:f>
              <c:strCache>
                <c:ptCount val="2"/>
                <c:pt idx="1">
                  <c:v>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TGT_CCC!$H$5:$I$11</c:f>
              <c:strCache>
                <c:ptCount val="6"/>
                <c:pt idx="1">
                  <c:v>DIO</c:v>
                </c:pt>
                <c:pt idx="2">
                  <c:v>DSO</c:v>
                </c:pt>
                <c:pt idx="3">
                  <c:v>DPO</c:v>
                </c:pt>
                <c:pt idx="5">
                  <c:v>CCC</c:v>
                </c:pt>
              </c:strCache>
            </c:strRef>
          </c:cat>
          <c:val>
            <c:numRef>
              <c:f>TGT_CCC!$O$5:$O$11</c:f>
              <c:numCache>
                <c:formatCode>0.00</c:formatCode>
                <c:ptCount val="7"/>
                <c:pt idx="1">
                  <c:v>65.036961293832903</c:v>
                </c:pt>
                <c:pt idx="2">
                  <c:v>0</c:v>
                </c:pt>
                <c:pt idx="3">
                  <c:v>66.844875138370327</c:v>
                </c:pt>
                <c:pt idx="5">
                  <c:v>-1.8079138445374241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62-4257-9F4A-40F3DB35CF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38242975"/>
        <c:axId val="60312460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TGT_CCC!$J$3:$J$4</c15:sqref>
                        </c15:formulaRef>
                      </c:ext>
                    </c:extLst>
                    <c:strCache>
                      <c:ptCount val="2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TGT_CCC!$H$5:$I$11</c15:sqref>
                        </c15:formulaRef>
                      </c:ext>
                    </c:extLst>
                    <c:strCache>
                      <c:ptCount val="6"/>
                      <c:pt idx="1">
                        <c:v>DIO</c:v>
                      </c:pt>
                      <c:pt idx="2">
                        <c:v>DSO</c:v>
                      </c:pt>
                      <c:pt idx="3">
                        <c:v>DPO</c:v>
                      </c:pt>
                      <c:pt idx="5">
                        <c:v>CCC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TGT_CCC!$J$5:$J$11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062-4257-9F4A-40F3DB35CF4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TGT_CCC!$P$3:$P$4</c15:sqref>
                        </c15:formulaRef>
                      </c:ext>
                    </c:extLst>
                    <c:strCache>
                      <c:ptCount val="2"/>
                      <c:pt idx="1">
                        <c:v>2019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TGT_CCC!$H$5:$I$11</c15:sqref>
                        </c15:formulaRef>
                      </c:ext>
                    </c:extLst>
                    <c:strCache>
                      <c:ptCount val="6"/>
                      <c:pt idx="1">
                        <c:v>DIO</c:v>
                      </c:pt>
                      <c:pt idx="2">
                        <c:v>DSO</c:v>
                      </c:pt>
                      <c:pt idx="3">
                        <c:v>DPO</c:v>
                      </c:pt>
                      <c:pt idx="5">
                        <c:v>CCC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TGT_CCC!$P$5:$P$11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062-4257-9F4A-40F3DB35CF4D}"/>
                  </c:ext>
                </c:extLst>
              </c15:ser>
            </c15:filteredBarSeries>
          </c:ext>
        </c:extLst>
      </c:barChart>
      <c:catAx>
        <c:axId val="73824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24607"/>
        <c:crosses val="autoZero"/>
        <c:auto val="1"/>
        <c:lblAlgn val="ctr"/>
        <c:lblOffset val="100"/>
        <c:noMultiLvlLbl val="0"/>
      </c:catAx>
      <c:valAx>
        <c:axId val="6031246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3824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Walmart</a:t>
            </a:r>
            <a:r>
              <a:rPr lang="en-US" baseline="0"/>
              <a:t> inc. (Wmt)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WMT_CCC!$K$3:$K$4</c:f>
              <c:strCache>
                <c:ptCount val="2"/>
                <c:pt idx="1">
                  <c:v>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WMT_CCC!$H$5:$I$11</c:f>
              <c:strCache>
                <c:ptCount val="6"/>
                <c:pt idx="1">
                  <c:v>DIO</c:v>
                </c:pt>
                <c:pt idx="2">
                  <c:v>DSO</c:v>
                </c:pt>
                <c:pt idx="3">
                  <c:v>DPO</c:v>
                </c:pt>
                <c:pt idx="5">
                  <c:v>CCC</c:v>
                </c:pt>
              </c:strCache>
            </c:strRef>
          </c:cat>
          <c:val>
            <c:numRef>
              <c:f>WMT_CCC!$K$5:$K$11</c:f>
              <c:numCache>
                <c:formatCode>0.00</c:formatCode>
                <c:ptCount val="7"/>
                <c:pt idx="1">
                  <c:v>44.53160413265735</c:v>
                </c:pt>
                <c:pt idx="2">
                  <c:v>4.7367857101959956</c:v>
                </c:pt>
                <c:pt idx="3">
                  <c:v>42.300930947703471</c:v>
                </c:pt>
                <c:pt idx="5">
                  <c:v>6.9674588951498748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75-417D-8635-D6FDDE6A9269}"/>
            </c:ext>
          </c:extLst>
        </c:ser>
        <c:ser>
          <c:idx val="2"/>
          <c:order val="2"/>
          <c:tx>
            <c:strRef>
              <c:f>WMT_CCC!$L$3:$L$4</c:f>
              <c:strCache>
                <c:ptCount val="2"/>
                <c:pt idx="1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WMT_CCC!$H$5:$I$11</c:f>
              <c:strCache>
                <c:ptCount val="6"/>
                <c:pt idx="1">
                  <c:v>DIO</c:v>
                </c:pt>
                <c:pt idx="2">
                  <c:v>DSO</c:v>
                </c:pt>
                <c:pt idx="3">
                  <c:v>DPO</c:v>
                </c:pt>
                <c:pt idx="5">
                  <c:v>CCC</c:v>
                </c:pt>
              </c:strCache>
            </c:strRef>
          </c:cat>
          <c:val>
            <c:numRef>
              <c:f>WMT_CCC!$L$5:$L$11</c:f>
              <c:numCache>
                <c:formatCode>0.00</c:formatCode>
                <c:ptCount val="7"/>
                <c:pt idx="1">
                  <c:v>48.080454545454543</c:v>
                </c:pt>
                <c:pt idx="2">
                  <c:v>5.2766109010150961</c:v>
                </c:pt>
                <c:pt idx="3">
                  <c:v>47.016934731934732</c:v>
                </c:pt>
                <c:pt idx="5">
                  <c:v>6.340130714534908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75-417D-8635-D6FDDE6A9269}"/>
            </c:ext>
          </c:extLst>
        </c:ser>
        <c:ser>
          <c:idx val="3"/>
          <c:order val="3"/>
          <c:tx>
            <c:strRef>
              <c:f>WMT_CCC!$M$3:$M$4</c:f>
              <c:strCache>
                <c:ptCount val="2"/>
                <c:pt idx="1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WMT_CCC!$H$5:$I$11</c:f>
              <c:strCache>
                <c:ptCount val="6"/>
                <c:pt idx="1">
                  <c:v>DIO</c:v>
                </c:pt>
                <c:pt idx="2">
                  <c:v>DSO</c:v>
                </c:pt>
                <c:pt idx="3">
                  <c:v>DPO</c:v>
                </c:pt>
                <c:pt idx="5">
                  <c:v>CCC</c:v>
                </c:pt>
              </c:strCache>
            </c:strRef>
          </c:cat>
          <c:val>
            <c:numRef>
              <c:f>WMT_CCC!$M$5:$M$11</c:f>
              <c:numCache>
                <c:formatCode>0.00</c:formatCode>
                <c:ptCount val="7"/>
                <c:pt idx="1">
                  <c:v>39.033546268869777</c:v>
                </c:pt>
                <c:pt idx="2">
                  <c:v>4.253484300305284</c:v>
                </c:pt>
                <c:pt idx="3">
                  <c:v>42.673863649881639</c:v>
                </c:pt>
                <c:pt idx="5">
                  <c:v>0.61316691929341971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75-417D-8635-D6FDDE6A9269}"/>
            </c:ext>
          </c:extLst>
        </c:ser>
        <c:ser>
          <c:idx val="4"/>
          <c:order val="4"/>
          <c:tx>
            <c:strRef>
              <c:f>WMT_CCC!$N$3:$N$4</c:f>
              <c:strCache>
                <c:ptCount val="2"/>
                <c:pt idx="1">
                  <c:v>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WMT_CCC!$H$5:$I$11</c:f>
              <c:strCache>
                <c:ptCount val="6"/>
                <c:pt idx="1">
                  <c:v>DIO</c:v>
                </c:pt>
                <c:pt idx="2">
                  <c:v>DSO</c:v>
                </c:pt>
                <c:pt idx="3">
                  <c:v>DPO</c:v>
                </c:pt>
                <c:pt idx="5">
                  <c:v>CCC</c:v>
                </c:pt>
              </c:strCache>
            </c:strRef>
          </c:cat>
          <c:val>
            <c:numRef>
              <c:f>WMT_CCC!$N$5:$N$11</c:f>
              <c:numCache>
                <c:formatCode>0.00</c:formatCode>
                <c:ptCount val="7"/>
                <c:pt idx="1">
                  <c:v>41.101291164582307</c:v>
                </c:pt>
                <c:pt idx="2">
                  <c:v>4.3775144857280273</c:v>
                </c:pt>
                <c:pt idx="3">
                  <c:v>43.448879259005835</c:v>
                </c:pt>
                <c:pt idx="5">
                  <c:v>2.0299263913044996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75-417D-8635-D6FDDE6A9269}"/>
            </c:ext>
          </c:extLst>
        </c:ser>
        <c:ser>
          <c:idx val="5"/>
          <c:order val="5"/>
          <c:tx>
            <c:strRef>
              <c:f>WMT_CCC!$O$3:$O$4</c:f>
              <c:strCache>
                <c:ptCount val="2"/>
                <c:pt idx="1">
                  <c:v>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WMT_CCC!$H$5:$I$11</c:f>
              <c:strCache>
                <c:ptCount val="6"/>
                <c:pt idx="1">
                  <c:v>DIO</c:v>
                </c:pt>
                <c:pt idx="2">
                  <c:v>DSO</c:v>
                </c:pt>
                <c:pt idx="3">
                  <c:v>DPO</c:v>
                </c:pt>
                <c:pt idx="5">
                  <c:v>CCC</c:v>
                </c:pt>
              </c:strCache>
            </c:strRef>
          </c:cat>
          <c:val>
            <c:numRef>
              <c:f>WMT_CCC!$O$5:$O$11</c:f>
              <c:numCache>
                <c:formatCode>0.00</c:formatCode>
                <c:ptCount val="7"/>
                <c:pt idx="1">
                  <c:v>41.936524950623024</c:v>
                </c:pt>
                <c:pt idx="2">
                  <c:v>4.458150678939746</c:v>
                </c:pt>
                <c:pt idx="3">
                  <c:v>44.580470852658053</c:v>
                </c:pt>
                <c:pt idx="5">
                  <c:v>1.8142047769047167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75-417D-8635-D6FDDE6A92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05851583"/>
        <c:axId val="6031241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WMT_CCC!$J$3:$J$4</c15:sqref>
                        </c15:formulaRef>
                      </c:ext>
                    </c:extLst>
                    <c:strCache>
                      <c:ptCount val="2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WMT_CCC!$H$5:$I$11</c15:sqref>
                        </c15:formulaRef>
                      </c:ext>
                    </c:extLst>
                    <c:strCache>
                      <c:ptCount val="6"/>
                      <c:pt idx="1">
                        <c:v>DIO</c:v>
                      </c:pt>
                      <c:pt idx="2">
                        <c:v>DSO</c:v>
                      </c:pt>
                      <c:pt idx="3">
                        <c:v>DPO</c:v>
                      </c:pt>
                      <c:pt idx="5">
                        <c:v>CCC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WMT_CCC!$J$5:$J$11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675-417D-8635-D6FDDE6A926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WMT_CCC!$P$3:$P$4</c15:sqref>
                        </c15:formulaRef>
                      </c:ext>
                    </c:extLst>
                    <c:strCache>
                      <c:ptCount val="2"/>
                      <c:pt idx="1">
                        <c:v>2019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WMT_CCC!$H$5:$I$11</c15:sqref>
                        </c15:formulaRef>
                      </c:ext>
                    </c:extLst>
                    <c:strCache>
                      <c:ptCount val="6"/>
                      <c:pt idx="1">
                        <c:v>DIO</c:v>
                      </c:pt>
                      <c:pt idx="2">
                        <c:v>DSO</c:v>
                      </c:pt>
                      <c:pt idx="3">
                        <c:v>DPO</c:v>
                      </c:pt>
                      <c:pt idx="5">
                        <c:v>CCC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WMT_CCC!$P$5:$P$11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675-417D-8635-D6FDDE6A9269}"/>
                  </c:ext>
                </c:extLst>
              </c15:ser>
            </c15:filteredBarSeries>
          </c:ext>
        </c:extLst>
      </c:barChart>
      <c:catAx>
        <c:axId val="60585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24111"/>
        <c:crosses val="autoZero"/>
        <c:auto val="1"/>
        <c:lblAlgn val="ctr"/>
        <c:lblOffset val="100"/>
        <c:noMultiLvlLbl val="0"/>
      </c:catAx>
      <c:valAx>
        <c:axId val="6031241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0585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Corporation (TGT)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TGT_CCC!$K$3:$K$4</c:f>
              <c:strCache>
                <c:ptCount val="2"/>
                <c:pt idx="1">
                  <c:v>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TGT_CCC!$H$5:$I$11</c:f>
              <c:strCache>
                <c:ptCount val="6"/>
                <c:pt idx="1">
                  <c:v>DIO</c:v>
                </c:pt>
                <c:pt idx="2">
                  <c:v>DSO</c:v>
                </c:pt>
                <c:pt idx="3">
                  <c:v>DPO</c:v>
                </c:pt>
                <c:pt idx="5">
                  <c:v>CCC</c:v>
                </c:pt>
              </c:strCache>
            </c:strRef>
          </c:cat>
          <c:val>
            <c:numRef>
              <c:f>TGT_CCC!$K$5:$K$11</c:f>
              <c:numCache>
                <c:formatCode>0.00</c:formatCode>
                <c:ptCount val="7"/>
                <c:pt idx="1">
                  <c:v>59.919675540259519</c:v>
                </c:pt>
                <c:pt idx="2">
                  <c:v>3.910236436950147</c:v>
                </c:pt>
                <c:pt idx="3">
                  <c:v>59.866409660825255</c:v>
                </c:pt>
                <c:pt idx="5">
                  <c:v>3.9635023163844139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3-48B2-89F7-90FA6CEE53F8}"/>
            </c:ext>
          </c:extLst>
        </c:ser>
        <c:ser>
          <c:idx val="2"/>
          <c:order val="2"/>
          <c:tx>
            <c:strRef>
              <c:f>TGT_CCC!$L$3:$L$4</c:f>
              <c:strCache>
                <c:ptCount val="2"/>
                <c:pt idx="1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TGT_CCC!$H$5:$I$11</c:f>
              <c:strCache>
                <c:ptCount val="6"/>
                <c:pt idx="1">
                  <c:v>DIO</c:v>
                </c:pt>
                <c:pt idx="2">
                  <c:v>DSO</c:v>
                </c:pt>
                <c:pt idx="3">
                  <c:v>DPO</c:v>
                </c:pt>
                <c:pt idx="5">
                  <c:v>CCC</c:v>
                </c:pt>
              </c:strCache>
            </c:strRef>
          </c:cat>
          <c:val>
            <c:numRef>
              <c:f>TGT_CCC!$L$5:$L$11</c:f>
              <c:numCache>
                <c:formatCode>0.00</c:formatCode>
                <c:ptCount val="7"/>
                <c:pt idx="1">
                  <c:v>67.689793631524893</c:v>
                </c:pt>
                <c:pt idx="2">
                  <c:v>2.8751002311211735</c:v>
                </c:pt>
                <c:pt idx="3">
                  <c:v>75.363445966676892</c:v>
                </c:pt>
                <c:pt idx="5">
                  <c:v>-4.7985521040308186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3-48B2-89F7-90FA6CEE53F8}"/>
            </c:ext>
          </c:extLst>
        </c:ser>
        <c:ser>
          <c:idx val="3"/>
          <c:order val="3"/>
          <c:tx>
            <c:strRef>
              <c:f>TGT_CCC!$M$3:$M$4</c:f>
              <c:strCache>
                <c:ptCount val="2"/>
                <c:pt idx="1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TGT_CCC!$H$5:$I$11</c:f>
              <c:strCache>
                <c:ptCount val="6"/>
                <c:pt idx="1">
                  <c:v>DIO</c:v>
                </c:pt>
                <c:pt idx="2">
                  <c:v>DSO</c:v>
                </c:pt>
                <c:pt idx="3">
                  <c:v>DPO</c:v>
                </c:pt>
                <c:pt idx="5">
                  <c:v>CCC</c:v>
                </c:pt>
              </c:strCache>
            </c:strRef>
          </c:cat>
          <c:val>
            <c:numRef>
              <c:f>TGT_CCC!$M$5:$M$11</c:f>
              <c:numCache>
                <c:formatCode>0.00</c:formatCode>
                <c:ptCount val="7"/>
                <c:pt idx="1">
                  <c:v>58.756743279387095</c:v>
                </c:pt>
                <c:pt idx="2">
                  <c:v>2.4616560318936309</c:v>
                </c:pt>
                <c:pt idx="3">
                  <c:v>70.923961497196913</c:v>
                </c:pt>
                <c:pt idx="5">
                  <c:v>-9.705562185916186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E3-48B2-89F7-90FA6CEE53F8}"/>
            </c:ext>
          </c:extLst>
        </c:ser>
        <c:ser>
          <c:idx val="4"/>
          <c:order val="4"/>
          <c:tx>
            <c:strRef>
              <c:f>TGT_CCC!$N$3:$N$4</c:f>
              <c:strCache>
                <c:ptCount val="2"/>
                <c:pt idx="1">
                  <c:v>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TGT_CCC!$H$5:$I$11</c:f>
              <c:strCache>
                <c:ptCount val="6"/>
                <c:pt idx="1">
                  <c:v>DIO</c:v>
                </c:pt>
                <c:pt idx="2">
                  <c:v>DSO</c:v>
                </c:pt>
                <c:pt idx="3">
                  <c:v>DPO</c:v>
                </c:pt>
                <c:pt idx="5">
                  <c:v>CCC</c:v>
                </c:pt>
              </c:strCache>
            </c:strRef>
          </c:cat>
          <c:val>
            <c:numRef>
              <c:f>TGT_CCC!$N$5:$N$11</c:f>
              <c:numCache>
                <c:formatCode>0.00</c:formatCode>
                <c:ptCount val="7"/>
                <c:pt idx="1">
                  <c:v>59.822105570137062</c:v>
                </c:pt>
                <c:pt idx="2">
                  <c:v>2.3270432199918067</c:v>
                </c:pt>
                <c:pt idx="3">
                  <c:v>65.995917177019535</c:v>
                </c:pt>
                <c:pt idx="5">
                  <c:v>-3.8467683868906661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E3-48B2-89F7-90FA6CEE53F8}"/>
            </c:ext>
          </c:extLst>
        </c:ser>
        <c:ser>
          <c:idx val="5"/>
          <c:order val="5"/>
          <c:tx>
            <c:strRef>
              <c:f>TGT_CCC!$O$3:$O$4</c:f>
              <c:strCache>
                <c:ptCount val="2"/>
                <c:pt idx="1">
                  <c:v>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TGT_CCC!$H$5:$I$11</c:f>
              <c:strCache>
                <c:ptCount val="6"/>
                <c:pt idx="1">
                  <c:v>DIO</c:v>
                </c:pt>
                <c:pt idx="2">
                  <c:v>DSO</c:v>
                </c:pt>
                <c:pt idx="3">
                  <c:v>DPO</c:v>
                </c:pt>
                <c:pt idx="5">
                  <c:v>CCC</c:v>
                </c:pt>
              </c:strCache>
            </c:strRef>
          </c:cat>
          <c:val>
            <c:numRef>
              <c:f>TGT_CCC!$O$5:$O$11</c:f>
              <c:numCache>
                <c:formatCode>0.00</c:formatCode>
                <c:ptCount val="7"/>
                <c:pt idx="1">
                  <c:v>65.036961293832903</c:v>
                </c:pt>
                <c:pt idx="2">
                  <c:v>0</c:v>
                </c:pt>
                <c:pt idx="3">
                  <c:v>66.844875138370327</c:v>
                </c:pt>
                <c:pt idx="5">
                  <c:v>-1.8079138445374241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E3-48B2-89F7-90FA6CEE53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38242975"/>
        <c:axId val="60312460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TGT_CCC!$J$3:$J$4</c15:sqref>
                        </c15:formulaRef>
                      </c:ext>
                    </c:extLst>
                    <c:strCache>
                      <c:ptCount val="2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TGT_CCC!$H$5:$I$11</c15:sqref>
                        </c15:formulaRef>
                      </c:ext>
                    </c:extLst>
                    <c:strCache>
                      <c:ptCount val="6"/>
                      <c:pt idx="1">
                        <c:v>DIO</c:v>
                      </c:pt>
                      <c:pt idx="2">
                        <c:v>DSO</c:v>
                      </c:pt>
                      <c:pt idx="3">
                        <c:v>DPO</c:v>
                      </c:pt>
                      <c:pt idx="5">
                        <c:v>CCC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TGT_CCC!$J$5:$J$11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01E3-48B2-89F7-90FA6CEE53F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TGT_CCC!$P$3:$P$4</c15:sqref>
                        </c15:formulaRef>
                      </c:ext>
                    </c:extLst>
                    <c:strCache>
                      <c:ptCount val="2"/>
                      <c:pt idx="1">
                        <c:v>2019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TGT_CCC!$H$5:$I$11</c15:sqref>
                        </c15:formulaRef>
                      </c:ext>
                    </c:extLst>
                    <c:strCache>
                      <c:ptCount val="6"/>
                      <c:pt idx="1">
                        <c:v>DIO</c:v>
                      </c:pt>
                      <c:pt idx="2">
                        <c:v>DSO</c:v>
                      </c:pt>
                      <c:pt idx="3">
                        <c:v>DPO</c:v>
                      </c:pt>
                      <c:pt idx="5">
                        <c:v>CCC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TGT_CCC!$P$5:$P$11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1E3-48B2-89F7-90FA6CEE53F8}"/>
                  </c:ext>
                </c:extLst>
              </c15:ser>
            </c15:filteredBarSeries>
          </c:ext>
        </c:extLst>
      </c:barChart>
      <c:catAx>
        <c:axId val="73824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24607"/>
        <c:crosses val="autoZero"/>
        <c:auto val="1"/>
        <c:lblAlgn val="ctr"/>
        <c:lblOffset val="100"/>
        <c:noMultiLvlLbl val="0"/>
      </c:catAx>
      <c:valAx>
        <c:axId val="6031246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3824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Walmart</a:t>
            </a:r>
            <a:r>
              <a:rPr lang="en-US" baseline="0"/>
              <a:t> inc. (Wmt)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WMT_CCC!$K$3:$K$4</c:f>
              <c:strCache>
                <c:ptCount val="2"/>
                <c:pt idx="1">
                  <c:v>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WMT_CCC!$H$5:$I$11</c:f>
              <c:strCache>
                <c:ptCount val="6"/>
                <c:pt idx="1">
                  <c:v>DIO</c:v>
                </c:pt>
                <c:pt idx="2">
                  <c:v>DSO</c:v>
                </c:pt>
                <c:pt idx="3">
                  <c:v>DPO</c:v>
                </c:pt>
                <c:pt idx="5">
                  <c:v>CCC</c:v>
                </c:pt>
              </c:strCache>
            </c:strRef>
          </c:cat>
          <c:val>
            <c:numRef>
              <c:f>WMT_CCC!$K$5:$K$11</c:f>
              <c:numCache>
                <c:formatCode>0.00</c:formatCode>
                <c:ptCount val="7"/>
                <c:pt idx="1">
                  <c:v>44.53160413265735</c:v>
                </c:pt>
                <c:pt idx="2">
                  <c:v>4.7367857101959956</c:v>
                </c:pt>
                <c:pt idx="3">
                  <c:v>42.300930947703471</c:v>
                </c:pt>
                <c:pt idx="5">
                  <c:v>6.9674588951498748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3-489B-97EF-CFF972D9BB7B}"/>
            </c:ext>
          </c:extLst>
        </c:ser>
        <c:ser>
          <c:idx val="2"/>
          <c:order val="2"/>
          <c:tx>
            <c:strRef>
              <c:f>WMT_CCC!$L$3:$L$4</c:f>
              <c:strCache>
                <c:ptCount val="2"/>
                <c:pt idx="1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WMT_CCC!$H$5:$I$11</c:f>
              <c:strCache>
                <c:ptCount val="6"/>
                <c:pt idx="1">
                  <c:v>DIO</c:v>
                </c:pt>
                <c:pt idx="2">
                  <c:v>DSO</c:v>
                </c:pt>
                <c:pt idx="3">
                  <c:v>DPO</c:v>
                </c:pt>
                <c:pt idx="5">
                  <c:v>CCC</c:v>
                </c:pt>
              </c:strCache>
            </c:strRef>
          </c:cat>
          <c:val>
            <c:numRef>
              <c:f>WMT_CCC!$L$5:$L$11</c:f>
              <c:numCache>
                <c:formatCode>0.00</c:formatCode>
                <c:ptCount val="7"/>
                <c:pt idx="1">
                  <c:v>48.080454545454543</c:v>
                </c:pt>
                <c:pt idx="2">
                  <c:v>5.2766109010150961</c:v>
                </c:pt>
                <c:pt idx="3">
                  <c:v>47.016934731934732</c:v>
                </c:pt>
                <c:pt idx="5">
                  <c:v>6.340130714534908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93-489B-97EF-CFF972D9BB7B}"/>
            </c:ext>
          </c:extLst>
        </c:ser>
        <c:ser>
          <c:idx val="3"/>
          <c:order val="3"/>
          <c:tx>
            <c:strRef>
              <c:f>WMT_CCC!$M$3:$M$4</c:f>
              <c:strCache>
                <c:ptCount val="2"/>
                <c:pt idx="1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WMT_CCC!$H$5:$I$11</c:f>
              <c:strCache>
                <c:ptCount val="6"/>
                <c:pt idx="1">
                  <c:v>DIO</c:v>
                </c:pt>
                <c:pt idx="2">
                  <c:v>DSO</c:v>
                </c:pt>
                <c:pt idx="3">
                  <c:v>DPO</c:v>
                </c:pt>
                <c:pt idx="5">
                  <c:v>CCC</c:v>
                </c:pt>
              </c:strCache>
            </c:strRef>
          </c:cat>
          <c:val>
            <c:numRef>
              <c:f>WMT_CCC!$M$5:$M$11</c:f>
              <c:numCache>
                <c:formatCode>0.00</c:formatCode>
                <c:ptCount val="7"/>
                <c:pt idx="1">
                  <c:v>39.033546268869777</c:v>
                </c:pt>
                <c:pt idx="2">
                  <c:v>4.253484300305284</c:v>
                </c:pt>
                <c:pt idx="3">
                  <c:v>42.673863649881639</c:v>
                </c:pt>
                <c:pt idx="5">
                  <c:v>0.61316691929341971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93-489B-97EF-CFF972D9BB7B}"/>
            </c:ext>
          </c:extLst>
        </c:ser>
        <c:ser>
          <c:idx val="4"/>
          <c:order val="4"/>
          <c:tx>
            <c:strRef>
              <c:f>WMT_CCC!$N$3:$N$4</c:f>
              <c:strCache>
                <c:ptCount val="2"/>
                <c:pt idx="1">
                  <c:v>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WMT_CCC!$H$5:$I$11</c:f>
              <c:strCache>
                <c:ptCount val="6"/>
                <c:pt idx="1">
                  <c:v>DIO</c:v>
                </c:pt>
                <c:pt idx="2">
                  <c:v>DSO</c:v>
                </c:pt>
                <c:pt idx="3">
                  <c:v>DPO</c:v>
                </c:pt>
                <c:pt idx="5">
                  <c:v>CCC</c:v>
                </c:pt>
              </c:strCache>
            </c:strRef>
          </c:cat>
          <c:val>
            <c:numRef>
              <c:f>WMT_CCC!$N$5:$N$11</c:f>
              <c:numCache>
                <c:formatCode>0.00</c:formatCode>
                <c:ptCount val="7"/>
                <c:pt idx="1">
                  <c:v>41.101291164582307</c:v>
                </c:pt>
                <c:pt idx="2">
                  <c:v>4.3775144857280273</c:v>
                </c:pt>
                <c:pt idx="3">
                  <c:v>43.448879259005835</c:v>
                </c:pt>
                <c:pt idx="5">
                  <c:v>2.0299263913044996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93-489B-97EF-CFF972D9BB7B}"/>
            </c:ext>
          </c:extLst>
        </c:ser>
        <c:ser>
          <c:idx val="5"/>
          <c:order val="5"/>
          <c:tx>
            <c:strRef>
              <c:f>WMT_CCC!$O$3:$O$4</c:f>
              <c:strCache>
                <c:ptCount val="2"/>
                <c:pt idx="1">
                  <c:v>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WMT_CCC!$H$5:$I$11</c:f>
              <c:strCache>
                <c:ptCount val="6"/>
                <c:pt idx="1">
                  <c:v>DIO</c:v>
                </c:pt>
                <c:pt idx="2">
                  <c:v>DSO</c:v>
                </c:pt>
                <c:pt idx="3">
                  <c:v>DPO</c:v>
                </c:pt>
                <c:pt idx="5">
                  <c:v>CCC</c:v>
                </c:pt>
              </c:strCache>
            </c:strRef>
          </c:cat>
          <c:val>
            <c:numRef>
              <c:f>WMT_CCC!$O$5:$O$11</c:f>
              <c:numCache>
                <c:formatCode>0.00</c:formatCode>
                <c:ptCount val="7"/>
                <c:pt idx="1">
                  <c:v>41.936524950623024</c:v>
                </c:pt>
                <c:pt idx="2">
                  <c:v>4.458150678939746</c:v>
                </c:pt>
                <c:pt idx="3">
                  <c:v>44.580470852658053</c:v>
                </c:pt>
                <c:pt idx="5">
                  <c:v>1.8142047769047167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93-489B-97EF-CFF972D9BB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05851583"/>
        <c:axId val="6031241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WMT_CCC!$J$3:$J$4</c15:sqref>
                        </c15:formulaRef>
                      </c:ext>
                    </c:extLst>
                    <c:strCache>
                      <c:ptCount val="2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WMT_CCC!$H$5:$I$11</c15:sqref>
                        </c15:formulaRef>
                      </c:ext>
                    </c:extLst>
                    <c:strCache>
                      <c:ptCount val="6"/>
                      <c:pt idx="1">
                        <c:v>DIO</c:v>
                      </c:pt>
                      <c:pt idx="2">
                        <c:v>DSO</c:v>
                      </c:pt>
                      <c:pt idx="3">
                        <c:v>DPO</c:v>
                      </c:pt>
                      <c:pt idx="5">
                        <c:v>CCC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WMT_CCC!$J$5:$J$11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E93-489B-97EF-CFF972D9BB7B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WMT_CCC!$P$3:$P$4</c15:sqref>
                        </c15:formulaRef>
                      </c:ext>
                    </c:extLst>
                    <c:strCache>
                      <c:ptCount val="2"/>
                      <c:pt idx="1">
                        <c:v>2019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WMT_CCC!$H$5:$I$11</c15:sqref>
                        </c15:formulaRef>
                      </c:ext>
                    </c:extLst>
                    <c:strCache>
                      <c:ptCount val="6"/>
                      <c:pt idx="1">
                        <c:v>DIO</c:v>
                      </c:pt>
                      <c:pt idx="2">
                        <c:v>DSO</c:v>
                      </c:pt>
                      <c:pt idx="3">
                        <c:v>DPO</c:v>
                      </c:pt>
                      <c:pt idx="5">
                        <c:v>CCC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WMT_CCC!$P$5:$P$11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E93-489B-97EF-CFF972D9BB7B}"/>
                  </c:ext>
                </c:extLst>
              </c15:ser>
            </c15:filteredBarSeries>
          </c:ext>
        </c:extLst>
      </c:barChart>
      <c:catAx>
        <c:axId val="60585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24111"/>
        <c:crosses val="autoZero"/>
        <c:auto val="1"/>
        <c:lblAlgn val="ctr"/>
        <c:lblOffset val="100"/>
        <c:noMultiLvlLbl val="0"/>
      </c:catAx>
      <c:valAx>
        <c:axId val="6031241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0585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TGT</a:t>
            </a:r>
            <a:r>
              <a:rPr lang="en-US" baseline="0"/>
              <a:t> vs WMT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'TGT_CCC vs WMT_CCC'!$A$48</c:f>
              <c:strCache>
                <c:ptCount val="1"/>
                <c:pt idx="0">
                  <c:v>CCC - (TGT)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'TGT_CCC vs WMT_CCC'!$B$47:$G$47</c:f>
              <c:numCache>
                <c:formatCode>m/d/yyyy</c:formatCode>
                <c:ptCount val="6"/>
                <c:pt idx="0">
                  <c:v>44957</c:v>
                </c:pt>
                <c:pt idx="1">
                  <c:v>44592</c:v>
                </c:pt>
                <c:pt idx="2">
                  <c:v>44227</c:v>
                </c:pt>
                <c:pt idx="3">
                  <c:v>43861</c:v>
                </c:pt>
                <c:pt idx="4">
                  <c:v>43496</c:v>
                </c:pt>
              </c:numCache>
            </c:numRef>
          </c:cat>
          <c:val>
            <c:numRef>
              <c:f>'TGT_CCC vs WMT_CCC'!$B$48:$G$48</c:f>
              <c:numCache>
                <c:formatCode>General</c:formatCode>
                <c:ptCount val="6"/>
                <c:pt idx="0">
                  <c:v>3.96</c:v>
                </c:pt>
                <c:pt idx="1">
                  <c:v>-4.8</c:v>
                </c:pt>
                <c:pt idx="2">
                  <c:v>-9.7100000000000009</c:v>
                </c:pt>
                <c:pt idx="3">
                  <c:v>-3.85</c:v>
                </c:pt>
                <c:pt idx="4">
                  <c:v>-1.81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4-410C-AC56-A8D631BCE363}"/>
            </c:ext>
          </c:extLst>
        </c:ser>
        <c:ser>
          <c:idx val="1"/>
          <c:order val="1"/>
          <c:tx>
            <c:strRef>
              <c:f>'TGT_CCC vs WMT_CCC'!$A$49</c:f>
              <c:strCache>
                <c:ptCount val="1"/>
                <c:pt idx="0">
                  <c:v>CCC - (WMT)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'TGT_CCC vs WMT_CCC'!$B$47:$G$47</c:f>
              <c:numCache>
                <c:formatCode>m/d/yyyy</c:formatCode>
                <c:ptCount val="6"/>
                <c:pt idx="0">
                  <c:v>44957</c:v>
                </c:pt>
                <c:pt idx="1">
                  <c:v>44592</c:v>
                </c:pt>
                <c:pt idx="2">
                  <c:v>44227</c:v>
                </c:pt>
                <c:pt idx="3">
                  <c:v>43861</c:v>
                </c:pt>
                <c:pt idx="4">
                  <c:v>43496</c:v>
                </c:pt>
              </c:numCache>
            </c:numRef>
          </c:cat>
          <c:val>
            <c:numRef>
              <c:f>'TGT_CCC vs WMT_CCC'!$B$49:$G$49</c:f>
              <c:numCache>
                <c:formatCode>General</c:formatCode>
                <c:ptCount val="6"/>
                <c:pt idx="0">
                  <c:v>6.97</c:v>
                </c:pt>
                <c:pt idx="1">
                  <c:v>6.34</c:v>
                </c:pt>
                <c:pt idx="2">
                  <c:v>0.61</c:v>
                </c:pt>
                <c:pt idx="3">
                  <c:v>2.0299999999999998</c:v>
                </c:pt>
                <c:pt idx="4">
                  <c:v>1.81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34-410C-AC56-A8D631BCE3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45884207"/>
        <c:axId val="536598031"/>
      </c:barChart>
      <c:dateAx>
        <c:axId val="5458842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98031"/>
        <c:crosses val="autoZero"/>
        <c:auto val="1"/>
        <c:lblOffset val="100"/>
        <c:baseTimeUnit val="years"/>
      </c:dateAx>
      <c:valAx>
        <c:axId val="5365980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588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0</xdr:row>
      <xdr:rowOff>14288</xdr:rowOff>
    </xdr:from>
    <xdr:to>
      <xdr:col>22</xdr:col>
      <xdr:colOff>476250</xdr:colOff>
      <xdr:row>13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11D9F2-322D-7D59-8D3B-727BEE863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304800</xdr:colOff>
      <xdr:row>0</xdr:row>
      <xdr:rowOff>0</xdr:rowOff>
    </xdr:from>
    <xdr:to>
      <xdr:col>23</xdr:col>
      <xdr:colOff>0</xdr:colOff>
      <xdr:row>14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BCD194-9FF5-41F6-3633-22EC44E6E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0</xdr:row>
      <xdr:rowOff>14288</xdr:rowOff>
    </xdr:from>
    <xdr:to>
      <xdr:col>22</xdr:col>
      <xdr:colOff>476250</xdr:colOff>
      <xdr:row>13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1ED3FC-B5AB-4772-A290-C14CA48D6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304800</xdr:colOff>
      <xdr:row>24</xdr:row>
      <xdr:rowOff>0</xdr:rowOff>
    </xdr:from>
    <xdr:to>
      <xdr:col>23</xdr:col>
      <xdr:colOff>0</xdr:colOff>
      <xdr:row>38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263300-A1A5-415C-B4D3-3011675FD6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190500</xdr:colOff>
      <xdr:row>42</xdr:row>
      <xdr:rowOff>4762</xdr:rowOff>
    </xdr:from>
    <xdr:to>
      <xdr:col>15</xdr:col>
      <xdr:colOff>419100</xdr:colOff>
      <xdr:row>56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4130FC-4E2E-AEA8-65C8-92A50E584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7F189-1C30-4597-AA08-62AE27242300}">
  <dimension ref="A1:S49"/>
  <sheetViews>
    <sheetView workbookViewId="0">
      <selection activeCell="C7" sqref="C7"/>
    </sheetView>
  </sheetViews>
  <sheetFormatPr defaultColWidth="18.7109375" defaultRowHeight="15" x14ac:dyDescent="0.25"/>
  <cols>
    <col min="1" max="1" width="49.85546875" style="4" bestFit="1" customWidth="1"/>
    <col min="2" max="4" width="14.42578125" style="4" bestFit="1" customWidth="1"/>
    <col min="5" max="7" width="13.42578125" style="4" bestFit="1" customWidth="1"/>
    <col min="8" max="8" width="13.5703125" style="4" bestFit="1" customWidth="1"/>
    <col min="9" max="15" width="13.42578125" style="4" bestFit="1" customWidth="1"/>
    <col min="16" max="16" width="13.5703125" style="4" bestFit="1" customWidth="1"/>
    <col min="17" max="17" width="13.42578125" style="4" bestFit="1" customWidth="1"/>
    <col min="18" max="19" width="12.28515625" style="4" bestFit="1" customWidth="1"/>
    <col min="20" max="16384" width="18.7109375" style="4"/>
  </cols>
  <sheetData>
    <row r="1" spans="1:19" x14ac:dyDescent="0.25">
      <c r="A1" s="4" t="s">
        <v>0</v>
      </c>
      <c r="B1" s="4" t="s">
        <v>1</v>
      </c>
      <c r="C1" s="5">
        <v>44957</v>
      </c>
      <c r="D1" s="5">
        <v>44592</v>
      </c>
      <c r="E1" s="5">
        <v>44227</v>
      </c>
      <c r="F1" s="5">
        <v>43861</v>
      </c>
      <c r="G1" s="2">
        <v>43496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x14ac:dyDescent="0.25">
      <c r="A2" s="4" t="s">
        <v>2</v>
      </c>
      <c r="B2" s="6">
        <v>106888000000</v>
      </c>
      <c r="C2" s="6">
        <v>109120000000</v>
      </c>
      <c r="D2" s="6">
        <v>106005000000</v>
      </c>
      <c r="E2" s="6">
        <v>93561000000</v>
      </c>
      <c r="F2" s="6">
        <v>78112000000</v>
      </c>
      <c r="G2" s="3">
        <v>75356000000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25">
      <c r="A3" s="4" t="s">
        <v>19</v>
      </c>
      <c r="B3" s="6">
        <v>105319000000</v>
      </c>
      <c r="C3" s="6">
        <v>107588000000</v>
      </c>
      <c r="D3" s="6">
        <v>104611000000</v>
      </c>
      <c r="E3" s="6">
        <v>92400000000</v>
      </c>
      <c r="F3" s="6">
        <v>77130000000</v>
      </c>
      <c r="G3" s="3">
        <v>74433000000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25">
      <c r="A4" s="4" t="s">
        <v>4</v>
      </c>
      <c r="B4" s="6">
        <v>78279000000</v>
      </c>
      <c r="C4" s="6">
        <v>82229000000</v>
      </c>
      <c r="D4" s="6">
        <v>74963000000</v>
      </c>
      <c r="E4" s="6">
        <v>66177000000</v>
      </c>
      <c r="F4" s="6">
        <v>54864000000</v>
      </c>
      <c r="G4" s="3">
        <v>53299000000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x14ac:dyDescent="0.25">
      <c r="A5" s="4" t="s">
        <v>5</v>
      </c>
      <c r="B5" s="6">
        <v>28609000000</v>
      </c>
      <c r="C5" s="6">
        <v>26891000000</v>
      </c>
      <c r="D5" s="6">
        <v>31042000000</v>
      </c>
      <c r="E5" s="6">
        <v>27384000000</v>
      </c>
      <c r="F5" s="6">
        <v>23248000000</v>
      </c>
      <c r="G5" s="3">
        <v>22057000000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25">
      <c r="A6" s="4" t="s">
        <v>6</v>
      </c>
      <c r="B6" s="6">
        <v>23608000000</v>
      </c>
      <c r="C6" s="6">
        <v>23043000000</v>
      </c>
      <c r="D6" s="6">
        <v>22096000000</v>
      </c>
      <c r="E6" s="6">
        <v>20845000000</v>
      </c>
      <c r="F6" s="6">
        <v>18590000000</v>
      </c>
      <c r="G6" s="3">
        <v>17947000000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25">
      <c r="A7" s="4" t="s">
        <v>18</v>
      </c>
      <c r="B7" s="6">
        <v>21200000000</v>
      </c>
      <c r="C7" s="6">
        <v>20658000000</v>
      </c>
      <c r="D7" s="6">
        <v>19752000000</v>
      </c>
      <c r="E7" s="6">
        <v>18615000000</v>
      </c>
      <c r="F7" s="6">
        <v>16233000000</v>
      </c>
      <c r="G7" s="3">
        <v>15723000000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x14ac:dyDescent="0.25">
      <c r="A8" s="4" t="s">
        <v>20</v>
      </c>
      <c r="B8" s="6">
        <v>2408000000</v>
      </c>
      <c r="C8" s="6">
        <v>2385000000</v>
      </c>
      <c r="D8" s="6">
        <v>2344000000</v>
      </c>
      <c r="E8" s="6">
        <v>2230000000</v>
      </c>
      <c r="F8" s="6">
        <v>2357000000</v>
      </c>
      <c r="G8" s="3">
        <v>2224000000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 x14ac:dyDescent="0.25">
      <c r="A9" s="4" t="s">
        <v>17</v>
      </c>
      <c r="B9" s="6">
        <v>2408000000</v>
      </c>
      <c r="C9" s="6">
        <v>2385000000</v>
      </c>
      <c r="D9" s="6">
        <v>2344000000</v>
      </c>
      <c r="E9" s="6">
        <v>2230000000</v>
      </c>
      <c r="F9" s="6">
        <v>2357000000</v>
      </c>
      <c r="G9" s="3">
        <v>2224000000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x14ac:dyDescent="0.25">
      <c r="A10" s="4" t="s">
        <v>21</v>
      </c>
      <c r="G10" s="1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x14ac:dyDescent="0.25">
      <c r="A11" s="4" t="s">
        <v>10</v>
      </c>
      <c r="B11" s="6">
        <v>5001000000</v>
      </c>
      <c r="C11" s="6">
        <v>3848000000</v>
      </c>
      <c r="D11" s="6">
        <v>8946000000</v>
      </c>
      <c r="E11" s="6">
        <v>6539000000</v>
      </c>
      <c r="F11" s="6">
        <v>4658000000</v>
      </c>
      <c r="G11" s="3">
        <v>4110000000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1:19" x14ac:dyDescent="0.25">
      <c r="A12" s="4" t="s">
        <v>11</v>
      </c>
      <c r="B12" s="6">
        <v>-524000000</v>
      </c>
      <c r="C12" s="6">
        <v>-478000000</v>
      </c>
      <c r="D12" s="6">
        <v>-421000000</v>
      </c>
      <c r="E12" s="6">
        <v>-977000000</v>
      </c>
      <c r="F12" s="6">
        <v>-477000000</v>
      </c>
      <c r="G12" s="3">
        <v>-461000000</v>
      </c>
    </row>
    <row r="13" spans="1:19" x14ac:dyDescent="0.25">
      <c r="A13" s="4" t="s">
        <v>24</v>
      </c>
      <c r="G13" s="1"/>
    </row>
    <row r="14" spans="1:19" x14ac:dyDescent="0.25">
      <c r="A14" s="4" t="s">
        <v>22</v>
      </c>
      <c r="B14" s="6">
        <v>524000000</v>
      </c>
      <c r="C14" s="6">
        <v>478000000</v>
      </c>
      <c r="D14" s="6">
        <v>421000000</v>
      </c>
      <c r="E14" s="6">
        <v>977000000</v>
      </c>
      <c r="F14" s="6">
        <v>477000000</v>
      </c>
      <c r="G14" s="3">
        <v>461000000</v>
      </c>
    </row>
    <row r="15" spans="1:19" x14ac:dyDescent="0.25">
      <c r="A15" s="4" t="s">
        <v>23</v>
      </c>
      <c r="F15" s="6">
        <v>477000000</v>
      </c>
      <c r="G15" s="3">
        <v>461000000</v>
      </c>
    </row>
    <row r="16" spans="1:19" x14ac:dyDescent="0.25">
      <c r="A16" s="4" t="s">
        <v>14</v>
      </c>
      <c r="B16" s="6">
        <v>77000000</v>
      </c>
      <c r="C16" s="6">
        <v>48000000</v>
      </c>
      <c r="D16" s="6">
        <v>382000000</v>
      </c>
      <c r="E16" s="6">
        <v>-16000000</v>
      </c>
      <c r="F16" s="6">
        <v>9000000</v>
      </c>
      <c r="G16" s="3">
        <v>27000000</v>
      </c>
      <c r="H16" s="6"/>
      <c r="P16" s="6"/>
      <c r="R16" s="6"/>
      <c r="S16" s="6"/>
    </row>
    <row r="17" spans="1:19" x14ac:dyDescent="0.25">
      <c r="A17" s="4" t="s">
        <v>25</v>
      </c>
      <c r="G17" s="1"/>
      <c r="H17" s="6"/>
      <c r="P17" s="6"/>
      <c r="R17" s="6"/>
      <c r="S17" s="6"/>
    </row>
    <row r="18" spans="1:19" x14ac:dyDescent="0.25">
      <c r="A18" s="4" t="s">
        <v>27</v>
      </c>
      <c r="G18" s="1"/>
    </row>
    <row r="19" spans="1:19" x14ac:dyDescent="0.25">
      <c r="A19" s="4" t="s">
        <v>26</v>
      </c>
      <c r="B19" s="6">
        <v>77000000</v>
      </c>
      <c r="C19" s="6">
        <v>48000000</v>
      </c>
      <c r="D19" s="6">
        <v>382000000</v>
      </c>
      <c r="E19" s="6">
        <v>-16000000</v>
      </c>
      <c r="F19" s="6">
        <v>9000000</v>
      </c>
      <c r="G19" s="3">
        <v>27000000</v>
      </c>
    </row>
    <row r="20" spans="1:19" x14ac:dyDescent="0.25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x14ac:dyDescent="0.25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x14ac:dyDescent="0.25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x14ac:dyDescent="0.25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 x14ac:dyDescent="0.25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 x14ac:dyDescent="0.25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x14ac:dyDescent="0.25">
      <c r="F26" s="6"/>
      <c r="R26" s="6"/>
    </row>
    <row r="27" spans="1:19" x14ac:dyDescent="0.25">
      <c r="G27" s="6"/>
      <c r="H27" s="6"/>
    </row>
    <row r="28" spans="1:19" x14ac:dyDescent="0.25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31" spans="1:19" x14ac:dyDescent="0.25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 x14ac:dyDescent="0.25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2:19" x14ac:dyDescent="0.25">
      <c r="B33" s="6"/>
      <c r="C33" s="6"/>
      <c r="D33" s="6"/>
      <c r="E33" s="6"/>
      <c r="F33" s="6"/>
    </row>
    <row r="34" spans="2:19" x14ac:dyDescent="0.25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2:19" x14ac:dyDescent="0.2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2:19" x14ac:dyDescent="0.25">
      <c r="B36" s="6"/>
      <c r="C36" s="6"/>
      <c r="D36" s="6"/>
      <c r="E36" s="6"/>
      <c r="F36" s="6"/>
      <c r="G36" s="6"/>
      <c r="H36" s="7"/>
      <c r="I36" s="6"/>
      <c r="J36" s="6"/>
      <c r="K36" s="6"/>
      <c r="L36" s="6"/>
      <c r="M36" s="6"/>
      <c r="N36" s="6"/>
      <c r="O36" s="6"/>
      <c r="P36" s="7"/>
      <c r="Q36" s="6"/>
      <c r="R36" s="6"/>
      <c r="S36" s="6"/>
    </row>
    <row r="38" spans="2:19" x14ac:dyDescent="0.25">
      <c r="B38" s="6"/>
      <c r="C38" s="6"/>
      <c r="D38" s="6"/>
      <c r="E38" s="6"/>
      <c r="F38" s="6"/>
    </row>
    <row r="39" spans="2:19" x14ac:dyDescent="0.25">
      <c r="B39" s="6"/>
      <c r="C39" s="6"/>
      <c r="D39" s="6"/>
      <c r="E39" s="6"/>
      <c r="F39" s="6"/>
    </row>
    <row r="40" spans="2:19" x14ac:dyDescent="0.25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2:19" x14ac:dyDescent="0.25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2:19" x14ac:dyDescent="0.25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2:19" x14ac:dyDescent="0.25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2:19" x14ac:dyDescent="0.25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2:19" x14ac:dyDescent="0.25">
      <c r="H45" s="6"/>
      <c r="P45" s="6"/>
      <c r="R45" s="6"/>
      <c r="S45" s="6"/>
    </row>
    <row r="46" spans="2:19" x14ac:dyDescent="0.25">
      <c r="H46" s="6"/>
      <c r="P46" s="6"/>
      <c r="R46" s="6"/>
      <c r="S46" s="6"/>
    </row>
    <row r="47" spans="2:19" x14ac:dyDescent="0.25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9" spans="8:19" x14ac:dyDescent="0.25">
      <c r="H49" s="7"/>
      <c r="P49" s="7"/>
      <c r="R49" s="6"/>
      <c r="S4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4E05-D9DF-415E-8030-3390748EA468}">
  <dimension ref="A1:F47"/>
  <sheetViews>
    <sheetView workbookViewId="0">
      <selection activeCell="B16" sqref="B16"/>
    </sheetView>
  </sheetViews>
  <sheetFormatPr defaultRowHeight="15" x14ac:dyDescent="0.25"/>
  <cols>
    <col min="1" max="1" width="46.5703125" style="1" bestFit="1" customWidth="1"/>
    <col min="2" max="4" width="14.5703125" style="1" bestFit="1" customWidth="1"/>
    <col min="5" max="5" width="14.42578125" style="1" bestFit="1" customWidth="1"/>
    <col min="6" max="6" width="14.140625" style="1" bestFit="1" customWidth="1"/>
    <col min="7" max="16384" width="9.140625" style="1"/>
  </cols>
  <sheetData>
    <row r="1" spans="1:6" x14ac:dyDescent="0.25">
      <c r="A1" s="4" t="s">
        <v>0</v>
      </c>
      <c r="B1" s="5">
        <v>44957</v>
      </c>
      <c r="C1" s="5">
        <v>44592</v>
      </c>
      <c r="D1" s="5">
        <v>44227</v>
      </c>
      <c r="E1" s="5">
        <v>43861</v>
      </c>
      <c r="F1" s="5">
        <v>43496</v>
      </c>
    </row>
    <row r="2" spans="1:6" x14ac:dyDescent="0.25">
      <c r="A2" s="4" t="s">
        <v>28</v>
      </c>
      <c r="B2" s="6">
        <v>53335000000</v>
      </c>
      <c r="C2" s="6">
        <v>53811000000</v>
      </c>
      <c r="D2" s="6">
        <v>51248000000</v>
      </c>
      <c r="E2" s="6">
        <v>42779000000</v>
      </c>
      <c r="F2" s="6">
        <v>41290000000</v>
      </c>
    </row>
    <row r="3" spans="1:6" x14ac:dyDescent="0.25">
      <c r="A3" s="4" t="s">
        <v>29</v>
      </c>
      <c r="B3" s="6">
        <v>17846000000</v>
      </c>
      <c r="C3" s="6">
        <v>21573000000</v>
      </c>
      <c r="D3" s="6">
        <v>20756000000</v>
      </c>
      <c r="E3" s="6">
        <v>12902000000</v>
      </c>
      <c r="F3" s="6">
        <v>12519000000</v>
      </c>
    </row>
    <row r="4" spans="1:6" x14ac:dyDescent="0.25">
      <c r="A4" s="4" t="s">
        <v>30</v>
      </c>
      <c r="B4" s="6">
        <v>2229000000</v>
      </c>
      <c r="C4" s="6">
        <v>5911000000</v>
      </c>
      <c r="D4" s="6">
        <v>8511000000</v>
      </c>
      <c r="E4" s="6">
        <v>2577000000</v>
      </c>
      <c r="F4" s="6">
        <v>1556000000</v>
      </c>
    </row>
    <row r="5" spans="1:6" x14ac:dyDescent="0.25">
      <c r="A5" s="4" t="s">
        <v>31</v>
      </c>
      <c r="B5" s="6">
        <v>886000000</v>
      </c>
      <c r="C5" s="6">
        <v>926000000</v>
      </c>
      <c r="D5" s="6">
        <v>867000000</v>
      </c>
      <c r="E5" s="6">
        <v>767000000</v>
      </c>
      <c r="F5" s="6">
        <v>787000000</v>
      </c>
    </row>
    <row r="6" spans="1:6" x14ac:dyDescent="0.25">
      <c r="A6" s="4" t="s">
        <v>32</v>
      </c>
      <c r="B6" s="6">
        <v>286000000</v>
      </c>
      <c r="C6" s="6">
        <v>349000000</v>
      </c>
      <c r="D6" s="6">
        <v>307000000</v>
      </c>
      <c r="E6" s="6">
        <v>326000000</v>
      </c>
      <c r="F6" s="6">
        <v>359000000</v>
      </c>
    </row>
    <row r="7" spans="1:6" x14ac:dyDescent="0.25">
      <c r="A7" s="4" t="s">
        <v>33</v>
      </c>
      <c r="B7" s="6">
        <v>600000000</v>
      </c>
      <c r="C7" s="6">
        <v>577000000</v>
      </c>
      <c r="D7" s="6">
        <v>560000000</v>
      </c>
      <c r="E7" s="6">
        <v>441000000</v>
      </c>
      <c r="F7" s="6">
        <v>428000000</v>
      </c>
    </row>
    <row r="8" spans="1:6" x14ac:dyDescent="0.25">
      <c r="A8" s="4" t="s">
        <v>34</v>
      </c>
      <c r="B8" s="6">
        <v>1343000000</v>
      </c>
      <c r="C8" s="6">
        <v>4985000000</v>
      </c>
      <c r="D8" s="6">
        <v>7644000000</v>
      </c>
      <c r="E8" s="6">
        <v>1810000000</v>
      </c>
      <c r="F8" s="6">
        <v>769000000</v>
      </c>
    </row>
    <row r="9" spans="1:6" x14ac:dyDescent="0.25">
      <c r="A9" s="4" t="s">
        <v>35</v>
      </c>
      <c r="B9" s="6">
        <v>1695000000</v>
      </c>
      <c r="C9" s="6">
        <v>1353000000</v>
      </c>
      <c r="D9" s="6">
        <v>1135000000</v>
      </c>
      <c r="E9" s="6">
        <v>962000000</v>
      </c>
      <c r="F9" s="6">
        <v>1100000000</v>
      </c>
    </row>
    <row r="10" spans="1:6" x14ac:dyDescent="0.25">
      <c r="A10" s="4" t="s">
        <v>36</v>
      </c>
      <c r="B10" s="6">
        <v>1169000000</v>
      </c>
      <c r="C10" s="6">
        <v>835000000</v>
      </c>
      <c r="D10" s="6">
        <v>631000000</v>
      </c>
      <c r="E10" s="6">
        <v>498000000</v>
      </c>
      <c r="F10" s="4"/>
    </row>
    <row r="11" spans="1:6" x14ac:dyDescent="0.25">
      <c r="A11" s="4" t="s">
        <v>37</v>
      </c>
      <c r="B11" s="4"/>
      <c r="C11" s="4"/>
      <c r="D11" s="4"/>
      <c r="E11" s="4"/>
      <c r="F11" s="4"/>
    </row>
    <row r="12" spans="1:6" x14ac:dyDescent="0.25">
      <c r="A12" s="4" t="s">
        <v>38</v>
      </c>
      <c r="B12" s="4"/>
      <c r="C12" s="4"/>
      <c r="D12" s="4"/>
      <c r="E12" s="4"/>
      <c r="F12" s="4"/>
    </row>
    <row r="13" spans="1:6" x14ac:dyDescent="0.25">
      <c r="A13" s="4" t="s">
        <v>39</v>
      </c>
      <c r="B13" s="4"/>
      <c r="C13" s="4"/>
      <c r="D13" s="4"/>
      <c r="E13" s="6">
        <v>498000000</v>
      </c>
      <c r="F13" s="6">
        <v>632000000</v>
      </c>
    </row>
    <row r="14" spans="1:6" x14ac:dyDescent="0.25">
      <c r="A14" s="4" t="s">
        <v>40</v>
      </c>
      <c r="B14" s="6">
        <v>526000000</v>
      </c>
      <c r="C14" s="6">
        <v>518000000</v>
      </c>
      <c r="D14" s="6">
        <v>504000000</v>
      </c>
      <c r="E14" s="6">
        <v>464000000</v>
      </c>
      <c r="F14" s="6">
        <v>468000000</v>
      </c>
    </row>
    <row r="15" spans="1:6" x14ac:dyDescent="0.25">
      <c r="A15" s="4" t="s">
        <v>41</v>
      </c>
      <c r="B15" s="6">
        <v>13499000000</v>
      </c>
      <c r="C15" s="6">
        <v>13902000000</v>
      </c>
      <c r="D15" s="6">
        <v>10653000000</v>
      </c>
      <c r="E15" s="6">
        <v>8992000000</v>
      </c>
      <c r="F15" s="6">
        <v>9497000000</v>
      </c>
    </row>
    <row r="16" spans="1:6" x14ac:dyDescent="0.25">
      <c r="A16" s="4" t="s">
        <v>42</v>
      </c>
      <c r="B16" s="6">
        <v>188000000</v>
      </c>
      <c r="C16" s="6">
        <v>170000000</v>
      </c>
      <c r="D16" s="6">
        <v>171000000</v>
      </c>
      <c r="E16" s="6">
        <v>154000000</v>
      </c>
      <c r="F16" s="6">
        <v>157000000</v>
      </c>
    </row>
    <row r="17" spans="1:6" x14ac:dyDescent="0.25">
      <c r="A17" s="4" t="s">
        <v>43</v>
      </c>
      <c r="B17" s="4"/>
      <c r="C17" s="4"/>
      <c r="D17" s="4"/>
      <c r="E17" s="4"/>
      <c r="F17" s="4"/>
    </row>
    <row r="18" spans="1:6" x14ac:dyDescent="0.25">
      <c r="A18" s="4" t="s">
        <v>44</v>
      </c>
      <c r="B18" s="4"/>
      <c r="C18" s="4"/>
      <c r="D18" s="4"/>
      <c r="E18" s="4"/>
      <c r="F18" s="4"/>
    </row>
    <row r="19" spans="1:6" x14ac:dyDescent="0.25">
      <c r="A19" s="4" t="s">
        <v>45</v>
      </c>
      <c r="B19" s="4"/>
      <c r="C19" s="4"/>
      <c r="D19" s="4"/>
      <c r="E19" s="4"/>
      <c r="F19" s="4"/>
    </row>
    <row r="20" spans="1:6" x14ac:dyDescent="0.25">
      <c r="A20" s="4" t="s">
        <v>46</v>
      </c>
      <c r="B20" s="6">
        <v>235000000</v>
      </c>
      <c r="C20" s="6">
        <v>237000000</v>
      </c>
      <c r="D20" s="6">
        <v>286000000</v>
      </c>
      <c r="E20" s="6">
        <v>217000000</v>
      </c>
      <c r="F20" s="6">
        <v>209000000</v>
      </c>
    </row>
    <row r="21" spans="1:6" x14ac:dyDescent="0.25">
      <c r="A21" s="4" t="s">
        <v>47</v>
      </c>
      <c r="B21" s="6">
        <v>35489000000</v>
      </c>
      <c r="C21" s="6">
        <v>32238000000</v>
      </c>
      <c r="D21" s="6">
        <v>30492000000</v>
      </c>
      <c r="E21" s="6">
        <v>29877000000</v>
      </c>
      <c r="F21" s="6">
        <v>28771000000</v>
      </c>
    </row>
    <row r="22" spans="1:6" x14ac:dyDescent="0.25">
      <c r="A22" s="4" t="s">
        <v>48</v>
      </c>
      <c r="B22" s="6">
        <v>34169000000</v>
      </c>
      <c r="C22" s="6">
        <v>30737000000</v>
      </c>
      <c r="D22" s="6">
        <v>29106000000</v>
      </c>
      <c r="E22" s="6">
        <v>28519000000</v>
      </c>
      <c r="F22" s="6">
        <v>27498000000</v>
      </c>
    </row>
    <row r="23" spans="1:6" x14ac:dyDescent="0.25">
      <c r="A23" s="4" t="s">
        <v>49</v>
      </c>
      <c r="B23" s="6">
        <v>56800000000</v>
      </c>
      <c r="C23" s="6">
        <v>51874000000</v>
      </c>
      <c r="D23" s="6">
        <v>49384000000</v>
      </c>
      <c r="E23" s="6">
        <v>48183000000</v>
      </c>
      <c r="F23" s="6">
        <v>46185000000</v>
      </c>
    </row>
    <row r="24" spans="1:6" x14ac:dyDescent="0.25">
      <c r="A24" s="4" t="s">
        <v>50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</row>
    <row r="25" spans="1:6" x14ac:dyDescent="0.25">
      <c r="A25" s="4" t="s">
        <v>51</v>
      </c>
      <c r="B25" s="6">
        <v>6231000000</v>
      </c>
      <c r="C25" s="6">
        <v>6164000000</v>
      </c>
      <c r="D25" s="6">
        <v>6141000000</v>
      </c>
      <c r="E25" s="6">
        <v>6036000000</v>
      </c>
      <c r="F25" s="6">
        <v>6064000000</v>
      </c>
    </row>
    <row r="26" spans="1:6" x14ac:dyDescent="0.25">
      <c r="A26" s="4" t="s">
        <v>52</v>
      </c>
      <c r="B26" s="6">
        <v>34746000000</v>
      </c>
      <c r="C26" s="6">
        <v>32985000000</v>
      </c>
      <c r="D26" s="6">
        <v>31557000000</v>
      </c>
      <c r="E26" s="6">
        <v>30603000000</v>
      </c>
      <c r="F26" s="6">
        <v>29240000000</v>
      </c>
    </row>
    <row r="27" spans="1:6" x14ac:dyDescent="0.25">
      <c r="A27" s="4" t="s">
        <v>53</v>
      </c>
      <c r="B27" s="6">
        <v>10478000000</v>
      </c>
      <c r="C27" s="6">
        <v>8912000000</v>
      </c>
      <c r="D27" s="6">
        <v>8679000000</v>
      </c>
      <c r="E27" s="6">
        <v>8775000000</v>
      </c>
      <c r="F27" s="6">
        <v>8456000000</v>
      </c>
    </row>
    <row r="28" spans="1:6" x14ac:dyDescent="0.25">
      <c r="A28" s="4" t="s">
        <v>54</v>
      </c>
      <c r="B28" s="6">
        <v>2657000000</v>
      </c>
      <c r="C28" s="6">
        <v>2556000000</v>
      </c>
      <c r="D28" s="6">
        <v>2227000000</v>
      </c>
      <c r="E28" s="6">
        <v>2236000000</v>
      </c>
      <c r="F28" s="6">
        <v>1965000000</v>
      </c>
    </row>
    <row r="29" spans="1:6" x14ac:dyDescent="0.25">
      <c r="A29" s="4" t="s">
        <v>55</v>
      </c>
      <c r="B29" s="6">
        <v>2688000000</v>
      </c>
      <c r="C29" s="6">
        <v>1257000000</v>
      </c>
      <c r="D29" s="6">
        <v>780000000</v>
      </c>
      <c r="E29" s="6">
        <v>533000000</v>
      </c>
      <c r="F29" s="6">
        <v>460000000</v>
      </c>
    </row>
    <row r="30" spans="1:6" x14ac:dyDescent="0.25">
      <c r="A30" s="4" t="s">
        <v>56</v>
      </c>
      <c r="B30" s="6">
        <v>-22631000000</v>
      </c>
      <c r="C30" s="6">
        <v>-21137000000</v>
      </c>
      <c r="D30" s="6">
        <v>-20278000000</v>
      </c>
      <c r="E30" s="6">
        <v>-19664000000</v>
      </c>
      <c r="F30" s="6">
        <v>-18687000000</v>
      </c>
    </row>
    <row r="31" spans="1:6" x14ac:dyDescent="0.25">
      <c r="A31" s="4" t="s">
        <v>57</v>
      </c>
      <c r="B31" s="6">
        <v>645000000</v>
      </c>
      <c r="C31" s="6">
        <v>656000000</v>
      </c>
      <c r="D31" s="6">
        <v>668000000</v>
      </c>
      <c r="E31" s="6">
        <v>686000000</v>
      </c>
      <c r="F31" s="6">
        <v>699000000</v>
      </c>
    </row>
    <row r="32" spans="1:6" x14ac:dyDescent="0.25">
      <c r="A32" s="4" t="s">
        <v>58</v>
      </c>
      <c r="B32" s="4"/>
      <c r="C32" s="6">
        <v>631000000</v>
      </c>
      <c r="D32" s="6">
        <v>631000000</v>
      </c>
      <c r="E32" s="6">
        <v>633000000</v>
      </c>
      <c r="F32" s="6">
        <v>633000000</v>
      </c>
    </row>
    <row r="33" spans="1:6" x14ac:dyDescent="0.25">
      <c r="A33" s="4" t="s">
        <v>59</v>
      </c>
      <c r="B33" s="4"/>
      <c r="C33" s="6">
        <v>25000000</v>
      </c>
      <c r="D33" s="6">
        <v>37000000</v>
      </c>
      <c r="E33" s="6">
        <v>53000000</v>
      </c>
      <c r="F33" s="6">
        <v>66000000</v>
      </c>
    </row>
    <row r="34" spans="1:6" x14ac:dyDescent="0.25">
      <c r="A34" s="4" t="s">
        <v>60</v>
      </c>
      <c r="B34" s="6">
        <v>440000000</v>
      </c>
      <c r="C34" s="6">
        <v>470000000</v>
      </c>
      <c r="D34" s="6">
        <v>450000000</v>
      </c>
      <c r="E34" s="6">
        <v>418000000</v>
      </c>
      <c r="F34" s="6">
        <v>380000000</v>
      </c>
    </row>
    <row r="35" spans="1:6" x14ac:dyDescent="0.25">
      <c r="A35" s="4" t="s">
        <v>61</v>
      </c>
      <c r="B35" s="4"/>
      <c r="C35" s="4"/>
      <c r="D35" s="4"/>
      <c r="E35" s="4"/>
      <c r="F35" s="4"/>
    </row>
    <row r="36" spans="1:6" x14ac:dyDescent="0.25">
      <c r="A36" s="4" t="s">
        <v>62</v>
      </c>
      <c r="B36" s="4"/>
      <c r="C36" s="4"/>
      <c r="D36" s="4"/>
      <c r="E36" s="4"/>
      <c r="F36" s="4"/>
    </row>
    <row r="37" spans="1:6" x14ac:dyDescent="0.25">
      <c r="A37" s="4" t="s">
        <v>63</v>
      </c>
      <c r="B37" s="4"/>
      <c r="C37" s="4"/>
      <c r="D37" s="4"/>
      <c r="E37" s="4"/>
      <c r="F37" s="4"/>
    </row>
    <row r="38" spans="1:6" x14ac:dyDescent="0.25">
      <c r="A38" s="4" t="s">
        <v>64</v>
      </c>
      <c r="B38" s="4"/>
      <c r="C38" s="4"/>
      <c r="D38" s="4"/>
      <c r="E38" s="4"/>
      <c r="F38" s="6">
        <v>11000000</v>
      </c>
    </row>
    <row r="39" spans="1:6" x14ac:dyDescent="0.25">
      <c r="A39" s="4" t="s">
        <v>65</v>
      </c>
      <c r="B39" s="6">
        <v>235000000</v>
      </c>
      <c r="C39" s="6">
        <v>375000000</v>
      </c>
      <c r="D39" s="6">
        <v>268000000</v>
      </c>
      <c r="E39" s="6">
        <v>254000000</v>
      </c>
      <c r="F39" s="6">
        <v>194000000</v>
      </c>
    </row>
    <row r="40" spans="1:6" x14ac:dyDescent="0.25">
      <c r="A40" s="4" t="s">
        <v>66</v>
      </c>
      <c r="B40" s="6">
        <v>42103000000</v>
      </c>
      <c r="C40" s="6">
        <v>40984000000</v>
      </c>
      <c r="D40" s="6">
        <v>36808000000</v>
      </c>
      <c r="E40" s="6">
        <v>30946000000</v>
      </c>
      <c r="F40" s="6">
        <v>29993000000</v>
      </c>
    </row>
    <row r="41" spans="1:6" x14ac:dyDescent="0.25">
      <c r="A41" s="4" t="s">
        <v>67</v>
      </c>
      <c r="B41" s="6">
        <v>19500000000</v>
      </c>
      <c r="C41" s="6">
        <v>21747000000</v>
      </c>
      <c r="D41" s="6">
        <v>20125000000</v>
      </c>
      <c r="E41" s="6">
        <v>14487000000</v>
      </c>
      <c r="F41" s="6">
        <v>15014000000</v>
      </c>
    </row>
    <row r="42" spans="1:6" x14ac:dyDescent="0.25">
      <c r="A42" s="4" t="s">
        <v>68</v>
      </c>
      <c r="B42" s="6">
        <v>16090000000</v>
      </c>
      <c r="C42" s="6">
        <v>18223000000</v>
      </c>
      <c r="D42" s="6">
        <v>15417000000</v>
      </c>
      <c r="E42" s="6">
        <v>11987000000</v>
      </c>
      <c r="F42" s="6">
        <v>11595000000</v>
      </c>
    </row>
    <row r="43" spans="1:6" x14ac:dyDescent="0.25">
      <c r="A43" s="4" t="s">
        <v>69</v>
      </c>
      <c r="B43" s="6">
        <v>14756000000</v>
      </c>
      <c r="C43" s="6">
        <v>16944000000</v>
      </c>
      <c r="D43" s="6">
        <v>14303000000</v>
      </c>
      <c r="E43" s="6">
        <v>10983000000</v>
      </c>
      <c r="F43" s="6">
        <v>10693000000</v>
      </c>
    </row>
    <row r="44" spans="1:6" x14ac:dyDescent="0.25">
      <c r="A44" s="4" t="s">
        <v>70</v>
      </c>
      <c r="B44" s="6">
        <v>13487000000</v>
      </c>
      <c r="C44" s="6">
        <v>15478000000</v>
      </c>
      <c r="D44" s="6">
        <v>12859000000</v>
      </c>
      <c r="E44" s="6">
        <v>9920000000</v>
      </c>
      <c r="F44" s="6">
        <v>9761000000</v>
      </c>
    </row>
    <row r="45" spans="1:6" x14ac:dyDescent="0.25">
      <c r="A45" s="4" t="s">
        <v>71</v>
      </c>
      <c r="B45" s="6">
        <v>772000000</v>
      </c>
      <c r="C45" s="6">
        <v>1042000000</v>
      </c>
      <c r="D45" s="6">
        <v>1103000000</v>
      </c>
      <c r="E45" s="6">
        <v>730000000</v>
      </c>
      <c r="F45" s="6">
        <v>601000000</v>
      </c>
    </row>
    <row r="46" spans="1:6" x14ac:dyDescent="0.25">
      <c r="A46" s="4" t="s">
        <v>72</v>
      </c>
      <c r="B46" s="4"/>
      <c r="C46" s="4"/>
      <c r="D46" s="6">
        <v>473000000</v>
      </c>
      <c r="E46" s="6">
        <v>129000000</v>
      </c>
      <c r="F46" s="4"/>
    </row>
    <row r="47" spans="1:6" x14ac:dyDescent="0.25">
      <c r="A47" s="4" t="s">
        <v>73</v>
      </c>
      <c r="B47" s="6">
        <v>497000000</v>
      </c>
      <c r="C47" s="6">
        <v>424000000</v>
      </c>
      <c r="D47" s="6">
        <v>341000000</v>
      </c>
      <c r="E47" s="6">
        <v>333000000</v>
      </c>
      <c r="F47" s="6">
        <v>331000000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D77C-6D3A-46DB-AF70-918D197123DF}">
  <dimension ref="A1:T19"/>
  <sheetViews>
    <sheetView topLeftCell="G3" workbookViewId="0">
      <selection activeCell="G1" sqref="A1:XFD20"/>
    </sheetView>
  </sheetViews>
  <sheetFormatPr defaultRowHeight="15" x14ac:dyDescent="0.25"/>
  <cols>
    <col min="1" max="1" width="28.28515625" style="8" bestFit="1" customWidth="1"/>
    <col min="2" max="4" width="14.42578125" style="4" bestFit="1" customWidth="1"/>
    <col min="5" max="6" width="13.42578125" style="4" bestFit="1" customWidth="1"/>
    <col min="7" max="7" width="13.85546875" style="4" bestFit="1" customWidth="1"/>
    <col min="8" max="10" width="9.140625" style="4"/>
    <col min="11" max="11" width="15.7109375" style="4" bestFit="1" customWidth="1"/>
    <col min="12" max="16384" width="9.140625" style="4"/>
  </cols>
  <sheetData>
    <row r="1" spans="1:15" x14ac:dyDescent="0.25">
      <c r="A1" s="8" t="s">
        <v>83</v>
      </c>
    </row>
    <row r="3" spans="1:15" x14ac:dyDescent="0.25">
      <c r="A3" s="8" t="s">
        <v>75</v>
      </c>
    </row>
    <row r="4" spans="1:15" ht="18" thickBot="1" x14ac:dyDescent="0.35">
      <c r="I4" s="9"/>
      <c r="J4" s="9"/>
      <c r="K4" s="9">
        <v>2023</v>
      </c>
      <c r="L4" s="9">
        <v>2022</v>
      </c>
      <c r="M4" s="9">
        <v>2021</v>
      </c>
      <c r="N4" s="9">
        <v>2020</v>
      </c>
      <c r="O4" s="9">
        <v>2019</v>
      </c>
    </row>
    <row r="5" spans="1:15" s="8" customFormat="1" thickTop="1" x14ac:dyDescent="0.2">
      <c r="A5" s="8" t="s">
        <v>0</v>
      </c>
      <c r="B5" s="13">
        <v>44957</v>
      </c>
      <c r="C5" s="13">
        <v>44592</v>
      </c>
      <c r="D5" s="13">
        <v>44227</v>
      </c>
      <c r="E5" s="13">
        <v>43861</v>
      </c>
      <c r="F5" s="13">
        <v>43496</v>
      </c>
    </row>
    <row r="6" spans="1:15" x14ac:dyDescent="0.25">
      <c r="A6" s="8" t="s">
        <v>36</v>
      </c>
      <c r="B6" s="6">
        <v>1169000000</v>
      </c>
      <c r="C6" s="6">
        <v>835000000</v>
      </c>
      <c r="D6" s="6">
        <v>631000000</v>
      </c>
      <c r="E6" s="6">
        <v>498000000</v>
      </c>
      <c r="I6" s="8" t="s">
        <v>79</v>
      </c>
      <c r="K6" s="11">
        <f>B7/B19* 365</f>
        <v>59.919675540259519</v>
      </c>
      <c r="L6" s="11">
        <f t="shared" ref="L6:O6" si="0">C7/C19* 365</f>
        <v>67.689793631524893</v>
      </c>
      <c r="M6" s="11">
        <f t="shared" si="0"/>
        <v>58.756743279387095</v>
      </c>
      <c r="N6" s="11">
        <f t="shared" si="0"/>
        <v>59.822105570137062</v>
      </c>
      <c r="O6" s="11">
        <f t="shared" si="0"/>
        <v>65.036961293832903</v>
      </c>
    </row>
    <row r="7" spans="1:15" x14ac:dyDescent="0.25">
      <c r="A7" s="8" t="s">
        <v>41</v>
      </c>
      <c r="B7" s="6">
        <v>13499000000</v>
      </c>
      <c r="C7" s="6">
        <v>13902000000</v>
      </c>
      <c r="D7" s="6">
        <v>10653000000</v>
      </c>
      <c r="E7" s="6">
        <v>8992000000</v>
      </c>
      <c r="F7" s="6">
        <v>9497000000</v>
      </c>
      <c r="I7" s="8" t="s">
        <v>80</v>
      </c>
      <c r="K7" s="11">
        <f xml:space="preserve"> B6/B18 * 365</f>
        <v>3.910236436950147</v>
      </c>
      <c r="L7" s="11">
        <f xml:space="preserve"> C6/C18 * 365</f>
        <v>2.8751002311211735</v>
      </c>
      <c r="M7" s="11">
        <f xml:space="preserve"> D6/D18 * 365</f>
        <v>2.4616560318936309</v>
      </c>
      <c r="N7" s="11">
        <f xml:space="preserve"> E6/E18 * 365</f>
        <v>2.3270432199918067</v>
      </c>
      <c r="O7" s="11">
        <f xml:space="preserve"> F6/F18 * 365</f>
        <v>0</v>
      </c>
    </row>
    <row r="8" spans="1:15" x14ac:dyDescent="0.25">
      <c r="A8" s="8" t="s">
        <v>70</v>
      </c>
      <c r="B8" s="6">
        <v>13487000000</v>
      </c>
      <c r="C8" s="6">
        <v>15478000000</v>
      </c>
      <c r="D8" s="6">
        <v>12859000000</v>
      </c>
      <c r="E8" s="6">
        <v>9920000000</v>
      </c>
      <c r="F8" s="6">
        <v>9761000000</v>
      </c>
      <c r="I8" s="8" t="s">
        <v>81</v>
      </c>
      <c r="K8" s="11">
        <f>B8/(B19/365)</f>
        <v>59.866409660825255</v>
      </c>
      <c r="L8" s="11">
        <f t="shared" ref="L8:O8" si="1">C8/(C19/365)</f>
        <v>75.363445966676892</v>
      </c>
      <c r="M8" s="11">
        <f t="shared" si="1"/>
        <v>70.923961497196913</v>
      </c>
      <c r="N8" s="11">
        <f t="shared" si="1"/>
        <v>65.995917177019535</v>
      </c>
      <c r="O8" s="11">
        <f t="shared" si="1"/>
        <v>66.844875138370327</v>
      </c>
    </row>
    <row r="9" spans="1:15" x14ac:dyDescent="0.25">
      <c r="I9" s="8"/>
    </row>
    <row r="10" spans="1:15" ht="15.75" thickBot="1" x14ac:dyDescent="0.3">
      <c r="I10" s="10" t="s">
        <v>82</v>
      </c>
      <c r="J10" s="10"/>
      <c r="K10" s="12">
        <f>K6+K7-K8</f>
        <v>3.9635023163844139</v>
      </c>
      <c r="L10" s="12">
        <f t="shared" ref="L10:O10" si="2">L6+L7-L8</f>
        <v>-4.7985521040308186</v>
      </c>
      <c r="M10" s="12">
        <f t="shared" si="2"/>
        <v>-9.705562185916186</v>
      </c>
      <c r="N10" s="12">
        <f t="shared" si="2"/>
        <v>-3.8467683868906661</v>
      </c>
      <c r="O10" s="12">
        <f t="shared" si="2"/>
        <v>-1.8079138445374241</v>
      </c>
    </row>
    <row r="11" spans="1:15" ht="15.75" thickTop="1" x14ac:dyDescent="0.25"/>
    <row r="15" spans="1:15" x14ac:dyDescent="0.25">
      <c r="A15" s="8" t="s">
        <v>76</v>
      </c>
    </row>
    <row r="17" spans="1:20" s="8" customFormat="1" x14ac:dyDescent="0.25">
      <c r="A17" s="8" t="s">
        <v>0</v>
      </c>
      <c r="B17" s="13">
        <v>44957</v>
      </c>
      <c r="C17" s="13">
        <v>44592</v>
      </c>
      <c r="D17" s="13">
        <v>44227</v>
      </c>
      <c r="E17" s="13">
        <v>43861</v>
      </c>
      <c r="F17" s="15">
        <v>43496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x14ac:dyDescent="0.25">
      <c r="A18" s="8" t="s">
        <v>77</v>
      </c>
      <c r="B18" s="6">
        <v>109120000000</v>
      </c>
      <c r="C18" s="6">
        <v>106005000000</v>
      </c>
      <c r="D18" s="6">
        <v>93561000000</v>
      </c>
      <c r="E18" s="6">
        <v>78112000000</v>
      </c>
      <c r="F18" s="3">
        <v>75356000000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x14ac:dyDescent="0.25">
      <c r="A19" s="8" t="s">
        <v>78</v>
      </c>
      <c r="B19" s="6">
        <v>82229000000</v>
      </c>
      <c r="C19" s="6">
        <v>74963000000</v>
      </c>
      <c r="D19" s="6">
        <v>66177000000</v>
      </c>
      <c r="E19" s="6">
        <v>54864000000</v>
      </c>
      <c r="F19" s="3">
        <v>53299000000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B3674-D47D-4962-ABEE-7543124F0DDB}">
  <dimension ref="A1:G19"/>
  <sheetViews>
    <sheetView workbookViewId="0">
      <selection activeCell="E9" sqref="E9"/>
    </sheetView>
  </sheetViews>
  <sheetFormatPr defaultRowHeight="15" x14ac:dyDescent="0.25"/>
  <cols>
    <col min="1" max="1" width="48.140625" style="1" bestFit="1" customWidth="1"/>
    <col min="2" max="7" width="14.42578125" style="1" bestFit="1" customWidth="1"/>
    <col min="8" max="16384" width="9.140625" style="1"/>
  </cols>
  <sheetData>
    <row r="1" spans="1:7" x14ac:dyDescent="0.25">
      <c r="A1" s="4" t="s">
        <v>0</v>
      </c>
      <c r="B1" s="4" t="s">
        <v>1</v>
      </c>
      <c r="C1" s="5">
        <v>44957</v>
      </c>
      <c r="D1" s="5">
        <v>44592</v>
      </c>
      <c r="E1" s="5">
        <v>44227</v>
      </c>
      <c r="F1" s="5">
        <v>43861</v>
      </c>
      <c r="G1" s="5">
        <v>43496</v>
      </c>
    </row>
    <row r="2" spans="1:7" x14ac:dyDescent="0.25">
      <c r="A2" s="4" t="s">
        <v>2</v>
      </c>
      <c r="B2" s="6">
        <v>638785000000</v>
      </c>
      <c r="C2" s="6">
        <v>611289000000</v>
      </c>
      <c r="D2" s="6">
        <v>572754000000</v>
      </c>
      <c r="E2" s="6">
        <v>559151000000</v>
      </c>
      <c r="F2" s="6">
        <v>523964000000</v>
      </c>
      <c r="G2" s="6">
        <v>514405000000</v>
      </c>
    </row>
    <row r="3" spans="1:7" x14ac:dyDescent="0.25">
      <c r="A3" s="4" t="s">
        <v>3</v>
      </c>
      <c r="B3" s="6">
        <v>638785000000</v>
      </c>
      <c r="C3" s="6">
        <v>611289000000</v>
      </c>
      <c r="D3" s="6">
        <v>572754000000</v>
      </c>
      <c r="E3" s="6">
        <v>559151000000</v>
      </c>
      <c r="F3" s="6">
        <v>523964000000</v>
      </c>
      <c r="G3" s="6">
        <v>514405000000</v>
      </c>
    </row>
    <row r="4" spans="1:7" x14ac:dyDescent="0.25">
      <c r="A4" s="4" t="s">
        <v>4</v>
      </c>
      <c r="B4" s="6">
        <v>483740000000</v>
      </c>
      <c r="C4" s="6">
        <v>463721000000</v>
      </c>
      <c r="D4" s="6">
        <v>429000000000</v>
      </c>
      <c r="E4" s="6">
        <v>420315000000</v>
      </c>
      <c r="F4" s="6">
        <v>394605000000</v>
      </c>
      <c r="G4" s="6">
        <v>385301000000</v>
      </c>
    </row>
    <row r="5" spans="1:7" x14ac:dyDescent="0.25">
      <c r="A5" s="4" t="s">
        <v>5</v>
      </c>
      <c r="B5" s="6">
        <v>155045000000</v>
      </c>
      <c r="C5" s="6">
        <v>147568000000</v>
      </c>
      <c r="D5" s="6">
        <v>143754000000</v>
      </c>
      <c r="E5" s="6">
        <v>138836000000</v>
      </c>
      <c r="F5" s="6">
        <v>129359000000</v>
      </c>
      <c r="G5" s="6">
        <v>129104000000</v>
      </c>
    </row>
    <row r="6" spans="1:7" x14ac:dyDescent="0.25">
      <c r="A6" s="4" t="s">
        <v>6</v>
      </c>
      <c r="B6" s="6">
        <v>129726000000</v>
      </c>
      <c r="C6" s="6">
        <v>127140000000</v>
      </c>
      <c r="D6" s="6">
        <v>117812000000</v>
      </c>
      <c r="E6" s="6">
        <v>116288000000</v>
      </c>
      <c r="F6" s="6">
        <v>108791000000</v>
      </c>
      <c r="G6" s="6">
        <v>107147000000</v>
      </c>
    </row>
    <row r="7" spans="1:7" x14ac:dyDescent="0.25">
      <c r="A7" s="4" t="s">
        <v>7</v>
      </c>
      <c r="B7" s="6">
        <v>129726000000</v>
      </c>
      <c r="C7" s="6">
        <v>127140000000</v>
      </c>
      <c r="D7" s="6">
        <v>117812000000</v>
      </c>
      <c r="E7" s="6">
        <v>116288000000</v>
      </c>
      <c r="F7" s="6">
        <v>108791000000</v>
      </c>
      <c r="G7" s="6">
        <v>107147000000</v>
      </c>
    </row>
    <row r="8" spans="1:7" x14ac:dyDescent="0.25">
      <c r="A8" s="4" t="s">
        <v>8</v>
      </c>
      <c r="B8" s="4"/>
      <c r="C8" s="4"/>
      <c r="D8" s="4"/>
      <c r="E8" s="4"/>
      <c r="F8" s="4"/>
      <c r="G8" s="4"/>
    </row>
    <row r="9" spans="1:7" x14ac:dyDescent="0.25">
      <c r="A9" s="4" t="s">
        <v>9</v>
      </c>
      <c r="B9" s="4"/>
      <c r="C9" s="4"/>
      <c r="D9" s="4"/>
      <c r="E9" s="4"/>
      <c r="F9" s="4"/>
      <c r="G9" s="4"/>
    </row>
    <row r="10" spans="1:7" x14ac:dyDescent="0.25">
      <c r="A10" s="4" t="s">
        <v>10</v>
      </c>
      <c r="B10" s="6">
        <v>25319000000</v>
      </c>
      <c r="C10" s="6">
        <v>20428000000</v>
      </c>
      <c r="D10" s="6">
        <v>25942000000</v>
      </c>
      <c r="E10" s="6">
        <v>22548000000</v>
      </c>
      <c r="F10" s="6">
        <v>20568000000</v>
      </c>
      <c r="G10" s="6">
        <v>21957000000</v>
      </c>
    </row>
    <row r="11" spans="1:7" x14ac:dyDescent="0.25">
      <c r="A11" s="4" t="s">
        <v>11</v>
      </c>
      <c r="B11" s="6">
        <v>-2095000000</v>
      </c>
      <c r="C11" s="6">
        <v>-1874000000</v>
      </c>
      <c r="D11" s="6">
        <v>-1836000000</v>
      </c>
      <c r="E11" s="6">
        <v>-2194000000</v>
      </c>
      <c r="F11" s="6">
        <v>-2410000000</v>
      </c>
      <c r="G11" s="6">
        <v>-2129000000</v>
      </c>
    </row>
    <row r="12" spans="1:7" x14ac:dyDescent="0.25">
      <c r="A12" s="4" t="s">
        <v>12</v>
      </c>
      <c r="B12" s="6">
        <v>503000000</v>
      </c>
      <c r="C12" s="6">
        <v>254000000</v>
      </c>
      <c r="D12" s="6">
        <v>158000000</v>
      </c>
      <c r="E12" s="6">
        <v>121000000</v>
      </c>
      <c r="F12" s="6">
        <v>189000000</v>
      </c>
      <c r="G12" s="6">
        <v>217000000</v>
      </c>
    </row>
    <row r="13" spans="1:7" x14ac:dyDescent="0.25">
      <c r="A13" s="4" t="s">
        <v>13</v>
      </c>
      <c r="B13" s="6">
        <v>2598000000</v>
      </c>
      <c r="C13" s="6">
        <v>2128000000</v>
      </c>
      <c r="D13" s="6">
        <v>1994000000</v>
      </c>
      <c r="E13" s="6">
        <v>2315000000</v>
      </c>
      <c r="F13" s="6">
        <v>2599000000</v>
      </c>
      <c r="G13" s="6">
        <v>2346000000</v>
      </c>
    </row>
    <row r="14" spans="1:7" x14ac:dyDescent="0.25">
      <c r="A14" s="4" t="s">
        <v>14</v>
      </c>
      <c r="B14" s="6">
        <v>8000000</v>
      </c>
      <c r="C14" s="6">
        <v>-1538000000</v>
      </c>
      <c r="D14" s="6">
        <v>-5410000000</v>
      </c>
      <c r="E14" s="6">
        <v>210000000</v>
      </c>
      <c r="F14" s="6">
        <v>1958000000</v>
      </c>
      <c r="G14" s="6">
        <v>-8368000000</v>
      </c>
    </row>
    <row r="15" spans="1:7" x14ac:dyDescent="0.25">
      <c r="A15" s="4" t="s">
        <v>15</v>
      </c>
      <c r="B15" s="4"/>
      <c r="C15" s="4">
        <v>0</v>
      </c>
      <c r="D15" s="6">
        <v>-2410000000</v>
      </c>
      <c r="E15" s="4">
        <v>0</v>
      </c>
      <c r="F15" s="4">
        <v>0</v>
      </c>
      <c r="G15" s="4">
        <v>0</v>
      </c>
    </row>
    <row r="16" spans="1:7" x14ac:dyDescent="0.25">
      <c r="A16" s="4" t="s">
        <v>84</v>
      </c>
      <c r="B16" s="4"/>
      <c r="C16" s="4"/>
      <c r="D16" s="6">
        <v>2410000000</v>
      </c>
      <c r="E16" s="4"/>
      <c r="F16" s="4"/>
      <c r="G16" s="4"/>
    </row>
    <row r="17" spans="1:7" x14ac:dyDescent="0.25">
      <c r="A17" s="4" t="s">
        <v>16</v>
      </c>
      <c r="B17" s="6">
        <v>8000000</v>
      </c>
      <c r="C17" s="6">
        <v>-1538000000</v>
      </c>
      <c r="D17" s="6">
        <v>-3000000000</v>
      </c>
      <c r="E17" s="6">
        <v>210000000</v>
      </c>
      <c r="F17" s="6">
        <v>1958000000</v>
      </c>
      <c r="G17" s="6">
        <v>-8368000000</v>
      </c>
    </row>
    <row r="18" spans="1:7" x14ac:dyDescent="0.25">
      <c r="A18" s="4"/>
      <c r="B18" s="4"/>
      <c r="C18" s="4"/>
      <c r="D18" s="4"/>
      <c r="E18" s="4"/>
      <c r="F18" s="4"/>
    </row>
    <row r="19" spans="1:7" x14ac:dyDescent="0.25">
      <c r="A19" s="4"/>
      <c r="B19" s="6"/>
      <c r="C19" s="6"/>
      <c r="D19" s="6"/>
      <c r="E19" s="6"/>
      <c r="F19" s="6"/>
      <c r="G19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7C9A-770D-4C28-B5B4-875037B37E94}">
  <dimension ref="A1:F46"/>
  <sheetViews>
    <sheetView workbookViewId="0">
      <selection activeCell="A34" sqref="A34:F34"/>
    </sheetView>
  </sheetViews>
  <sheetFormatPr defaultRowHeight="15" x14ac:dyDescent="0.25"/>
  <cols>
    <col min="1" max="1" width="46.5703125" style="1" bestFit="1" customWidth="1"/>
    <col min="2" max="2" width="15.140625" style="1" bestFit="1" customWidth="1"/>
    <col min="3" max="6" width="14.42578125" style="1" bestFit="1" customWidth="1"/>
    <col min="7" max="16384" width="9.140625" style="1"/>
  </cols>
  <sheetData>
    <row r="1" spans="1:6" x14ac:dyDescent="0.25">
      <c r="A1" s="4" t="s">
        <v>0</v>
      </c>
      <c r="B1" s="5">
        <v>44957</v>
      </c>
      <c r="C1" s="5">
        <v>44592</v>
      </c>
      <c r="D1" s="5">
        <v>44227</v>
      </c>
      <c r="E1" s="5">
        <v>43861</v>
      </c>
      <c r="F1" s="5">
        <v>43496</v>
      </c>
    </row>
    <row r="2" spans="1:6" x14ac:dyDescent="0.25">
      <c r="A2" s="4" t="s">
        <v>28</v>
      </c>
      <c r="B2" s="6">
        <v>243197000000</v>
      </c>
      <c r="C2" s="6">
        <v>244860000000</v>
      </c>
      <c r="D2" s="6">
        <v>252496000000</v>
      </c>
      <c r="E2" s="6">
        <v>236495000000</v>
      </c>
      <c r="F2" s="6">
        <v>219295000000</v>
      </c>
    </row>
    <row r="3" spans="1:6" x14ac:dyDescent="0.25">
      <c r="A3" s="4" t="s">
        <v>29</v>
      </c>
      <c r="B3" s="6">
        <v>75655000000</v>
      </c>
      <c r="C3" s="6">
        <v>81070000000</v>
      </c>
      <c r="D3" s="6">
        <v>90067000000</v>
      </c>
      <c r="E3" s="6">
        <v>61806000000</v>
      </c>
      <c r="F3" s="6">
        <v>61897000000</v>
      </c>
    </row>
    <row r="4" spans="1:6" x14ac:dyDescent="0.25">
      <c r="A4" s="4" t="s">
        <v>30</v>
      </c>
      <c r="B4" s="6">
        <v>8625000000</v>
      </c>
      <c r="C4" s="6">
        <v>14760000000</v>
      </c>
      <c r="D4" s="6">
        <v>17741000000</v>
      </c>
      <c r="E4" s="6">
        <v>9465000000</v>
      </c>
      <c r="F4" s="6">
        <v>7722000000</v>
      </c>
    </row>
    <row r="5" spans="1:6" x14ac:dyDescent="0.25">
      <c r="A5" s="4" t="s">
        <v>31</v>
      </c>
      <c r="B5" s="6">
        <v>8625000000</v>
      </c>
      <c r="C5" s="6">
        <v>14760000000</v>
      </c>
      <c r="D5" s="6">
        <v>17741000000</v>
      </c>
      <c r="E5" s="6">
        <v>9465000000</v>
      </c>
      <c r="F5" s="6">
        <v>7722000000</v>
      </c>
    </row>
    <row r="6" spans="1:6" x14ac:dyDescent="0.25">
      <c r="A6" s="4" t="s">
        <v>35</v>
      </c>
      <c r="B6" s="6">
        <v>7933000000</v>
      </c>
      <c r="C6" s="6">
        <v>8280000000</v>
      </c>
      <c r="D6" s="6">
        <v>6516000000</v>
      </c>
      <c r="E6" s="6">
        <v>6284000000</v>
      </c>
      <c r="F6" s="6">
        <v>6283000000</v>
      </c>
    </row>
    <row r="7" spans="1:6" x14ac:dyDescent="0.25">
      <c r="A7" s="4" t="s">
        <v>36</v>
      </c>
      <c r="B7" s="6">
        <v>7933000000</v>
      </c>
      <c r="C7" s="6">
        <v>8280000000</v>
      </c>
      <c r="D7" s="6">
        <v>6516000000</v>
      </c>
      <c r="E7" s="6">
        <v>6284000000</v>
      </c>
      <c r="F7" s="6">
        <v>6283000000</v>
      </c>
    </row>
    <row r="8" spans="1:6" x14ac:dyDescent="0.25">
      <c r="A8" s="4" t="s">
        <v>41</v>
      </c>
      <c r="B8" s="6">
        <v>56576000000</v>
      </c>
      <c r="C8" s="6">
        <v>56511000000</v>
      </c>
      <c r="D8" s="6">
        <v>44949000000</v>
      </c>
      <c r="E8" s="6">
        <v>44435000000</v>
      </c>
      <c r="F8" s="6">
        <v>44269000000</v>
      </c>
    </row>
    <row r="9" spans="1:6" x14ac:dyDescent="0.25">
      <c r="A9" s="4" t="s">
        <v>85</v>
      </c>
      <c r="B9" s="4"/>
      <c r="C9" s="4"/>
      <c r="D9" s="4"/>
      <c r="E9" s="4"/>
      <c r="F9" s="4"/>
    </row>
    <row r="10" spans="1:6" x14ac:dyDescent="0.25">
      <c r="A10" s="4" t="s">
        <v>86</v>
      </c>
      <c r="B10" s="4"/>
      <c r="C10" s="4"/>
      <c r="D10" s="4"/>
      <c r="E10" s="4"/>
      <c r="F10" s="4"/>
    </row>
    <row r="11" spans="1:6" x14ac:dyDescent="0.25">
      <c r="A11" s="4" t="s">
        <v>42</v>
      </c>
      <c r="B11" s="4"/>
      <c r="C11" s="6">
        <v>1519000000</v>
      </c>
      <c r="D11" s="6">
        <v>20861000000</v>
      </c>
      <c r="E11" s="6">
        <v>1622000000</v>
      </c>
      <c r="F11" s="6">
        <v>3623000000</v>
      </c>
    </row>
    <row r="12" spans="1:6" x14ac:dyDescent="0.25">
      <c r="A12" s="4" t="s">
        <v>43</v>
      </c>
      <c r="B12" s="4"/>
      <c r="C12" s="4"/>
      <c r="D12" s="4"/>
      <c r="E12" s="4"/>
      <c r="F12" s="4"/>
    </row>
    <row r="13" spans="1:6" x14ac:dyDescent="0.25">
      <c r="A13" s="4" t="s">
        <v>45</v>
      </c>
      <c r="B13" s="4"/>
      <c r="C13" s="4"/>
      <c r="D13" s="4"/>
      <c r="E13" s="4"/>
      <c r="F13" s="4"/>
    </row>
    <row r="14" spans="1:6" x14ac:dyDescent="0.25">
      <c r="A14" s="4" t="s">
        <v>46</v>
      </c>
      <c r="B14" s="6">
        <v>2521000000</v>
      </c>
      <c r="C14" s="6">
        <v>1519000000</v>
      </c>
      <c r="D14" s="6">
        <v>20861000000</v>
      </c>
      <c r="E14" s="6">
        <v>1622000000</v>
      </c>
      <c r="F14" s="6">
        <v>3623000000</v>
      </c>
    </row>
    <row r="15" spans="1:6" x14ac:dyDescent="0.25">
      <c r="A15" s="4" t="s">
        <v>47</v>
      </c>
      <c r="B15" s="6">
        <v>167542000000</v>
      </c>
      <c r="C15" s="6">
        <v>163790000000</v>
      </c>
      <c r="D15" s="6">
        <v>162429000000</v>
      </c>
      <c r="E15" s="6">
        <v>174689000000</v>
      </c>
      <c r="F15" s="6">
        <v>157398000000</v>
      </c>
    </row>
    <row r="16" spans="1:6" x14ac:dyDescent="0.25">
      <c r="A16" s="4" t="s">
        <v>48</v>
      </c>
      <c r="B16" s="6">
        <v>119234000000</v>
      </c>
      <c r="C16" s="6">
        <v>112624000000</v>
      </c>
      <c r="D16" s="6">
        <v>109848000000</v>
      </c>
      <c r="E16" s="6">
        <v>127049000000</v>
      </c>
      <c r="F16" s="6">
        <v>111395000000</v>
      </c>
    </row>
    <row r="17" spans="1:6" x14ac:dyDescent="0.25">
      <c r="A17" s="4" t="s">
        <v>49</v>
      </c>
      <c r="B17" s="6">
        <v>220844000000</v>
      </c>
      <c r="C17" s="6">
        <v>207433000000</v>
      </c>
      <c r="D17" s="6">
        <v>198218000000</v>
      </c>
      <c r="E17" s="6">
        <v>216869000000</v>
      </c>
      <c r="F17" s="6">
        <v>192888000000</v>
      </c>
    </row>
    <row r="18" spans="1:6" x14ac:dyDescent="0.25">
      <c r="A18" s="4" t="s">
        <v>50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</row>
    <row r="19" spans="1:6" x14ac:dyDescent="0.25">
      <c r="A19" s="4" t="s">
        <v>51</v>
      </c>
      <c r="B19" s="6">
        <v>19317000000</v>
      </c>
      <c r="C19" s="6">
        <v>19204000000</v>
      </c>
      <c r="D19" s="6">
        <v>19308000000</v>
      </c>
      <c r="E19" s="6">
        <v>24619000000</v>
      </c>
      <c r="F19" s="6">
        <v>24526000000</v>
      </c>
    </row>
    <row r="20" spans="1:6" x14ac:dyDescent="0.25">
      <c r="A20" s="4" t="s">
        <v>52</v>
      </c>
      <c r="B20" s="6">
        <v>104554000000</v>
      </c>
      <c r="C20" s="6">
        <v>100376000000</v>
      </c>
      <c r="D20" s="6">
        <v>97582000000</v>
      </c>
      <c r="E20" s="6">
        <v>105674000000</v>
      </c>
      <c r="F20" s="6">
        <v>101006000000</v>
      </c>
    </row>
    <row r="21" spans="1:6" x14ac:dyDescent="0.25">
      <c r="A21" s="4" t="s">
        <v>53</v>
      </c>
      <c r="B21" s="6">
        <v>67697000000</v>
      </c>
      <c r="C21" s="6">
        <v>62545000000</v>
      </c>
      <c r="D21" s="6">
        <v>58940000000</v>
      </c>
      <c r="E21" s="6">
        <v>60984000000</v>
      </c>
      <c r="F21" s="6">
        <v>56804000000</v>
      </c>
    </row>
    <row r="22" spans="1:6" x14ac:dyDescent="0.25">
      <c r="A22" s="4" t="s">
        <v>54</v>
      </c>
      <c r="B22" s="6">
        <v>18474000000</v>
      </c>
      <c r="C22" s="6">
        <v>18109000000</v>
      </c>
      <c r="D22" s="6">
        <v>17647000000</v>
      </c>
      <c r="E22" s="6">
        <v>21841000000</v>
      </c>
      <c r="F22" s="6">
        <v>7078000000</v>
      </c>
    </row>
    <row r="23" spans="1:6" x14ac:dyDescent="0.25">
      <c r="A23" s="4" t="s">
        <v>55</v>
      </c>
      <c r="B23" s="6">
        <v>10802000000</v>
      </c>
      <c r="C23" s="6">
        <v>7199000000</v>
      </c>
      <c r="D23" s="6">
        <v>4741000000</v>
      </c>
      <c r="E23" s="6">
        <v>3751000000</v>
      </c>
      <c r="F23" s="6">
        <v>3474000000</v>
      </c>
    </row>
    <row r="24" spans="1:6" x14ac:dyDescent="0.25">
      <c r="A24" s="4" t="s">
        <v>74</v>
      </c>
      <c r="B24" s="4"/>
      <c r="C24" s="4"/>
      <c r="D24" s="4"/>
      <c r="E24" s="4"/>
      <c r="F24" s="6">
        <v>12760000000</v>
      </c>
    </row>
    <row r="25" spans="1:6" x14ac:dyDescent="0.25">
      <c r="A25" s="4" t="s">
        <v>56</v>
      </c>
      <c r="B25" s="6">
        <v>-101610000000</v>
      </c>
      <c r="C25" s="6">
        <v>-94809000000</v>
      </c>
      <c r="D25" s="6">
        <v>-88370000000</v>
      </c>
      <c r="E25" s="6">
        <v>-89820000000</v>
      </c>
      <c r="F25" s="6">
        <v>-81493000000</v>
      </c>
    </row>
    <row r="26" spans="1:6" x14ac:dyDescent="0.25">
      <c r="A26" s="4" t="s">
        <v>57</v>
      </c>
      <c r="B26" s="6">
        <v>28174000000</v>
      </c>
      <c r="C26" s="6">
        <v>29014000000</v>
      </c>
      <c r="D26" s="6">
        <v>28983000000</v>
      </c>
      <c r="E26" s="6">
        <v>31073000000</v>
      </c>
      <c r="F26" s="6">
        <v>31181000000</v>
      </c>
    </row>
    <row r="27" spans="1:6" x14ac:dyDescent="0.25">
      <c r="A27" s="4" t="s">
        <v>58</v>
      </c>
      <c r="B27" s="6">
        <v>28174000000</v>
      </c>
      <c r="C27" s="6">
        <v>29014000000</v>
      </c>
      <c r="D27" s="6">
        <v>28983000000</v>
      </c>
      <c r="E27" s="6">
        <v>31073000000</v>
      </c>
      <c r="F27" s="6">
        <v>31181000000</v>
      </c>
    </row>
    <row r="28" spans="1:6" x14ac:dyDescent="0.25">
      <c r="A28" s="4" t="s">
        <v>59</v>
      </c>
      <c r="B28" s="4"/>
      <c r="C28" s="4"/>
      <c r="D28" s="4"/>
      <c r="E28" s="4"/>
      <c r="F28" s="4"/>
    </row>
    <row r="29" spans="1:6" x14ac:dyDescent="0.25">
      <c r="A29" s="4" t="s">
        <v>65</v>
      </c>
      <c r="B29" s="6">
        <v>20134000000</v>
      </c>
      <c r="C29" s="6">
        <v>22152000000</v>
      </c>
      <c r="D29" s="6">
        <v>23598000000</v>
      </c>
      <c r="E29" s="6">
        <v>16567000000</v>
      </c>
      <c r="F29" s="6">
        <v>14822000000</v>
      </c>
    </row>
    <row r="30" spans="1:6" x14ac:dyDescent="0.25">
      <c r="A30" s="4" t="s">
        <v>66</v>
      </c>
      <c r="B30" s="6">
        <v>159206000000</v>
      </c>
      <c r="C30" s="6">
        <v>152969000000</v>
      </c>
      <c r="D30" s="6">
        <v>164965000000</v>
      </c>
      <c r="E30" s="6">
        <v>154943000000</v>
      </c>
      <c r="F30" s="6">
        <v>139661000000</v>
      </c>
    </row>
    <row r="31" spans="1:6" x14ac:dyDescent="0.25">
      <c r="A31" s="4" t="s">
        <v>67</v>
      </c>
      <c r="B31" s="6">
        <v>92198000000</v>
      </c>
      <c r="C31" s="6">
        <v>87379000000</v>
      </c>
      <c r="D31" s="6">
        <v>92645000000</v>
      </c>
      <c r="E31" s="6">
        <v>77790000000</v>
      </c>
      <c r="F31" s="6">
        <v>77477000000</v>
      </c>
    </row>
    <row r="32" spans="1:6" x14ac:dyDescent="0.25">
      <c r="A32" s="4" t="s">
        <v>68</v>
      </c>
      <c r="B32" s="6">
        <v>83107000000</v>
      </c>
      <c r="C32" s="6">
        <v>79613000000</v>
      </c>
      <c r="D32" s="6">
        <v>72305000000</v>
      </c>
      <c r="E32" s="6">
        <v>67559000000</v>
      </c>
      <c r="F32" s="6">
        <v>67715000000</v>
      </c>
    </row>
    <row r="33" spans="1:6" x14ac:dyDescent="0.25">
      <c r="A33" s="4" t="s">
        <v>69</v>
      </c>
      <c r="B33" s="6">
        <v>57894000000</v>
      </c>
      <c r="C33" s="6">
        <v>59359000000</v>
      </c>
      <c r="D33" s="6">
        <v>52711000000</v>
      </c>
      <c r="E33" s="6">
        <v>50292000000</v>
      </c>
      <c r="F33" s="6">
        <v>50467000000</v>
      </c>
    </row>
    <row r="34" spans="1:6" x14ac:dyDescent="0.25">
      <c r="A34" s="4" t="s">
        <v>70</v>
      </c>
      <c r="B34" s="6">
        <v>53742000000</v>
      </c>
      <c r="C34" s="6">
        <v>55261000000</v>
      </c>
      <c r="D34" s="6">
        <v>49141000000</v>
      </c>
      <c r="E34" s="6">
        <v>46973000000</v>
      </c>
      <c r="F34" s="6">
        <v>47060000000</v>
      </c>
    </row>
    <row r="35" spans="1:6" x14ac:dyDescent="0.25">
      <c r="A35" s="4" t="s">
        <v>71</v>
      </c>
      <c r="B35" s="6">
        <v>4152000000</v>
      </c>
      <c r="C35" s="6">
        <v>4098000000</v>
      </c>
      <c r="D35" s="6">
        <v>3570000000</v>
      </c>
      <c r="E35" s="6">
        <v>3319000000</v>
      </c>
      <c r="F35" s="6">
        <v>3407000000</v>
      </c>
    </row>
    <row r="36" spans="1:6" x14ac:dyDescent="0.25">
      <c r="A36" s="4" t="s">
        <v>72</v>
      </c>
      <c r="B36" s="6">
        <v>727000000</v>
      </c>
      <c r="C36" s="6">
        <v>851000000</v>
      </c>
      <c r="D36" s="6">
        <v>242000000</v>
      </c>
      <c r="E36" s="6">
        <v>280000000</v>
      </c>
      <c r="F36" s="6">
        <v>428000000</v>
      </c>
    </row>
    <row r="37" spans="1:6" x14ac:dyDescent="0.25">
      <c r="A37" s="4"/>
      <c r="B37" s="6"/>
      <c r="C37" s="6"/>
      <c r="D37" s="6"/>
      <c r="E37" s="6"/>
      <c r="F37" s="3"/>
    </row>
    <row r="38" spans="1:6" x14ac:dyDescent="0.25">
      <c r="A38" s="4"/>
      <c r="B38" s="6"/>
      <c r="C38" s="6"/>
      <c r="D38" s="6"/>
      <c r="E38" s="6"/>
      <c r="F38" s="3"/>
    </row>
    <row r="39" spans="1:6" x14ac:dyDescent="0.25">
      <c r="A39" s="4"/>
      <c r="B39" s="6"/>
      <c r="C39" s="6"/>
      <c r="D39" s="6"/>
      <c r="E39" s="6"/>
      <c r="F39" s="3"/>
    </row>
    <row r="40" spans="1:6" x14ac:dyDescent="0.25">
      <c r="A40" s="4"/>
      <c r="B40" s="6"/>
      <c r="C40" s="6"/>
      <c r="D40" s="6"/>
      <c r="E40" s="6"/>
      <c r="F40" s="3"/>
    </row>
    <row r="41" spans="1:6" x14ac:dyDescent="0.25">
      <c r="A41" s="4"/>
      <c r="B41" s="6"/>
      <c r="C41" s="6"/>
      <c r="D41" s="6"/>
      <c r="E41" s="6"/>
      <c r="F41" s="3"/>
    </row>
    <row r="42" spans="1:6" x14ac:dyDescent="0.25">
      <c r="A42" s="4"/>
      <c r="B42" s="6"/>
      <c r="C42" s="6"/>
      <c r="D42" s="6"/>
      <c r="E42" s="6"/>
      <c r="F42" s="3"/>
    </row>
    <row r="43" spans="1:6" x14ac:dyDescent="0.25">
      <c r="A43" s="4"/>
      <c r="B43" s="6"/>
      <c r="C43" s="6"/>
      <c r="D43" s="6"/>
      <c r="E43" s="6"/>
      <c r="F43" s="3"/>
    </row>
    <row r="44" spans="1:6" x14ac:dyDescent="0.25">
      <c r="A44" s="4"/>
      <c r="B44" s="6"/>
      <c r="C44" s="6"/>
      <c r="D44" s="6"/>
      <c r="E44" s="6"/>
      <c r="F44" s="3"/>
    </row>
    <row r="45" spans="1:6" x14ac:dyDescent="0.25">
      <c r="A45" s="4"/>
      <c r="B45" s="4"/>
      <c r="C45" s="6"/>
      <c r="D45" s="6"/>
      <c r="E45" s="6"/>
      <c r="F45" s="3"/>
    </row>
    <row r="46" spans="1:6" x14ac:dyDescent="0.25">
      <c r="A46" s="4"/>
      <c r="B46" s="4"/>
      <c r="C46" s="4"/>
      <c r="D46" s="4"/>
      <c r="E46" s="4"/>
      <c r="F46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77048-6137-47CF-99AD-35B4BCFA9C89}">
  <dimension ref="A1:T19"/>
  <sheetViews>
    <sheetView topLeftCell="A10" workbookViewId="0">
      <selection sqref="A1:XFD20"/>
    </sheetView>
  </sheetViews>
  <sheetFormatPr defaultRowHeight="15" x14ac:dyDescent="0.25"/>
  <cols>
    <col min="1" max="1" width="28.28515625" style="8" bestFit="1" customWidth="1"/>
    <col min="2" max="7" width="14.42578125" style="4" bestFit="1" customWidth="1"/>
    <col min="8" max="8" width="9.140625" style="4"/>
    <col min="9" max="9" width="5.5703125" style="4" bestFit="1" customWidth="1"/>
    <col min="10" max="10" width="9.140625" style="4"/>
    <col min="11" max="13" width="12" style="4" bestFit="1" customWidth="1"/>
    <col min="14" max="15" width="12.7109375" style="4" bestFit="1" customWidth="1"/>
    <col min="16" max="16384" width="9.140625" style="4"/>
  </cols>
  <sheetData>
    <row r="1" spans="1:15" x14ac:dyDescent="0.25">
      <c r="A1" s="8" t="s">
        <v>87</v>
      </c>
    </row>
    <row r="3" spans="1:15" x14ac:dyDescent="0.25">
      <c r="A3" s="8" t="s">
        <v>75</v>
      </c>
    </row>
    <row r="4" spans="1:15" ht="18" thickBot="1" x14ac:dyDescent="0.35">
      <c r="I4" s="9"/>
      <c r="J4" s="9"/>
      <c r="K4" s="9">
        <v>2023</v>
      </c>
      <c r="L4" s="9">
        <v>2022</v>
      </c>
      <c r="M4" s="9">
        <v>2021</v>
      </c>
      <c r="N4" s="9">
        <v>2020</v>
      </c>
      <c r="O4" s="9">
        <v>2019</v>
      </c>
    </row>
    <row r="5" spans="1:15" s="14" customFormat="1" ht="15.75" thickTop="1" x14ac:dyDescent="0.25">
      <c r="A5" s="8" t="s">
        <v>0</v>
      </c>
      <c r="B5" s="13">
        <v>44957</v>
      </c>
      <c r="C5" s="13">
        <v>44592</v>
      </c>
      <c r="D5" s="13">
        <v>44227</v>
      </c>
      <c r="E5" s="13">
        <v>43861</v>
      </c>
      <c r="F5" s="13">
        <v>43496</v>
      </c>
    </row>
    <row r="6" spans="1:15" x14ac:dyDescent="0.25">
      <c r="A6" s="8" t="s">
        <v>36</v>
      </c>
      <c r="B6" s="6">
        <v>7933000000</v>
      </c>
      <c r="C6" s="6">
        <v>8280000000</v>
      </c>
      <c r="D6" s="6">
        <v>6516000000</v>
      </c>
      <c r="E6" s="6">
        <v>6284000000</v>
      </c>
      <c r="F6" s="6">
        <v>6283000000</v>
      </c>
      <c r="I6" s="8" t="s">
        <v>79</v>
      </c>
      <c r="K6" s="11">
        <f>B7/B19 * 365</f>
        <v>44.53160413265735</v>
      </c>
      <c r="L6" s="11">
        <f>C7/C19 * 365</f>
        <v>48.080454545454543</v>
      </c>
      <c r="M6" s="11">
        <f>D7/D19 * 365</f>
        <v>39.033546268869777</v>
      </c>
      <c r="N6" s="11">
        <f>E7/E19 * 365</f>
        <v>41.101291164582307</v>
      </c>
      <c r="O6" s="11">
        <f>F7/F19 * 365</f>
        <v>41.936524950623024</v>
      </c>
    </row>
    <row r="7" spans="1:15" x14ac:dyDescent="0.25">
      <c r="A7" s="8" t="s">
        <v>41</v>
      </c>
      <c r="B7" s="6">
        <v>56576000000</v>
      </c>
      <c r="C7" s="6">
        <v>56511000000</v>
      </c>
      <c r="D7" s="6">
        <v>44949000000</v>
      </c>
      <c r="E7" s="6">
        <v>44435000000</v>
      </c>
      <c r="F7" s="6">
        <v>44269000000</v>
      </c>
      <c r="I7" s="8" t="s">
        <v>80</v>
      </c>
      <c r="K7" s="11">
        <f xml:space="preserve"> B6/B18 * 365</f>
        <v>4.7367857101959956</v>
      </c>
      <c r="L7" s="11">
        <f xml:space="preserve"> C6/C18 * 365</f>
        <v>5.2766109010150961</v>
      </c>
      <c r="M7" s="11">
        <f xml:space="preserve"> D6/D18 * 365</f>
        <v>4.253484300305284</v>
      </c>
      <c r="N7" s="11">
        <f xml:space="preserve"> E6/E18 * 365</f>
        <v>4.3775144857280273</v>
      </c>
      <c r="O7" s="11">
        <f t="shared" ref="O7" si="0" xml:space="preserve"> F6/F18 * 365</f>
        <v>4.458150678939746</v>
      </c>
    </row>
    <row r="8" spans="1:15" x14ac:dyDescent="0.25">
      <c r="A8" s="8" t="s">
        <v>70</v>
      </c>
      <c r="B8" s="6">
        <v>53742000000</v>
      </c>
      <c r="C8" s="6">
        <v>55261000000</v>
      </c>
      <c r="D8" s="6">
        <v>49141000000</v>
      </c>
      <c r="E8" s="6">
        <v>46973000000</v>
      </c>
      <c r="F8" s="6">
        <v>47060000000</v>
      </c>
      <c r="I8" s="8" t="s">
        <v>81</v>
      </c>
      <c r="K8" s="11">
        <f>B8/(B19/365)</f>
        <v>42.300930947703471</v>
      </c>
      <c r="L8" s="11">
        <f t="shared" ref="L8:O8" si="1">C8/(C19/365)</f>
        <v>47.016934731934732</v>
      </c>
      <c r="M8" s="11">
        <f t="shared" si="1"/>
        <v>42.673863649881639</v>
      </c>
      <c r="N8" s="11">
        <f t="shared" si="1"/>
        <v>43.448879259005835</v>
      </c>
      <c r="O8" s="11">
        <f t="shared" si="1"/>
        <v>44.580470852658053</v>
      </c>
    </row>
    <row r="9" spans="1:15" x14ac:dyDescent="0.25">
      <c r="I9" s="8"/>
    </row>
    <row r="10" spans="1:15" ht="15.75" thickBot="1" x14ac:dyDescent="0.3">
      <c r="I10" s="10" t="s">
        <v>82</v>
      </c>
      <c r="J10" s="10"/>
      <c r="K10" s="12">
        <f>K6+K7-K8</f>
        <v>6.9674588951498748</v>
      </c>
      <c r="L10" s="12">
        <f t="shared" ref="L10:O10" si="2">L6+L7-L8</f>
        <v>6.340130714534908</v>
      </c>
      <c r="M10" s="12">
        <f t="shared" si="2"/>
        <v>0.61316691929341971</v>
      </c>
      <c r="N10" s="12">
        <f t="shared" si="2"/>
        <v>2.0299263913044996</v>
      </c>
      <c r="O10" s="12">
        <f t="shared" si="2"/>
        <v>1.8142047769047167</v>
      </c>
    </row>
    <row r="11" spans="1:15" ht="15.75" thickTop="1" x14ac:dyDescent="0.25"/>
    <row r="15" spans="1:15" x14ac:dyDescent="0.25">
      <c r="A15" s="8" t="s">
        <v>76</v>
      </c>
    </row>
    <row r="17" spans="1:20" s="14" customFormat="1" x14ac:dyDescent="0.25">
      <c r="A17" s="8" t="s">
        <v>0</v>
      </c>
      <c r="B17" s="13">
        <v>44957</v>
      </c>
      <c r="C17" s="13">
        <v>44592</v>
      </c>
      <c r="D17" s="13">
        <v>44227</v>
      </c>
      <c r="E17" s="13">
        <v>43861</v>
      </c>
      <c r="F17" s="13">
        <v>43496</v>
      </c>
    </row>
    <row r="18" spans="1:20" x14ac:dyDescent="0.25">
      <c r="A18" s="8" t="s">
        <v>77</v>
      </c>
      <c r="B18" s="6">
        <v>611289000000</v>
      </c>
      <c r="C18" s="6">
        <v>572754000000</v>
      </c>
      <c r="D18" s="6">
        <v>559151000000</v>
      </c>
      <c r="E18" s="6">
        <v>523964000000</v>
      </c>
      <c r="F18" s="6">
        <v>514405000000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x14ac:dyDescent="0.25">
      <c r="A19" s="8" t="s">
        <v>78</v>
      </c>
      <c r="B19" s="6">
        <v>463721000000</v>
      </c>
      <c r="C19" s="6">
        <v>429000000000</v>
      </c>
      <c r="D19" s="6">
        <v>420315000000</v>
      </c>
      <c r="E19" s="6">
        <v>394605000000</v>
      </c>
      <c r="F19" s="6">
        <v>385301000000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</sheetData>
  <pageMargins left="0.7" right="0.7" top="0.75" bottom="0.75" header="0.3" footer="0.3"/>
  <pageSetup orientation="portrait" horizontalDpi="4294967292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FA449-9436-48D3-A956-A437FECF05A5}">
  <dimension ref="A1:T49"/>
  <sheetViews>
    <sheetView tabSelected="1" topLeftCell="A42" workbookViewId="0">
      <selection activeCell="R56" sqref="R56"/>
    </sheetView>
  </sheetViews>
  <sheetFormatPr defaultRowHeight="15" x14ac:dyDescent="0.25"/>
  <cols>
    <col min="1" max="1" width="31" style="8" bestFit="1" customWidth="1"/>
    <col min="2" max="6" width="14.42578125" style="4" bestFit="1" customWidth="1"/>
    <col min="7" max="8" width="9.140625" style="4"/>
    <col min="9" max="9" width="5.5703125" style="4" bestFit="1" customWidth="1"/>
    <col min="10" max="10" width="9.140625" style="4"/>
    <col min="11" max="15" width="6.42578125" style="4" bestFit="1" customWidth="1"/>
    <col min="16" max="16384" width="9.140625" style="4"/>
  </cols>
  <sheetData>
    <row r="1" spans="1:15" x14ac:dyDescent="0.25">
      <c r="A1" s="8" t="s">
        <v>83</v>
      </c>
    </row>
    <row r="3" spans="1:15" x14ac:dyDescent="0.25">
      <c r="A3" s="8" t="s">
        <v>75</v>
      </c>
    </row>
    <row r="4" spans="1:15" ht="17.25" thickBot="1" x14ac:dyDescent="0.3">
      <c r="I4" s="16"/>
      <c r="J4" s="16"/>
      <c r="K4" s="16">
        <v>2023</v>
      </c>
      <c r="L4" s="16">
        <v>2022</v>
      </c>
      <c r="M4" s="16">
        <v>2021</v>
      </c>
      <c r="N4" s="16">
        <v>2020</v>
      </c>
      <c r="O4" s="16">
        <v>2019</v>
      </c>
    </row>
    <row r="5" spans="1:15" s="8" customFormat="1" thickTop="1" x14ac:dyDescent="0.2">
      <c r="A5" s="8" t="s">
        <v>0</v>
      </c>
      <c r="B5" s="13">
        <v>44957</v>
      </c>
      <c r="C5" s="13">
        <v>44592</v>
      </c>
      <c r="D5" s="13">
        <v>44227</v>
      </c>
      <c r="E5" s="13">
        <v>43861</v>
      </c>
      <c r="F5" s="13">
        <v>43496</v>
      </c>
    </row>
    <row r="6" spans="1:15" x14ac:dyDescent="0.25">
      <c r="A6" s="8" t="s">
        <v>36</v>
      </c>
      <c r="B6" s="6">
        <v>1169000000</v>
      </c>
      <c r="C6" s="6">
        <v>835000000</v>
      </c>
      <c r="D6" s="6">
        <v>631000000</v>
      </c>
      <c r="E6" s="6">
        <v>498000000</v>
      </c>
      <c r="I6" s="8" t="s">
        <v>79</v>
      </c>
      <c r="K6" s="11">
        <f>B7/B19* 365</f>
        <v>59.919675540259519</v>
      </c>
      <c r="L6" s="11">
        <f t="shared" ref="L6:O6" si="0">C7/C19* 365</f>
        <v>67.689793631524893</v>
      </c>
      <c r="M6" s="11">
        <f t="shared" si="0"/>
        <v>58.756743279387095</v>
      </c>
      <c r="N6" s="11">
        <f t="shared" si="0"/>
        <v>59.822105570137062</v>
      </c>
      <c r="O6" s="11">
        <f t="shared" si="0"/>
        <v>65.036961293832903</v>
      </c>
    </row>
    <row r="7" spans="1:15" x14ac:dyDescent="0.25">
      <c r="A7" s="8" t="s">
        <v>41</v>
      </c>
      <c r="B7" s="6">
        <v>13499000000</v>
      </c>
      <c r="C7" s="6">
        <v>13902000000</v>
      </c>
      <c r="D7" s="6">
        <v>10653000000</v>
      </c>
      <c r="E7" s="6">
        <v>8992000000</v>
      </c>
      <c r="F7" s="6">
        <v>9497000000</v>
      </c>
      <c r="I7" s="8" t="s">
        <v>80</v>
      </c>
      <c r="K7" s="11">
        <f xml:space="preserve"> B6/B18 * 365</f>
        <v>3.910236436950147</v>
      </c>
      <c r="L7" s="11">
        <f xml:space="preserve"> C6/C18 * 365</f>
        <v>2.8751002311211735</v>
      </c>
      <c r="M7" s="11">
        <f xml:space="preserve"> D6/D18 * 365</f>
        <v>2.4616560318936309</v>
      </c>
      <c r="N7" s="11">
        <f xml:space="preserve"> E6/E18 * 365</f>
        <v>2.3270432199918067</v>
      </c>
      <c r="O7" s="11">
        <f xml:space="preserve"> F6/F18 * 365</f>
        <v>0</v>
      </c>
    </row>
    <row r="8" spans="1:15" x14ac:dyDescent="0.25">
      <c r="A8" s="8" t="s">
        <v>70</v>
      </c>
      <c r="B8" s="6">
        <v>13487000000</v>
      </c>
      <c r="C8" s="6">
        <v>15478000000</v>
      </c>
      <c r="D8" s="6">
        <v>12859000000</v>
      </c>
      <c r="E8" s="6">
        <v>9920000000</v>
      </c>
      <c r="F8" s="6">
        <v>9761000000</v>
      </c>
      <c r="I8" s="8" t="s">
        <v>81</v>
      </c>
      <c r="K8" s="11">
        <f>B8/(B19/365)</f>
        <v>59.866409660825255</v>
      </c>
      <c r="L8" s="11">
        <f t="shared" ref="L8:O8" si="1">C8/(C19/365)</f>
        <v>75.363445966676892</v>
      </c>
      <c r="M8" s="11">
        <f t="shared" si="1"/>
        <v>70.923961497196913</v>
      </c>
      <c r="N8" s="11">
        <f t="shared" si="1"/>
        <v>65.995917177019535</v>
      </c>
      <c r="O8" s="11">
        <f t="shared" si="1"/>
        <v>66.844875138370327</v>
      </c>
    </row>
    <row r="9" spans="1:15" x14ac:dyDescent="0.25">
      <c r="I9" s="8"/>
    </row>
    <row r="10" spans="1:15" ht="15.75" thickBot="1" x14ac:dyDescent="0.3">
      <c r="I10" s="17" t="s">
        <v>82</v>
      </c>
      <c r="J10" s="17"/>
      <c r="K10" s="18">
        <f>K6+K7-K8</f>
        <v>3.9635023163844139</v>
      </c>
      <c r="L10" s="18">
        <f t="shared" ref="L10:O10" si="2">L6+L7-L8</f>
        <v>-4.7985521040308186</v>
      </c>
      <c r="M10" s="18">
        <f t="shared" si="2"/>
        <v>-9.705562185916186</v>
      </c>
      <c r="N10" s="18">
        <f t="shared" si="2"/>
        <v>-3.8467683868906661</v>
      </c>
      <c r="O10" s="18">
        <f t="shared" si="2"/>
        <v>-1.8079138445374241</v>
      </c>
    </row>
    <row r="11" spans="1:15" ht="15.75" thickTop="1" x14ac:dyDescent="0.25"/>
    <row r="15" spans="1:15" x14ac:dyDescent="0.25">
      <c r="A15" s="8" t="s">
        <v>76</v>
      </c>
    </row>
    <row r="17" spans="1:20" s="8" customFormat="1" ht="14.25" x14ac:dyDescent="0.2">
      <c r="A17" s="8" t="s">
        <v>0</v>
      </c>
      <c r="B17" s="13">
        <v>44957</v>
      </c>
      <c r="C17" s="13">
        <v>44592</v>
      </c>
      <c r="D17" s="13">
        <v>44227</v>
      </c>
      <c r="E17" s="13">
        <v>43861</v>
      </c>
      <c r="F17" s="13">
        <v>43496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x14ac:dyDescent="0.25">
      <c r="A18" s="8" t="s">
        <v>77</v>
      </c>
      <c r="B18" s="6">
        <v>109120000000</v>
      </c>
      <c r="C18" s="6">
        <v>106005000000</v>
      </c>
      <c r="D18" s="6">
        <v>93561000000</v>
      </c>
      <c r="E18" s="6">
        <v>78112000000</v>
      </c>
      <c r="F18" s="6">
        <v>75356000000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x14ac:dyDescent="0.25">
      <c r="A19" s="8" t="s">
        <v>78</v>
      </c>
      <c r="B19" s="6">
        <v>82229000000</v>
      </c>
      <c r="C19" s="6">
        <v>74963000000</v>
      </c>
      <c r="D19" s="6">
        <v>66177000000</v>
      </c>
      <c r="E19" s="6">
        <v>54864000000</v>
      </c>
      <c r="F19" s="6">
        <v>53299000000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5" spans="1:20" x14ac:dyDescent="0.25">
      <c r="A25" s="8" t="s">
        <v>87</v>
      </c>
    </row>
    <row r="27" spans="1:20" x14ac:dyDescent="0.25">
      <c r="A27" s="8" t="s">
        <v>75</v>
      </c>
    </row>
    <row r="28" spans="1:20" ht="17.25" thickBot="1" x14ac:dyDescent="0.3">
      <c r="I28" s="16"/>
      <c r="J28" s="16"/>
      <c r="K28" s="16">
        <v>2023</v>
      </c>
      <c r="L28" s="16">
        <v>2022</v>
      </c>
      <c r="M28" s="16">
        <v>2021</v>
      </c>
      <c r="N28" s="16">
        <v>2020</v>
      </c>
      <c r="O28" s="16">
        <v>2019</v>
      </c>
    </row>
    <row r="29" spans="1:20" s="8" customFormat="1" thickTop="1" x14ac:dyDescent="0.2">
      <c r="A29" s="8" t="s">
        <v>0</v>
      </c>
      <c r="B29" s="13">
        <v>44957</v>
      </c>
      <c r="C29" s="13">
        <v>44592</v>
      </c>
      <c r="D29" s="13">
        <v>44227</v>
      </c>
      <c r="E29" s="13">
        <v>43861</v>
      </c>
      <c r="F29" s="13">
        <v>43496</v>
      </c>
    </row>
    <row r="30" spans="1:20" x14ac:dyDescent="0.25">
      <c r="A30" s="8" t="s">
        <v>36</v>
      </c>
      <c r="B30" s="6">
        <v>7933000000</v>
      </c>
      <c r="C30" s="6">
        <v>8280000000</v>
      </c>
      <c r="D30" s="6">
        <v>6516000000</v>
      </c>
      <c r="E30" s="6">
        <v>6284000000</v>
      </c>
      <c r="F30" s="6">
        <v>6283000000</v>
      </c>
      <c r="I30" s="8" t="s">
        <v>79</v>
      </c>
      <c r="K30" s="11">
        <f>B31/B43 * 365</f>
        <v>44.53160413265735</v>
      </c>
      <c r="L30" s="11">
        <f>C31/C43 * 365</f>
        <v>48.080454545454543</v>
      </c>
      <c r="M30" s="11">
        <f>D31/D43 * 365</f>
        <v>39.033546268869777</v>
      </c>
      <c r="N30" s="11">
        <f>E31/E43 * 365</f>
        <v>41.101291164582307</v>
      </c>
      <c r="O30" s="11">
        <f>F31/F43 * 365</f>
        <v>41.936524950623024</v>
      </c>
    </row>
    <row r="31" spans="1:20" x14ac:dyDescent="0.25">
      <c r="A31" s="8" t="s">
        <v>41</v>
      </c>
      <c r="B31" s="6">
        <v>56576000000</v>
      </c>
      <c r="C31" s="6">
        <v>56511000000</v>
      </c>
      <c r="D31" s="6">
        <v>44949000000</v>
      </c>
      <c r="E31" s="6">
        <v>44435000000</v>
      </c>
      <c r="F31" s="6">
        <v>44269000000</v>
      </c>
      <c r="I31" s="8" t="s">
        <v>80</v>
      </c>
      <c r="K31" s="11">
        <f xml:space="preserve"> B30/B42 * 365</f>
        <v>4.7367857101959956</v>
      </c>
      <c r="L31" s="11">
        <f xml:space="preserve"> C30/C42 * 365</f>
        <v>5.2766109010150961</v>
      </c>
      <c r="M31" s="11">
        <f xml:space="preserve"> D30/D42 * 365</f>
        <v>4.253484300305284</v>
      </c>
      <c r="N31" s="11">
        <f xml:space="preserve"> E30/E42 * 365</f>
        <v>4.3775144857280273</v>
      </c>
      <c r="O31" s="11">
        <f t="shared" ref="O31" si="3" xml:space="preserve"> F30/F42 * 365</f>
        <v>4.458150678939746</v>
      </c>
    </row>
    <row r="32" spans="1:20" x14ac:dyDescent="0.25">
      <c r="A32" s="8" t="s">
        <v>70</v>
      </c>
      <c r="B32" s="6">
        <v>53742000000</v>
      </c>
      <c r="C32" s="6">
        <v>55261000000</v>
      </c>
      <c r="D32" s="6">
        <v>49141000000</v>
      </c>
      <c r="E32" s="6">
        <v>46973000000</v>
      </c>
      <c r="F32" s="6">
        <v>47060000000</v>
      </c>
      <c r="I32" s="8" t="s">
        <v>81</v>
      </c>
      <c r="K32" s="11">
        <f>B32/(B43/365)</f>
        <v>42.300930947703471</v>
      </c>
      <c r="L32" s="11">
        <f t="shared" ref="L32:O32" si="4">C32/(C43/365)</f>
        <v>47.016934731934732</v>
      </c>
      <c r="M32" s="11">
        <f t="shared" si="4"/>
        <v>42.673863649881639</v>
      </c>
      <c r="N32" s="11">
        <f t="shared" si="4"/>
        <v>43.448879259005835</v>
      </c>
      <c r="O32" s="11">
        <f t="shared" si="4"/>
        <v>44.580470852658053</v>
      </c>
    </row>
    <row r="33" spans="1:20" x14ac:dyDescent="0.25">
      <c r="I33" s="8"/>
    </row>
    <row r="34" spans="1:20" ht="15.75" thickBot="1" x14ac:dyDescent="0.3">
      <c r="I34" s="17" t="s">
        <v>82</v>
      </c>
      <c r="J34" s="17"/>
      <c r="K34" s="18">
        <f>K30+K31-K32</f>
        <v>6.9674588951498748</v>
      </c>
      <c r="L34" s="18">
        <f t="shared" ref="L34:O34" si="5">L30+L31-L32</f>
        <v>6.340130714534908</v>
      </c>
      <c r="M34" s="18">
        <f t="shared" si="5"/>
        <v>0.61316691929341971</v>
      </c>
      <c r="N34" s="18">
        <f t="shared" si="5"/>
        <v>2.0299263913044996</v>
      </c>
      <c r="O34" s="18">
        <f t="shared" si="5"/>
        <v>1.8142047769047167</v>
      </c>
    </row>
    <row r="35" spans="1:20" ht="15.75" thickTop="1" x14ac:dyDescent="0.25"/>
    <row r="39" spans="1:20" x14ac:dyDescent="0.25">
      <c r="A39" s="8" t="s">
        <v>76</v>
      </c>
    </row>
    <row r="41" spans="1:20" s="8" customFormat="1" ht="14.25" x14ac:dyDescent="0.2">
      <c r="A41" s="8" t="s">
        <v>0</v>
      </c>
      <c r="B41" s="13">
        <v>44957</v>
      </c>
      <c r="C41" s="13">
        <v>44592</v>
      </c>
      <c r="D41" s="13">
        <v>44227</v>
      </c>
      <c r="E41" s="13">
        <v>43861</v>
      </c>
      <c r="F41" s="13">
        <v>43496</v>
      </c>
    </row>
    <row r="42" spans="1:20" x14ac:dyDescent="0.25">
      <c r="A42" s="8" t="s">
        <v>77</v>
      </c>
      <c r="B42" s="6">
        <v>611289000000</v>
      </c>
      <c r="C42" s="6">
        <v>572754000000</v>
      </c>
      <c r="D42" s="6">
        <v>559151000000</v>
      </c>
      <c r="E42" s="6">
        <v>523964000000</v>
      </c>
      <c r="F42" s="6">
        <v>514405000000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0" x14ac:dyDescent="0.25">
      <c r="A43" s="8" t="s">
        <v>78</v>
      </c>
      <c r="B43" s="6">
        <v>463721000000</v>
      </c>
      <c r="C43" s="6">
        <v>429000000000</v>
      </c>
      <c r="D43" s="6">
        <v>420315000000</v>
      </c>
      <c r="E43" s="6">
        <v>394605000000</v>
      </c>
      <c r="F43" s="6">
        <v>385301000000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7" spans="1:20" x14ac:dyDescent="0.25">
      <c r="B47" s="13">
        <v>44957</v>
      </c>
      <c r="C47" s="13">
        <v>44592</v>
      </c>
      <c r="D47" s="13">
        <v>44227</v>
      </c>
      <c r="E47" s="13">
        <v>43861</v>
      </c>
      <c r="F47" s="13">
        <v>43496</v>
      </c>
    </row>
    <row r="48" spans="1:20" x14ac:dyDescent="0.25">
      <c r="A48" s="8" t="s">
        <v>88</v>
      </c>
      <c r="B48" s="4">
        <v>3.96</v>
      </c>
      <c r="C48" s="4">
        <v>-4.8</v>
      </c>
      <c r="D48" s="4">
        <v>-9.7100000000000009</v>
      </c>
      <c r="E48" s="4">
        <v>-3.85</v>
      </c>
      <c r="F48" s="4">
        <v>-1.81</v>
      </c>
    </row>
    <row r="49" spans="1:6" x14ac:dyDescent="0.25">
      <c r="A49" s="8" t="s">
        <v>89</v>
      </c>
      <c r="B49" s="4">
        <v>6.97</v>
      </c>
      <c r="C49" s="4">
        <v>6.34</v>
      </c>
      <c r="D49" s="4">
        <v>0.61</v>
      </c>
      <c r="E49" s="4">
        <v>2.0299999999999998</v>
      </c>
      <c r="F49" s="4">
        <v>1.81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TGT_Income_Statement</vt:lpstr>
      <vt:lpstr>TGT_Balance_Sheet</vt:lpstr>
      <vt:lpstr>TGT_CCC</vt:lpstr>
      <vt:lpstr>WMT_Income_Statement</vt:lpstr>
      <vt:lpstr>WMT_Balance_Sheet</vt:lpstr>
      <vt:lpstr>WMT_CCC</vt:lpstr>
      <vt:lpstr>TGT_CCC vs WMT_CCC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udaya dimpu</dc:creator>
  <cp:lastModifiedBy>udaya dimpu</cp:lastModifiedBy>
  <dcterms:created xsi:type="dcterms:W3CDTF">2024-02-09T01:25:34Z</dcterms:created>
  <dcterms:modified xsi:type="dcterms:W3CDTF">2024-02-10T02:14:44Z</dcterms:modified>
</cp:coreProperties>
</file>