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p\Desktop\File\Excel\"/>
    </mc:Choice>
  </mc:AlternateContent>
  <xr:revisionPtr revIDLastSave="0" documentId="13_ncr:1_{9023DD80-9C59-40E3-9E92-018B72644496}" xr6:coauthVersionLast="47" xr6:coauthVersionMax="47" xr10:uidLastSave="{00000000-0000-0000-0000-000000000000}"/>
  <bookViews>
    <workbookView xWindow="-108" yWindow="-108" windowWidth="23256" windowHeight="13176" xr2:uid="{23E8F2D7-BEBF-496C-86AE-DE2F8B122C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5" i="1"/>
  <c r="G7" i="1"/>
  <c r="G8" i="1" s="1"/>
  <c r="G12" i="1"/>
  <c r="G10" i="1"/>
  <c r="G11" i="1"/>
  <c r="G5" i="1"/>
  <c r="H4" i="1"/>
  <c r="H3" i="1"/>
  <c r="H2" i="1"/>
  <c r="E8" i="1"/>
  <c r="E9" i="1"/>
  <c r="E7" i="1"/>
  <c r="G3" i="1"/>
  <c r="G4" i="1"/>
  <c r="G2" i="1"/>
  <c r="F3" i="1"/>
  <c r="F4" i="1"/>
  <c r="F2" i="1"/>
</calcChain>
</file>

<file path=xl/sharedStrings.xml><?xml version="1.0" encoding="utf-8"?>
<sst xmlns="http://schemas.openxmlformats.org/spreadsheetml/2006/main" count="10" uniqueCount="10">
  <si>
    <t>mw</t>
  </si>
  <si>
    <t>mg</t>
  </si>
  <si>
    <t>Tw1</t>
  </si>
  <si>
    <t>Tw2</t>
  </si>
  <si>
    <t>deltaT</t>
  </si>
  <si>
    <t>error c</t>
  </si>
  <si>
    <t>cg</t>
  </si>
  <si>
    <t>cw</t>
  </si>
  <si>
    <t>Tg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</si>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</sst>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6D4E-8B8D-42D8-9393-DC4A04F42904}">
  <dimension ref="A1:J12"/>
  <sheetViews>
    <sheetView tabSelected="1" workbookViewId="0">
      <selection activeCell="I8" sqref="I8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7</v>
      </c>
      <c r="J1" t="s">
        <v>8</v>
      </c>
    </row>
    <row r="2" spans="1:10" x14ac:dyDescent="0.3">
      <c r="A2">
        <v>1</v>
      </c>
      <c r="B2">
        <v>71.5</v>
      </c>
      <c r="C2" s="1">
        <v>50</v>
      </c>
      <c r="D2">
        <v>26.8</v>
      </c>
      <c r="E2">
        <v>34.700000000000003</v>
      </c>
      <c r="F2">
        <f>E2-D2</f>
        <v>7.9000000000000021</v>
      </c>
      <c r="G2">
        <f>I2*(B2*F2)/(C2*(100-E2))</f>
        <v>724.87641653905064</v>
      </c>
      <c r="H2">
        <f>723.84*(0.1/71.5+0.2/7.9+0.1/50+0.2/65.3)</f>
        <v>23.002074768237947</v>
      </c>
      <c r="I2">
        <v>4190</v>
      </c>
      <c r="J2" s="1">
        <v>100</v>
      </c>
    </row>
    <row r="3" spans="1:10" x14ac:dyDescent="0.3">
      <c r="A3">
        <v>2</v>
      </c>
      <c r="B3">
        <v>84.9</v>
      </c>
      <c r="C3" s="1">
        <v>50</v>
      </c>
      <c r="D3">
        <v>26.7</v>
      </c>
      <c r="E3">
        <v>33.700000000000003</v>
      </c>
      <c r="F3">
        <f t="shared" ref="F3:F4" si="0">E3-D3</f>
        <v>7.0000000000000036</v>
      </c>
      <c r="G3">
        <f t="shared" ref="G3:G4" si="1">I3*(B3*F3)/(C3*(100-E3))</f>
        <v>751.1665158371045</v>
      </c>
      <c r="H3">
        <f>750.09*(0.1/71.5+0.2/7.9+0.1/50+0.2/65.3)</f>
        <v>23.836243179304269</v>
      </c>
      <c r="I3">
        <v>4190</v>
      </c>
      <c r="J3" s="1">
        <v>100</v>
      </c>
    </row>
    <row r="4" spans="1:10" x14ac:dyDescent="0.3">
      <c r="A4">
        <v>3</v>
      </c>
      <c r="B4">
        <v>70.5</v>
      </c>
      <c r="C4" s="1">
        <v>50</v>
      </c>
      <c r="D4">
        <v>26.2</v>
      </c>
      <c r="E4">
        <v>34.299999999999997</v>
      </c>
      <c r="F4">
        <f t="shared" si="0"/>
        <v>8.0999999999999979</v>
      </c>
      <c r="G4">
        <f t="shared" si="1"/>
        <v>728.37123287671216</v>
      </c>
      <c r="H4">
        <f>727.33*(0.1/71.5+0.2/7.9+0.1/50+0.2/65.3)</f>
        <v>23.112979444604481</v>
      </c>
      <c r="I4">
        <v>4190</v>
      </c>
      <c r="J4" s="1">
        <v>100</v>
      </c>
    </row>
    <row r="5" spans="1:10" x14ac:dyDescent="0.3">
      <c r="A5" t="s">
        <v>9</v>
      </c>
      <c r="G5">
        <f>(724.88+751.17+728.37)/3</f>
        <v>734.80666666666673</v>
      </c>
      <c r="H5">
        <f>100-(G5/746*100)</f>
        <v>1.5004468275245699</v>
      </c>
    </row>
    <row r="7" spans="1:10" x14ac:dyDescent="0.3">
      <c r="E7">
        <f>100-E2</f>
        <v>65.3</v>
      </c>
      <c r="G7">
        <f>_xlfn.STDEV.S(G2:G4)</f>
        <v>14.27706778707187</v>
      </c>
      <c r="I7">
        <f>746-G5</f>
        <v>11.193333333333271</v>
      </c>
    </row>
    <row r="8" spans="1:10" x14ac:dyDescent="0.3">
      <c r="E8">
        <f t="shared" ref="E8:E9" si="2">100-E3</f>
        <v>66.3</v>
      </c>
      <c r="G8">
        <f>G7/(3^0.5)</f>
        <v>8.2428689301044784</v>
      </c>
    </row>
    <row r="9" spans="1:10" x14ac:dyDescent="0.3">
      <c r="E9">
        <f t="shared" si="2"/>
        <v>65.7</v>
      </c>
    </row>
    <row r="10" spans="1:10" x14ac:dyDescent="0.3">
      <c r="G10">
        <f>_xlfn.STDEV.S(709.6,709.6,703.92)</f>
        <v>3.2793495289971109</v>
      </c>
    </row>
    <row r="11" spans="1:10" x14ac:dyDescent="0.3">
      <c r="G11">
        <f>(((709.6-708.18)^2+(709.6-708.18)^2+(703.92-708.18)^2)/2)^0.5</f>
        <v>3.3301951894746602</v>
      </c>
    </row>
    <row r="12" spans="1:10" x14ac:dyDescent="0.3">
      <c r="G12">
        <f>G11/(3^0.5)</f>
        <v>1.9226890890971919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Meep</dc:creator>
  <cp:lastModifiedBy>Meep</cp:lastModifiedBy>
  <dcterms:created xsi:type="dcterms:W3CDTF">2021-09-21T12:43:57Z</dcterms:created>
  <dcterms:modified xsi:type="dcterms:W3CDTF">2021-09-21T17:05:02Z</dcterms:modified>
</cp:coreProperties>
</file>