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\Desktop\File\Excel\"/>
    </mc:Choice>
  </mc:AlternateContent>
  <xr:revisionPtr revIDLastSave="0" documentId="8_{A0B765C4-AA02-46C9-B2B3-AC88390C7B40}" xr6:coauthVersionLast="47" xr6:coauthVersionMax="47" xr10:uidLastSave="{00000000-0000-0000-0000-000000000000}"/>
  <bookViews>
    <workbookView xWindow="-108" yWindow="-108" windowWidth="23256" windowHeight="13176" xr2:uid="{49CFFF22-04B2-4796-84CD-52EE89268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2" i="1"/>
  <c r="H13" i="1"/>
  <c r="H14" i="1"/>
  <c r="H15" i="1"/>
  <c r="H16" i="1"/>
  <c r="H12" i="1"/>
  <c r="F13" i="1"/>
  <c r="F14" i="1"/>
  <c r="F15" i="1"/>
  <c r="F16" i="1"/>
  <c r="G13" i="1"/>
  <c r="G14" i="1"/>
  <c r="G15" i="1"/>
  <c r="G16" i="1"/>
  <c r="F12" i="1"/>
  <c r="G12" i="1"/>
  <c r="E13" i="1"/>
  <c r="E14" i="1"/>
  <c r="E15" i="1"/>
  <c r="E16" i="1"/>
  <c r="E12" i="1"/>
  <c r="C9" i="1"/>
  <c r="C5" i="1"/>
  <c r="B9" i="1"/>
  <c r="B5" i="1"/>
  <c r="B6" i="1"/>
</calcChain>
</file>

<file path=xl/sharedStrings.xml><?xml version="1.0" encoding="utf-8"?>
<sst xmlns="http://schemas.openxmlformats.org/spreadsheetml/2006/main" count="9" uniqueCount="9">
  <si>
    <t>Iwheel</t>
  </si>
  <si>
    <t>t1</t>
  </si>
  <si>
    <t>t2</t>
  </si>
  <si>
    <t>tav</t>
  </si>
  <si>
    <t>m</t>
  </si>
  <si>
    <t>a</t>
  </si>
  <si>
    <t>T</t>
  </si>
  <si>
    <t>alpha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</si>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</sst>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Sheet1!$H$12:$H$16</c:f>
              <c:numCache>
                <c:formatCode>0.00</c:formatCode>
                <c:ptCount val="5"/>
                <c:pt idx="0">
                  <c:v>2.4206359157367809</c:v>
                </c:pt>
                <c:pt idx="1">
                  <c:v>3.622868530462267</c:v>
                </c:pt>
                <c:pt idx="2">
                  <c:v>4.6533733569048659</c:v>
                </c:pt>
                <c:pt idx="3">
                  <c:v>6.0067005642324789</c:v>
                </c:pt>
                <c:pt idx="4">
                  <c:v>7.1948011989528133</c:v>
                </c:pt>
              </c:numCache>
            </c:numRef>
          </c:xVal>
          <c:yVal>
            <c:numRef>
              <c:f>Sheet1!$I$12:$I$16</c:f>
              <c:numCache>
                <c:formatCode>0.0000</c:formatCode>
                <c:ptCount val="5"/>
                <c:pt idx="0">
                  <c:v>3.2593885202776576E-2</c:v>
                </c:pt>
                <c:pt idx="1">
                  <c:v>4.1857340844726448E-2</c:v>
                </c:pt>
                <c:pt idx="2">
                  <c:v>5.1107550886610058E-2</c:v>
                </c:pt>
                <c:pt idx="3">
                  <c:v>6.0320024919129418E-2</c:v>
                </c:pt>
                <c:pt idx="4">
                  <c:v>6.9519185373355705E-2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9-4B34-99DF-49194338B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447647"/>
        <c:axId val="1398446815"/>
      </c:scatterChart>
      <c:valAx>
        <c:axId val="139844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46815"/>
        <c:crosses val="autoZero"/>
        <c:crossBetween val="midCat"/>
      </c:valAx>
      <c:valAx>
        <c:axId val="13984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4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7</xdr:row>
      <xdr:rowOff>152400</xdr:rowOff>
    </xdr:from>
    <xdr:to>
      <xdr:col>17</xdr:col>
      <xdr:colOff>411480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42FB2-67F0-4690-8BF5-E1B587496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420F-240B-4B99-B525-25D7D551D3EB}">
  <dimension ref="B5:I16"/>
  <sheetViews>
    <sheetView tabSelected="1" workbookViewId="0">
      <selection activeCell="G23" sqref="G23"/>
    </sheetView>
  </sheetViews>
  <sheetFormatPr defaultRowHeight="14.4" x14ac:dyDescent="0.3"/>
  <cols>
    <col min="3" max="3" width="12" bestFit="1" customWidth="1"/>
    <col min="8" max="8" width="9.5546875" bestFit="1" customWidth="1"/>
  </cols>
  <sheetData>
    <row r="5" spans="2:9" x14ac:dyDescent="0.3">
      <c r="B5">
        <f>3.142*(2.525)*(15.3/2)^2</f>
        <v>464.29117987500001</v>
      </c>
      <c r="C5">
        <f>3.14*28.1*(1.905/2)^2</f>
        <v>80.050847962500001</v>
      </c>
    </row>
    <row r="6" spans="2:9" x14ac:dyDescent="0.3">
      <c r="B6">
        <f>PI()</f>
        <v>3.1415926535897931</v>
      </c>
    </row>
    <row r="8" spans="2:9" x14ac:dyDescent="0.3">
      <c r="B8" t="s">
        <v>0</v>
      </c>
    </row>
    <row r="9" spans="2:9" x14ac:dyDescent="0.3">
      <c r="B9">
        <f>0.5*7780*464.3*10^(-6)*(15.3/2*10^-2)^2</f>
        <v>1.0569906735749998E-2</v>
      </c>
      <c r="C9">
        <f>0.5*7780*80.1*10^(-6)*(1.905/2*10^-2)^2</f>
        <v>2.8269106768125001E-5</v>
      </c>
    </row>
    <row r="11" spans="2:9" x14ac:dyDescent="0.3">
      <c r="B11" t="s">
        <v>4</v>
      </c>
      <c r="C11" t="s">
        <v>1</v>
      </c>
      <c r="D11" t="s">
        <v>2</v>
      </c>
      <c r="E11" t="s">
        <v>3</v>
      </c>
      <c r="F11" t="s">
        <v>6</v>
      </c>
      <c r="G11" t="s">
        <v>5</v>
      </c>
      <c r="H11" t="s">
        <v>7</v>
      </c>
      <c r="I11" t="s">
        <v>8</v>
      </c>
    </row>
    <row r="12" spans="2:9" x14ac:dyDescent="0.3">
      <c r="B12">
        <v>350</v>
      </c>
      <c r="C12">
        <v>8.19</v>
      </c>
      <c r="D12">
        <v>8.24</v>
      </c>
      <c r="E12" s="1">
        <f>(C12+D12)/2</f>
        <v>8.2149999999999999</v>
      </c>
      <c r="F12" s="1">
        <f>B12*10^-3*(9.8-G12)</f>
        <v>3.4219302050159133</v>
      </c>
      <c r="G12" s="2">
        <f>2*0.778/(E12)^2</f>
        <v>2.3056557097392839E-2</v>
      </c>
      <c r="H12" s="1">
        <f>G12/(9.525*10^-3)</f>
        <v>2.4206359157367809</v>
      </c>
      <c r="I12" s="2">
        <f>F12*9.525*10^-3</f>
        <v>3.2593885202776576E-2</v>
      </c>
    </row>
    <row r="13" spans="2:9" x14ac:dyDescent="0.3">
      <c r="B13">
        <v>450</v>
      </c>
      <c r="C13">
        <v>6.68</v>
      </c>
      <c r="D13">
        <v>6.75</v>
      </c>
      <c r="E13" s="1">
        <f t="shared" ref="E13:E16" si="0">(C13+D13)/2</f>
        <v>6.7149999999999999</v>
      </c>
      <c r="F13" s="1">
        <f t="shared" ref="F13:F16" si="1">B13*10^-3*(9.8-G13)</f>
        <v>4.3944714797613065</v>
      </c>
      <c r="G13" s="2">
        <f t="shared" ref="G13:G16" si="2">2*0.778/(E13)^2</f>
        <v>3.4507822752653093E-2</v>
      </c>
      <c r="H13" s="1">
        <f t="shared" ref="H13:H16" si="3">G13/(9.525*10^-3)</f>
        <v>3.622868530462267</v>
      </c>
      <c r="I13" s="2">
        <f t="shared" ref="I13:I16" si="4">F13*9.525*10^-3</f>
        <v>4.1857340844726448E-2</v>
      </c>
    </row>
    <row r="14" spans="2:9" x14ac:dyDescent="0.3">
      <c r="B14">
        <v>550</v>
      </c>
      <c r="C14">
        <v>5.82</v>
      </c>
      <c r="D14">
        <v>6.03</v>
      </c>
      <c r="E14" s="1">
        <f t="shared" si="0"/>
        <v>5.9250000000000007</v>
      </c>
      <c r="F14" s="1">
        <f t="shared" si="1"/>
        <v>5.365622140326515</v>
      </c>
      <c r="G14" s="2">
        <f t="shared" si="2"/>
        <v>4.432338122451885E-2</v>
      </c>
      <c r="H14" s="1">
        <f t="shared" si="3"/>
        <v>4.6533733569048659</v>
      </c>
      <c r="I14" s="2">
        <f t="shared" si="4"/>
        <v>5.1107550886610058E-2</v>
      </c>
    </row>
    <row r="15" spans="2:9" x14ac:dyDescent="0.3">
      <c r="B15">
        <v>650</v>
      </c>
      <c r="C15">
        <v>5.15</v>
      </c>
      <c r="D15">
        <v>5.28</v>
      </c>
      <c r="E15" s="1">
        <f t="shared" si="0"/>
        <v>5.2149999999999999</v>
      </c>
      <c r="F15" s="1">
        <f t="shared" si="1"/>
        <v>6.3328110151316972</v>
      </c>
      <c r="G15" s="2">
        <f t="shared" si="2"/>
        <v>5.7213822874314361E-2</v>
      </c>
      <c r="H15" s="1">
        <f t="shared" si="3"/>
        <v>6.0067005642324789</v>
      </c>
      <c r="I15" s="2">
        <f t="shared" si="4"/>
        <v>6.0320024919129418E-2</v>
      </c>
    </row>
    <row r="16" spans="2:9" x14ac:dyDescent="0.3">
      <c r="B16">
        <v>750</v>
      </c>
      <c r="C16">
        <v>4.75</v>
      </c>
      <c r="D16">
        <v>4.78</v>
      </c>
      <c r="E16" s="1">
        <f t="shared" si="0"/>
        <v>4.7650000000000006</v>
      </c>
      <c r="F16" s="1">
        <f t="shared" si="1"/>
        <v>7.2986021389349816</v>
      </c>
      <c r="G16" s="2">
        <f t="shared" si="2"/>
        <v>6.8530481420025546E-2</v>
      </c>
      <c r="H16" s="1">
        <f t="shared" si="3"/>
        <v>7.1948011989528133</v>
      </c>
      <c r="I16" s="2">
        <f t="shared" si="4"/>
        <v>6.9519185373355705E-2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Meep</dc:creator>
  <cp:lastModifiedBy>Meep</cp:lastModifiedBy>
  <dcterms:created xsi:type="dcterms:W3CDTF">2021-11-03T15:18:01Z</dcterms:created>
  <dcterms:modified xsi:type="dcterms:W3CDTF">2021-11-03T17:18:18Z</dcterms:modified>
</cp:coreProperties>
</file>