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\Desktop\File\Excel\"/>
    </mc:Choice>
  </mc:AlternateContent>
  <xr:revisionPtr revIDLastSave="0" documentId="8_{590DCD01-84EB-473C-AFA1-F64249F31DD4}" xr6:coauthVersionLast="47" xr6:coauthVersionMax="47" xr10:uidLastSave="{00000000-0000-0000-0000-000000000000}"/>
  <bookViews>
    <workbookView xWindow="-108" yWindow="-108" windowWidth="23256" windowHeight="13176" xr2:uid="{FC8E6B12-4C38-494F-8C8C-14D3DBE3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F26" i="1"/>
  <c r="E27" i="1"/>
  <c r="D27" i="1"/>
  <c r="B27" i="1"/>
  <c r="B25" i="1"/>
  <c r="D25" i="1"/>
  <c r="E25" i="1"/>
  <c r="E24" i="1"/>
  <c r="D24" i="1"/>
  <c r="B24" i="1"/>
  <c r="C20" i="1"/>
  <c r="B20" i="1"/>
  <c r="C18" i="1"/>
  <c r="B18" i="1"/>
  <c r="C16" i="1"/>
  <c r="B16" i="1"/>
  <c r="F12" i="1"/>
  <c r="F11" i="1"/>
  <c r="E11" i="1"/>
  <c r="E12" i="1"/>
  <c r="D12" i="1"/>
  <c r="D11" i="1"/>
  <c r="F7" i="1"/>
  <c r="F6" i="1"/>
  <c r="F5" i="1"/>
  <c r="E6" i="1"/>
  <c r="E5" i="1"/>
  <c r="D6" i="1"/>
  <c r="D5" i="1"/>
</calcChain>
</file>

<file path=xl/sharedStrings.xml><?xml version="1.0" encoding="utf-8"?>
<sst xmlns="http://schemas.openxmlformats.org/spreadsheetml/2006/main" count="21" uniqueCount="13">
  <si>
    <t>l</t>
  </si>
  <si>
    <t>m</t>
  </si>
  <si>
    <t>ramdha</t>
  </si>
  <si>
    <t>v</t>
  </si>
  <si>
    <t>f</t>
  </si>
  <si>
    <t>small</t>
  </si>
  <si>
    <t>big</t>
  </si>
  <si>
    <t>r</t>
  </si>
  <si>
    <t>rho</t>
  </si>
  <si>
    <t>mew</t>
  </si>
  <si>
    <t>T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</si>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</sst>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ABE8-CDFA-4390-B169-F49DCA74BEF9}">
  <dimension ref="A4:H27"/>
  <sheetViews>
    <sheetView tabSelected="1" workbookViewId="0">
      <selection activeCell="H24" sqref="H24"/>
    </sheetView>
  </sheetViews>
  <sheetFormatPr defaultRowHeight="14.4" x14ac:dyDescent="0.3"/>
  <sheetData>
    <row r="4" spans="1:6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3">
      <c r="B5">
        <v>0.30499999999999999</v>
      </c>
      <c r="C5">
        <v>1.3270000000000001E-2</v>
      </c>
      <c r="D5">
        <f>B5*2</f>
        <v>0.61</v>
      </c>
      <c r="E5">
        <f>(C5*9.8/0.000123)^(0.5)</f>
        <v>32.515912302217949</v>
      </c>
      <c r="F5">
        <f>E5/D5</f>
        <v>53.304774265931066</v>
      </c>
    </row>
    <row r="6" spans="1:6" x14ac:dyDescent="0.3">
      <c r="B6">
        <v>0.252</v>
      </c>
      <c r="C6">
        <v>9.2700000000000005E-3</v>
      </c>
      <c r="D6">
        <f>B6*2</f>
        <v>0.504</v>
      </c>
      <c r="E6">
        <f>(C6*9.8/0.000123)^(0.5)</f>
        <v>27.176927086292494</v>
      </c>
      <c r="F6">
        <f>E6/D6</f>
        <v>53.92247437756447</v>
      </c>
    </row>
    <row r="7" spans="1:6" x14ac:dyDescent="0.3">
      <c r="F7">
        <f>(F5+F6)/2</f>
        <v>53.613624321747764</v>
      </c>
    </row>
    <row r="10" spans="1:6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3">
      <c r="B11">
        <v>0.38300000000000001</v>
      </c>
      <c r="C11">
        <v>5.2700000000000004E-3</v>
      </c>
      <c r="D11">
        <f>B11*2</f>
        <v>0.76600000000000001</v>
      </c>
      <c r="E11">
        <f>(C11*9.8/0.000123)^(0.5)</f>
        <v>20.49112439232627</v>
      </c>
      <c r="F11">
        <f>E11/D11</f>
        <v>26.75081513358521</v>
      </c>
    </row>
    <row r="12" spans="1:6" x14ac:dyDescent="0.3">
      <c r="B12">
        <v>0.52</v>
      </c>
      <c r="C12">
        <v>9.2700000000000005E-3</v>
      </c>
      <c r="D12">
        <f>B12*2</f>
        <v>1.04</v>
      </c>
      <c r="E12">
        <f t="shared" ref="E7:E12" si="0">(C12*9.8/0.000123)^(0.5)</f>
        <v>27.176927086292494</v>
      </c>
      <c r="F12">
        <f>E12/D12</f>
        <v>26.131660659896628</v>
      </c>
    </row>
    <row r="15" spans="1:6" x14ac:dyDescent="0.3">
      <c r="B15" t="s">
        <v>5</v>
      </c>
      <c r="C15" t="s">
        <v>6</v>
      </c>
    </row>
    <row r="16" spans="1:6" x14ac:dyDescent="0.3">
      <c r="A16" t="s">
        <v>7</v>
      </c>
      <c r="B16">
        <f>2.8*10^(-4)</f>
        <v>2.7999999999999998E-4</v>
      </c>
      <c r="C16">
        <f>4.5*10^(-4)</f>
        <v>4.5000000000000004E-4</v>
      </c>
    </row>
    <row r="17" spans="1:8" x14ac:dyDescent="0.3">
      <c r="A17" t="s">
        <v>8</v>
      </c>
      <c r="B17">
        <v>8100</v>
      </c>
      <c r="C17">
        <v>8300</v>
      </c>
    </row>
    <row r="18" spans="1:8" x14ac:dyDescent="0.3">
      <c r="A18" t="s">
        <v>9</v>
      </c>
      <c r="B18">
        <f>B17*PI()*B16^2</f>
        <v>1.9950369987356618E-3</v>
      </c>
      <c r="C18">
        <f>C17*PI()*C16^2</f>
        <v>5.2802318525210458E-3</v>
      </c>
    </row>
    <row r="19" spans="1:8" x14ac:dyDescent="0.3">
      <c r="A19" t="s">
        <v>10</v>
      </c>
      <c r="B19">
        <v>50</v>
      </c>
      <c r="C19">
        <v>55</v>
      </c>
    </row>
    <row r="20" spans="1:8" x14ac:dyDescent="0.3">
      <c r="A20" t="s">
        <v>3</v>
      </c>
      <c r="B20">
        <f>(B19/B18)^0.5</f>
        <v>158.31042873072727</v>
      </c>
      <c r="C20">
        <f>(C19/C18)^0.5</f>
        <v>102.05983184233426</v>
      </c>
    </row>
    <row r="23" spans="1:8" x14ac:dyDescent="0.3">
      <c r="B23" t="s">
        <v>11</v>
      </c>
      <c r="C23" t="s">
        <v>12</v>
      </c>
      <c r="D23" t="s">
        <v>2</v>
      </c>
      <c r="E23" t="s">
        <v>4</v>
      </c>
    </row>
    <row r="24" spans="1:8" x14ac:dyDescent="0.3">
      <c r="B24">
        <f>22.3*10^(-2)</f>
        <v>0.223</v>
      </c>
      <c r="C24">
        <v>1</v>
      </c>
      <c r="D24">
        <f>B24*2</f>
        <v>0.44600000000000001</v>
      </c>
      <c r="E24">
        <f>B20/D24</f>
        <v>354.95611823033016</v>
      </c>
    </row>
    <row r="25" spans="1:8" x14ac:dyDescent="0.3">
      <c r="B25">
        <f>44.5*10^(-2)</f>
        <v>0.44500000000000001</v>
      </c>
      <c r="C25">
        <v>2</v>
      </c>
      <c r="D25">
        <f>B25</f>
        <v>0.44500000000000001</v>
      </c>
      <c r="E25">
        <f>B20/D25</f>
        <v>355.7537724286006</v>
      </c>
    </row>
    <row r="26" spans="1:8" x14ac:dyDescent="0.3">
      <c r="F26">
        <f>(E24+E25+E27)/3</f>
        <v>357.11511295501964</v>
      </c>
      <c r="H26">
        <f>(367-F26)/367*100</f>
        <v>2.6934297125287086</v>
      </c>
    </row>
    <row r="27" spans="1:8" x14ac:dyDescent="0.3">
      <c r="B27">
        <f>28.3*10^(-2)</f>
        <v>0.28300000000000003</v>
      </c>
      <c r="C27">
        <v>2</v>
      </c>
      <c r="D27">
        <f>B27</f>
        <v>0.28300000000000003</v>
      </c>
      <c r="E27">
        <f>C20/D27</f>
        <v>360.6354482061281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Meep</dc:creator>
  <cp:lastModifiedBy>Meep</cp:lastModifiedBy>
  <dcterms:created xsi:type="dcterms:W3CDTF">2021-11-10T14:29:55Z</dcterms:created>
  <dcterms:modified xsi:type="dcterms:W3CDTF">2021-11-10T16:32:09Z</dcterms:modified>
</cp:coreProperties>
</file>