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3" sheetId="1" r:id="rId4"/>
    <sheet state="visible" name="S2" sheetId="2" r:id="rId5"/>
    <sheet state="visible" name="S1" sheetId="3" r:id="rId6"/>
    <sheet state="visible" name="S2 PLAYOFFS" sheetId="4" r:id="rId7"/>
    <sheet state="visible" name="career stats" sheetId="5" r:id="rId8"/>
  </sheets>
  <definedNames/>
  <calcPr/>
</workbook>
</file>

<file path=xl/sharedStrings.xml><?xml version="1.0" encoding="utf-8"?>
<sst xmlns="http://schemas.openxmlformats.org/spreadsheetml/2006/main" count="428" uniqueCount="139">
  <si>
    <t>Player</t>
  </si>
  <si>
    <t>Points</t>
  </si>
  <si>
    <t>Goals</t>
  </si>
  <si>
    <t>Assists</t>
  </si>
  <si>
    <t>Saves</t>
  </si>
  <si>
    <t>Shots</t>
  </si>
  <si>
    <t>MVP</t>
  </si>
  <si>
    <t>Demos</t>
  </si>
  <si>
    <t>Epic Saves</t>
  </si>
  <si>
    <t>OTG</t>
  </si>
  <si>
    <t>Games Played</t>
  </si>
  <si>
    <t>Points per game</t>
  </si>
  <si>
    <t xml:space="preserve">GPG </t>
  </si>
  <si>
    <t>SH%</t>
  </si>
  <si>
    <t>APG</t>
  </si>
  <si>
    <t>SVPG</t>
  </si>
  <si>
    <t>Epic Save %</t>
  </si>
  <si>
    <t>Demo/Game</t>
  </si>
  <si>
    <t>ID</t>
  </si>
  <si>
    <t>Team</t>
  </si>
  <si>
    <t>Shots Allowed</t>
  </si>
  <si>
    <t>Goals Allowed</t>
  </si>
  <si>
    <t>Goals per GM</t>
  </si>
  <si>
    <t>Shots per GM</t>
  </si>
  <si>
    <t>Saves per GM</t>
  </si>
  <si>
    <t>Epic SV per GM</t>
  </si>
  <si>
    <t>Saves per SA</t>
  </si>
  <si>
    <t>Demo per GM</t>
  </si>
  <si>
    <t>Goals Allowed per GM</t>
  </si>
  <si>
    <t>Shots Allowed per GM</t>
  </si>
  <si>
    <t>Goals Allowed per Shot</t>
  </si>
  <si>
    <t>East Record</t>
  </si>
  <si>
    <t>West Record</t>
  </si>
  <si>
    <t>Last 6</t>
  </si>
  <si>
    <t>Teams</t>
  </si>
  <si>
    <t>Austin</t>
  </si>
  <si>
    <t>Backdoor Bandits</t>
  </si>
  <si>
    <t>0-0-0</t>
  </si>
  <si>
    <t>Keough</t>
  </si>
  <si>
    <t>LeJohn James</t>
  </si>
  <si>
    <t>Gup</t>
  </si>
  <si>
    <t>vince owen</t>
  </si>
  <si>
    <t>Sam</t>
  </si>
  <si>
    <t>Cancun Baboons</t>
  </si>
  <si>
    <t>Jake C.</t>
  </si>
  <si>
    <t>jack pup</t>
  </si>
  <si>
    <t>Jake W.</t>
  </si>
  <si>
    <t>Jakeing It</t>
  </si>
  <si>
    <t>A Rob</t>
  </si>
  <si>
    <t>Mid Boost</t>
  </si>
  <si>
    <t>Alex</t>
  </si>
  <si>
    <t>MJ</t>
  </si>
  <si>
    <t>JohnnyG</t>
  </si>
  <si>
    <t>Nick Al Nite</t>
  </si>
  <si>
    <t>Mason</t>
  </si>
  <si>
    <t>a rob alex</t>
  </si>
  <si>
    <t>Dylan</t>
  </si>
  <si>
    <t>Otters</t>
  </si>
  <si>
    <t>Ben</t>
  </si>
  <si>
    <t>erica collin</t>
  </si>
  <si>
    <t>Pup*</t>
  </si>
  <si>
    <t>Bogey and Ethan</t>
  </si>
  <si>
    <t>Jack P*</t>
  </si>
  <si>
    <t>Jack W and Mario</t>
  </si>
  <si>
    <t>Owen*</t>
  </si>
  <si>
    <t>Vince</t>
  </si>
  <si>
    <t>Stan</t>
  </si>
  <si>
    <t>John C.</t>
  </si>
  <si>
    <t>Robert</t>
  </si>
  <si>
    <t>Quinn</t>
  </si>
  <si>
    <t>Big Nick</t>
  </si>
  <si>
    <t>Dundee</t>
  </si>
  <si>
    <t>Erica</t>
  </si>
  <si>
    <t>Collin*</t>
  </si>
  <si>
    <t>Bogey</t>
  </si>
  <si>
    <t>Ethan*</t>
  </si>
  <si>
    <t>Jack W</t>
  </si>
  <si>
    <t>Mario*</t>
  </si>
  <si>
    <t>League Average</t>
  </si>
  <si>
    <t>Homer Record</t>
  </si>
  <si>
    <t>Garfield Record</t>
  </si>
  <si>
    <t>2-4-0</t>
  </si>
  <si>
    <t>6-3-0</t>
  </si>
  <si>
    <t>3-3-0</t>
  </si>
  <si>
    <t>Backdoor Bandit</t>
  </si>
  <si>
    <t>Bronny James</t>
  </si>
  <si>
    <t>4-1-1</t>
  </si>
  <si>
    <t>5-4-0</t>
  </si>
  <si>
    <t>Chicken Jockey</t>
  </si>
  <si>
    <t>1-5-0</t>
  </si>
  <si>
    <t>1-2-0</t>
  </si>
  <si>
    <t>Double Bogey</t>
  </si>
  <si>
    <t>2-1-0</t>
  </si>
  <si>
    <t>Drunken Goats</t>
  </si>
  <si>
    <t>7-2-0</t>
  </si>
  <si>
    <t>5-0-1</t>
  </si>
  <si>
    <t>3-0-0</t>
  </si>
  <si>
    <t>3-2-1</t>
  </si>
  <si>
    <t>Jakeing it</t>
  </si>
  <si>
    <t>Jack W.</t>
  </si>
  <si>
    <t>9-3-0</t>
  </si>
  <si>
    <t>4-2-3</t>
  </si>
  <si>
    <t>4-2-0</t>
  </si>
  <si>
    <t>1-4-1</t>
  </si>
  <si>
    <t>Non Chalant</t>
  </si>
  <si>
    <t>4-5-0</t>
  </si>
  <si>
    <t>0-2-1</t>
  </si>
  <si>
    <t>Pen15 Club</t>
  </si>
  <si>
    <t>0-0-6</t>
  </si>
  <si>
    <t>3-1-2</t>
  </si>
  <si>
    <t>3-0-3</t>
  </si>
  <si>
    <t>Matt</t>
  </si>
  <si>
    <t>Jax</t>
  </si>
  <si>
    <t>Nick B.</t>
  </si>
  <si>
    <t>GPG</t>
  </si>
  <si>
    <t>Matt S</t>
  </si>
  <si>
    <t>Jack</t>
  </si>
  <si>
    <t>Nathan</t>
  </si>
  <si>
    <t>Tyler</t>
  </si>
  <si>
    <t>Jared</t>
  </si>
  <si>
    <t>The Wolverines</t>
  </si>
  <si>
    <t>The Shock</t>
  </si>
  <si>
    <t>Chopped Trees</t>
  </si>
  <si>
    <t>Style Boyz</t>
  </si>
  <si>
    <t>Super Sonic</t>
  </si>
  <si>
    <t>Lebron James</t>
  </si>
  <si>
    <t>Tyler John</t>
  </si>
  <si>
    <t>Corner Boost</t>
  </si>
  <si>
    <t>Seasons</t>
  </si>
  <si>
    <t>Jake C</t>
  </si>
  <si>
    <t>Jake W</t>
  </si>
  <si>
    <t>John C</t>
  </si>
  <si>
    <t>Nick B</t>
  </si>
  <si>
    <t>Pup</t>
  </si>
  <si>
    <t>Jack P</t>
  </si>
  <si>
    <t>Owen</t>
  </si>
  <si>
    <t>Collin</t>
  </si>
  <si>
    <t>Ethan</t>
  </si>
  <si>
    <t>Mario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</si>
</sst>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"/>
  </numFmts>
  <fonts count="1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FFFF"/>
      <name val="Arial"/>
    </font>
    <font>
      <color rgb="FFFFFFFF"/>
      <name val="Arial"/>
      <scheme val="minor"/>
    </font>
    <font>
      <color rgb="FFFFFF00"/>
      <name val="Arial"/>
      <scheme val="minor"/>
    </font>
    <font>
      <color rgb="FF00FF00"/>
      <name val="Arial"/>
      <scheme val="minor"/>
    </font>
    <font>
      <color rgb="FF00FF00"/>
      <name val="Arial"/>
    </font>
    <font>
      <color rgb="FFFF9900"/>
      <name val="Arial"/>
      <scheme val="minor"/>
    </font>
    <font>
      <color rgb="FFFFFF00"/>
      <name val="Arial"/>
    </font>
    <font>
      <color rgb="FFFF9900"/>
      <name val="Arial"/>
    </font>
    <font>
      <color rgb="FF000000"/>
      <name val="Arial"/>
    </font>
    <font>
      <color rgb="FF351C75"/>
      <name val="Arial"/>
      <scheme val="minor"/>
    </font>
    <font>
      <color rgb="FF0000FF"/>
      <name val="Arial"/>
    </font>
    <font>
      <color rgb="FF0000FF"/>
      <name val="Arial"/>
      <scheme val="minor"/>
    </font>
  </fonts>
  <fills count="202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BFE5D2"/>
        <bgColor rgb="FFBFE5D2"/>
      </patternFill>
    </fill>
    <fill>
      <patternFill patternType="solid">
        <fgColor rgb="FFFBECEB"/>
        <bgColor rgb="FFFBECEB"/>
      </patternFill>
    </fill>
    <fill>
      <patternFill patternType="solid">
        <fgColor rgb="FF7DCBA5"/>
        <bgColor rgb="FF7DCBA5"/>
      </patternFill>
    </fill>
    <fill>
      <patternFill patternType="solid">
        <fgColor rgb="FF9BD7B9"/>
        <bgColor rgb="FF9BD7B9"/>
      </patternFill>
    </fill>
    <fill>
      <patternFill patternType="solid">
        <fgColor rgb="FFE0F3EA"/>
        <bgColor rgb="FFE0F3EA"/>
      </patternFill>
    </fill>
    <fill>
      <patternFill patternType="solid">
        <fgColor rgb="FFFFFFFF"/>
        <bgColor rgb="FFFFFFFF"/>
      </patternFill>
    </fill>
    <fill>
      <patternFill patternType="solid">
        <fgColor rgb="FF90D2B2"/>
        <bgColor rgb="FF90D2B2"/>
      </patternFill>
    </fill>
    <fill>
      <patternFill patternType="solid">
        <fgColor rgb="FFBCE4D1"/>
        <bgColor rgb="FFBCE4D1"/>
      </patternFill>
    </fill>
    <fill>
      <patternFill patternType="solid">
        <fgColor rgb="FF57BB8A"/>
        <bgColor rgb="FF57BB8A"/>
      </patternFill>
    </fill>
    <fill>
      <patternFill patternType="solid">
        <fgColor rgb="FFE2F3EB"/>
        <bgColor rgb="FFE2F3EB"/>
      </patternFill>
    </fill>
    <fill>
      <patternFill patternType="solid">
        <fgColor rgb="FFFBEBEA"/>
        <bgColor rgb="FFFBEBEA"/>
      </patternFill>
    </fill>
    <fill>
      <patternFill patternType="solid">
        <fgColor rgb="FFF2BDB8"/>
        <bgColor rgb="FFF2BDB8"/>
      </patternFill>
    </fill>
    <fill>
      <patternFill patternType="solid">
        <fgColor rgb="FF783F04"/>
        <bgColor rgb="FF783F04"/>
      </patternFill>
    </fill>
    <fill>
      <patternFill patternType="solid">
        <fgColor rgb="FFE67C73"/>
        <bgColor rgb="FFE67C73"/>
      </patternFill>
    </fill>
    <fill>
      <patternFill patternType="solid">
        <fgColor rgb="FFFBFEFC"/>
        <bgColor rgb="FFFBFEFC"/>
      </patternFill>
    </fill>
    <fill>
      <patternFill patternType="solid">
        <fgColor rgb="FFE9F7F0"/>
        <bgColor rgb="FFE9F7F0"/>
      </patternFill>
    </fill>
    <fill>
      <patternFill patternType="solid">
        <fgColor rgb="FFEDF8F2"/>
        <bgColor rgb="FFEDF8F2"/>
      </patternFill>
    </fill>
    <fill>
      <patternFill patternType="solid">
        <fgColor rgb="FFC3E7D5"/>
        <bgColor rgb="FFC3E7D5"/>
      </patternFill>
    </fill>
    <fill>
      <patternFill patternType="solid">
        <fgColor rgb="FFEEA7A1"/>
        <bgColor rgb="FFEEA7A1"/>
      </patternFill>
    </fill>
    <fill>
      <patternFill patternType="solid">
        <fgColor rgb="FF351C75"/>
        <bgColor rgb="FF351C75"/>
      </patternFill>
    </fill>
    <fill>
      <patternFill patternType="solid">
        <fgColor rgb="FFEC9C96"/>
        <bgColor rgb="FFEC9C96"/>
      </patternFill>
    </fill>
    <fill>
      <patternFill patternType="solid">
        <fgColor rgb="FFD0ECDE"/>
        <bgColor rgb="FFD0ECDE"/>
      </patternFill>
    </fill>
    <fill>
      <patternFill patternType="solid">
        <fgColor rgb="FFF9DFDD"/>
        <bgColor rgb="FFF9DFDD"/>
      </patternFill>
    </fill>
    <fill>
      <patternFill patternType="solid">
        <fgColor rgb="FFF7D9D7"/>
        <bgColor rgb="FFF7D9D7"/>
      </patternFill>
    </fill>
    <fill>
      <patternFill patternType="solid">
        <fgColor rgb="FFF4C6C3"/>
        <bgColor rgb="FFF4C6C3"/>
      </patternFill>
    </fill>
    <fill>
      <patternFill patternType="solid">
        <fgColor rgb="FFF9E0DE"/>
        <bgColor rgb="FFF9E0DE"/>
      </patternFill>
    </fill>
    <fill>
      <patternFill patternType="solid">
        <fgColor rgb="FFD5EEE2"/>
        <bgColor rgb="FFD5EEE2"/>
      </patternFill>
    </fill>
    <fill>
      <patternFill patternType="solid">
        <fgColor rgb="FFDEF2E8"/>
        <bgColor rgb="FFDEF2E8"/>
      </patternFill>
    </fill>
    <fill>
      <patternFill patternType="solid">
        <fgColor rgb="FFF6D3D0"/>
        <bgColor rgb="FFF6D3D0"/>
      </patternFill>
    </fill>
    <fill>
      <patternFill patternType="solid">
        <fgColor rgb="FFFFFF00"/>
        <bgColor rgb="FFFFFF00"/>
      </patternFill>
    </fill>
    <fill>
      <patternFill patternType="solid">
        <fgColor rgb="FFF8DBD8"/>
        <bgColor rgb="FFF8DBD8"/>
      </patternFill>
    </fill>
    <fill>
      <patternFill patternType="solid">
        <fgColor rgb="FFE88880"/>
        <bgColor rgb="FFE88880"/>
      </patternFill>
    </fill>
    <fill>
      <patternFill patternType="solid">
        <fgColor rgb="FFEDA19B"/>
        <bgColor rgb="FFEDA19B"/>
      </patternFill>
    </fill>
    <fill>
      <patternFill patternType="solid">
        <fgColor rgb="FFE99088"/>
        <bgColor rgb="FFE99088"/>
      </patternFill>
    </fill>
    <fill>
      <patternFill patternType="solid">
        <fgColor rgb="FFEC9E98"/>
        <bgColor rgb="FFEC9E98"/>
      </patternFill>
    </fill>
    <fill>
      <patternFill patternType="solid">
        <fgColor rgb="FFFF0000"/>
        <bgColor rgb="FFFF0000"/>
      </patternFill>
    </fill>
    <fill>
      <patternFill patternType="solid">
        <fgColor rgb="FFEA938C"/>
        <bgColor rgb="FFEA938C"/>
      </patternFill>
    </fill>
    <fill>
      <patternFill patternType="solid">
        <fgColor rgb="FFF4FBF7"/>
        <bgColor rgb="FFF4FBF7"/>
      </patternFill>
    </fill>
    <fill>
      <patternFill patternType="solid">
        <fgColor rgb="FF00FF00"/>
        <bgColor rgb="FF00FF00"/>
      </patternFill>
    </fill>
    <fill>
      <patternFill patternType="solid">
        <fgColor rgb="FFFCF2F1"/>
        <bgColor rgb="FFFCF2F1"/>
      </patternFill>
    </fill>
    <fill>
      <patternFill patternType="solid">
        <fgColor rgb="FFC8E9D9"/>
        <bgColor rgb="FFC8E9D9"/>
      </patternFill>
    </fill>
    <fill>
      <patternFill patternType="solid">
        <fgColor rgb="FFFDF4F4"/>
        <bgColor rgb="FFFDF4F4"/>
      </patternFill>
    </fill>
    <fill>
      <patternFill patternType="solid">
        <fgColor rgb="FFFF9900"/>
        <bgColor rgb="FFFF9900"/>
      </patternFill>
    </fill>
    <fill>
      <patternFill patternType="solid">
        <fgColor rgb="FF73C79E"/>
        <bgColor rgb="FF73C79E"/>
      </patternFill>
    </fill>
    <fill>
      <patternFill patternType="solid">
        <fgColor rgb="FFB9E3CE"/>
        <bgColor rgb="FFB9E3CE"/>
      </patternFill>
    </fill>
    <fill>
      <patternFill patternType="solid">
        <fgColor rgb="FF6FC59B"/>
        <bgColor rgb="FF6FC59B"/>
      </patternFill>
    </fill>
    <fill>
      <patternFill patternType="solid">
        <fgColor rgb="FFC0E6D4"/>
        <bgColor rgb="FFC0E6D4"/>
      </patternFill>
    </fill>
    <fill>
      <patternFill patternType="solid">
        <fgColor rgb="FFDAF0E5"/>
        <bgColor rgb="FFDAF0E5"/>
      </patternFill>
    </fill>
    <fill>
      <patternFill patternType="solid">
        <fgColor rgb="FFF5CCC9"/>
        <bgColor rgb="FFF5CCC9"/>
      </patternFill>
    </fill>
    <fill>
      <patternFill patternType="solid">
        <fgColor rgb="FF77C8A0"/>
        <bgColor rgb="FF77C8A0"/>
      </patternFill>
    </fill>
    <fill>
      <patternFill patternType="solid">
        <fgColor rgb="FFABDDC5"/>
        <bgColor rgb="FFABDDC5"/>
      </patternFill>
    </fill>
    <fill>
      <patternFill patternType="solid">
        <fgColor rgb="FF00FFFF"/>
        <bgColor rgb="FF00FFFF"/>
      </patternFill>
    </fill>
    <fill>
      <patternFill patternType="solid">
        <fgColor rgb="FFEFAEA9"/>
        <bgColor rgb="FFEFAEA9"/>
      </patternFill>
    </fill>
    <fill>
      <patternFill patternType="solid">
        <fgColor rgb="FFF0B4AF"/>
        <bgColor rgb="FFF0B4AF"/>
      </patternFill>
    </fill>
    <fill>
      <patternFill patternType="solid">
        <fgColor rgb="FFF0B0AB"/>
        <bgColor rgb="FFF0B0AB"/>
      </patternFill>
    </fill>
    <fill>
      <patternFill patternType="solid">
        <fgColor rgb="FFF8DEDC"/>
        <bgColor rgb="FFF8DEDC"/>
      </patternFill>
    </fill>
    <fill>
      <patternFill patternType="solid">
        <fgColor rgb="FF6DC49A"/>
        <bgColor rgb="FF6DC49A"/>
      </patternFill>
    </fill>
    <fill>
      <patternFill patternType="solid">
        <fgColor rgb="FF5BBD8D"/>
        <bgColor rgb="FF5BBD8D"/>
      </patternFill>
    </fill>
    <fill>
      <patternFill patternType="solid">
        <fgColor rgb="FFD0ECDF"/>
        <bgColor rgb="FFD0ECDF"/>
      </patternFill>
    </fill>
    <fill>
      <patternFill patternType="solid">
        <fgColor rgb="FF96D5B6"/>
        <bgColor rgb="FF96D5B6"/>
      </patternFill>
    </fill>
    <fill>
      <patternFill patternType="solid">
        <fgColor rgb="FF000000"/>
        <bgColor rgb="FF000000"/>
      </patternFill>
    </fill>
    <fill>
      <patternFill patternType="solid">
        <fgColor rgb="FFE3F4EC"/>
        <bgColor rgb="FFE3F4EC"/>
      </patternFill>
    </fill>
    <fill>
      <patternFill patternType="solid">
        <fgColor rgb="FFEFABA5"/>
        <bgColor rgb="FFEFABA5"/>
      </patternFill>
    </fill>
    <fill>
      <patternFill patternType="solid">
        <fgColor rgb="FFEB968F"/>
        <bgColor rgb="FFEB968F"/>
      </patternFill>
    </fill>
    <fill>
      <patternFill patternType="solid">
        <fgColor rgb="FFF3C1BC"/>
        <bgColor rgb="FFF3C1BC"/>
      </patternFill>
    </fill>
    <fill>
      <patternFill patternType="solid">
        <fgColor rgb="FFFAE4E3"/>
        <bgColor rgb="FFFAE4E3"/>
      </patternFill>
    </fill>
    <fill>
      <patternFill patternType="solid">
        <fgColor rgb="FFF5CDCA"/>
        <bgColor rgb="FFF5CDCA"/>
      </patternFill>
    </fill>
    <fill>
      <patternFill patternType="solid">
        <fgColor rgb="FFEFF9F4"/>
        <bgColor rgb="FFEFF9F4"/>
      </patternFill>
    </fill>
    <fill>
      <patternFill patternType="solid">
        <fgColor rgb="FFE8F6EF"/>
        <bgColor rgb="FFE8F6EF"/>
      </patternFill>
    </fill>
    <fill>
      <patternFill patternType="solid">
        <fgColor rgb="FFF8DCDA"/>
        <bgColor rgb="FFF8DCDA"/>
      </patternFill>
    </fill>
    <fill>
      <patternFill patternType="solid">
        <fgColor rgb="FFF9FDFB"/>
        <bgColor rgb="FFF9FDFB"/>
      </patternFill>
    </fill>
    <fill>
      <patternFill patternType="solid">
        <fgColor rgb="FFFBEDEC"/>
        <bgColor rgb="FFFBEDEC"/>
      </patternFill>
    </fill>
    <fill>
      <patternFill patternType="solid">
        <fgColor rgb="FF4A86E8"/>
        <bgColor rgb="FF4A86E8"/>
      </patternFill>
    </fill>
    <fill>
      <patternFill patternType="solid">
        <fgColor rgb="FFB5E1CB"/>
        <bgColor rgb="FFB5E1CB"/>
      </patternFill>
    </fill>
    <fill>
      <patternFill patternType="solid">
        <fgColor rgb="FFF2BDB9"/>
        <bgColor rgb="FFF2BDB9"/>
      </patternFill>
    </fill>
    <fill>
      <patternFill patternType="solid">
        <fgColor rgb="FFCFECDE"/>
        <bgColor rgb="FFCFECDE"/>
      </patternFill>
    </fill>
    <fill>
      <patternFill patternType="solid">
        <fgColor rgb="FFF7D7D5"/>
        <bgColor rgb="FFF7D7D5"/>
      </patternFill>
    </fill>
    <fill>
      <patternFill patternType="solid">
        <fgColor rgb="FFF9E1DF"/>
        <bgColor rgb="FFF9E1DF"/>
      </patternFill>
    </fill>
    <fill>
      <patternFill patternType="solid">
        <fgColor rgb="FFFF00FF"/>
        <bgColor rgb="FFFF00FF"/>
      </patternFill>
    </fill>
    <fill>
      <patternFill patternType="solid">
        <fgColor rgb="FF99D6B8"/>
        <bgColor rgb="FF99D6B8"/>
      </patternFill>
    </fill>
    <fill>
      <patternFill patternType="solid">
        <fgColor rgb="FFA2DABE"/>
        <bgColor rgb="FFA2DABE"/>
      </patternFill>
    </fill>
    <fill>
      <patternFill patternType="solid">
        <fgColor rgb="FF61BF91"/>
        <bgColor rgb="FF61BF91"/>
      </patternFill>
    </fill>
    <fill>
      <patternFill patternType="solid">
        <fgColor rgb="FF6AC397"/>
        <bgColor rgb="FF6AC397"/>
      </patternFill>
    </fill>
    <fill>
      <patternFill patternType="solid">
        <fgColor rgb="FFFAE7E5"/>
        <bgColor rgb="FFFAE7E5"/>
      </patternFill>
    </fill>
    <fill>
      <patternFill patternType="solid">
        <fgColor rgb="FFFDF6F5"/>
        <bgColor rgb="FFFDF6F5"/>
      </patternFill>
    </fill>
    <fill>
      <patternFill patternType="solid">
        <fgColor rgb="FFF1B8B3"/>
        <bgColor rgb="FFF1B8B3"/>
      </patternFill>
    </fill>
    <fill>
      <patternFill patternType="solid">
        <fgColor rgb="FFA6DBC1"/>
        <bgColor rgb="FFA6DBC1"/>
      </patternFill>
    </fill>
    <fill>
      <patternFill patternType="solid">
        <fgColor rgb="FF9900FF"/>
        <bgColor rgb="FF9900FF"/>
      </patternFill>
    </fill>
    <fill>
      <patternFill patternType="solid">
        <fgColor rgb="FFC5E8D7"/>
        <bgColor rgb="FFC5E8D7"/>
      </patternFill>
    </fill>
    <fill>
      <patternFill patternType="solid">
        <fgColor rgb="FFB6E2CC"/>
        <bgColor rgb="FFB6E2CC"/>
      </patternFill>
    </fill>
    <fill>
      <patternFill patternType="solid">
        <fgColor rgb="FF65C194"/>
        <bgColor rgb="FF65C194"/>
      </patternFill>
    </fill>
    <fill>
      <patternFill patternType="solid">
        <fgColor rgb="FF8CD1AF"/>
        <bgColor rgb="FF8CD1AF"/>
      </patternFill>
    </fill>
    <fill>
      <patternFill patternType="solid">
        <fgColor rgb="FFF2BBB6"/>
        <bgColor rgb="FFF2BBB6"/>
      </patternFill>
    </fill>
    <fill>
      <patternFill patternType="solid">
        <fgColor rgb="FFF3C1BD"/>
        <bgColor rgb="FFF3C1BD"/>
      </patternFill>
    </fill>
    <fill>
      <patternFill patternType="solid">
        <fgColor rgb="FFB0DFC8"/>
        <bgColor rgb="FFB0DFC8"/>
      </patternFill>
    </fill>
    <fill>
      <patternFill patternType="solid">
        <fgColor rgb="FF81CCA8"/>
        <bgColor rgb="FF81CCA8"/>
      </patternFill>
    </fill>
    <fill>
      <patternFill patternType="solid">
        <fgColor rgb="FFF0B2AD"/>
        <bgColor rgb="FFF0B2AD"/>
      </patternFill>
    </fill>
    <fill>
      <patternFill patternType="solid">
        <fgColor rgb="FFEDA49E"/>
        <bgColor rgb="FFEDA49E"/>
      </patternFill>
    </fill>
    <fill>
      <patternFill patternType="solid">
        <fgColor rgb="FFFCF1F1"/>
        <bgColor rgb="FFFCF1F1"/>
      </patternFill>
    </fill>
    <fill>
      <patternFill patternType="solid">
        <fgColor rgb="FFAEDFC7"/>
        <bgColor rgb="FFAEDFC7"/>
      </patternFill>
    </fill>
    <fill>
      <patternFill patternType="solid">
        <fgColor rgb="FFFCFEFD"/>
        <bgColor rgb="FFFCFEFD"/>
      </patternFill>
    </fill>
    <fill>
      <patternFill patternType="solid">
        <fgColor rgb="FFFCF3F2"/>
        <bgColor rgb="FFFCF3F2"/>
      </patternFill>
    </fill>
    <fill>
      <patternFill patternType="solid">
        <fgColor rgb="FFACDEC5"/>
        <bgColor rgb="FFACDEC5"/>
      </patternFill>
    </fill>
    <fill>
      <patternFill patternType="solid">
        <fgColor rgb="FFB9E3CF"/>
        <bgColor rgb="FFB9E3CF"/>
      </patternFill>
    </fill>
    <fill>
      <patternFill patternType="solid">
        <fgColor rgb="FFEBF7F1"/>
        <bgColor rgb="FFEBF7F1"/>
      </patternFill>
    </fill>
    <fill>
      <patternFill patternType="solid">
        <fgColor rgb="FFF1FAF5"/>
        <bgColor rgb="FFF1FAF5"/>
      </patternFill>
    </fill>
    <fill>
      <patternFill patternType="solid">
        <fgColor rgb="FFF5CAC7"/>
        <bgColor rgb="FFF5CAC7"/>
      </patternFill>
    </fill>
    <fill>
      <patternFill patternType="solid">
        <fgColor rgb="FF95D4B5"/>
        <bgColor rgb="FF95D4B5"/>
      </patternFill>
    </fill>
    <fill>
      <patternFill patternType="solid">
        <fgColor rgb="FFC0E6D3"/>
        <bgColor rgb="FFC0E6D3"/>
      </patternFill>
    </fill>
    <fill>
      <patternFill patternType="solid">
        <fgColor rgb="FFEFADA8"/>
        <bgColor rgb="FFEFADA8"/>
      </patternFill>
    </fill>
    <fill>
      <patternFill patternType="solid">
        <fgColor rgb="FFF5CDC9"/>
        <bgColor rgb="FFF5CDC9"/>
      </patternFill>
    </fill>
    <fill>
      <patternFill patternType="solid">
        <fgColor rgb="FFF3C3BF"/>
        <bgColor rgb="FFF3C3BF"/>
      </patternFill>
    </fill>
    <fill>
      <patternFill patternType="solid">
        <fgColor rgb="FFF9E4E2"/>
        <bgColor rgb="FFF9E4E2"/>
      </patternFill>
    </fill>
    <fill>
      <patternFill patternType="solid">
        <fgColor rgb="FFFBEFEE"/>
        <bgColor rgb="FFFBEFEE"/>
      </patternFill>
    </fill>
    <fill>
      <patternFill patternType="solid">
        <fgColor rgb="FFF9E2E0"/>
        <bgColor rgb="FFF9E2E0"/>
      </patternFill>
    </fill>
    <fill>
      <patternFill patternType="solid">
        <fgColor rgb="FF72C69D"/>
        <bgColor rgb="FF72C69D"/>
      </patternFill>
    </fill>
    <fill>
      <patternFill patternType="solid">
        <fgColor rgb="FFF6D1CE"/>
        <bgColor rgb="FFF6D1CE"/>
      </patternFill>
    </fill>
    <fill>
      <patternFill patternType="solid">
        <fgColor rgb="FFBAE3CF"/>
        <bgColor rgb="FFBAE3CF"/>
      </patternFill>
    </fill>
    <fill>
      <patternFill patternType="solid">
        <fgColor rgb="FFF7D6D4"/>
        <bgColor rgb="FFF7D6D4"/>
      </patternFill>
    </fill>
    <fill>
      <patternFill patternType="solid">
        <fgColor rgb="FFF9E3E2"/>
        <bgColor rgb="FFF9E3E2"/>
      </patternFill>
    </fill>
    <fill>
      <patternFill patternType="solid">
        <fgColor rgb="FFFEFAFA"/>
        <bgColor rgb="FFFEFAFA"/>
      </patternFill>
    </fill>
    <fill>
      <patternFill patternType="solid">
        <fgColor rgb="FFECA099"/>
        <bgColor rgb="FFECA099"/>
      </patternFill>
    </fill>
    <fill>
      <patternFill patternType="solid">
        <fgColor rgb="FFDBF1E6"/>
        <bgColor rgb="FFDBF1E6"/>
      </patternFill>
    </fill>
    <fill>
      <patternFill patternType="solid">
        <fgColor rgb="FFF9E3E1"/>
        <bgColor rgb="FFF9E3E1"/>
      </patternFill>
    </fill>
    <fill>
      <patternFill patternType="solid">
        <fgColor rgb="FFFAFDFB"/>
        <bgColor rgb="FFFAFDFB"/>
      </patternFill>
    </fill>
    <fill>
      <patternFill patternType="solid">
        <fgColor rgb="FFC6E8D8"/>
        <bgColor rgb="FFC6E8D8"/>
      </patternFill>
    </fill>
    <fill>
      <patternFill patternType="solid">
        <fgColor rgb="FFA8DCC3"/>
        <bgColor rgb="FFA8DCC3"/>
      </patternFill>
    </fill>
    <fill>
      <patternFill patternType="solid">
        <fgColor rgb="FFF7DAD7"/>
        <bgColor rgb="FFF7DAD7"/>
      </patternFill>
    </fill>
    <fill>
      <patternFill patternType="solid">
        <fgColor rgb="FF79C9A2"/>
        <bgColor rgb="FF79C9A2"/>
      </patternFill>
    </fill>
    <fill>
      <patternFill patternType="solid">
        <fgColor rgb="FFCBEADB"/>
        <bgColor rgb="FFCBEADB"/>
      </patternFill>
    </fill>
    <fill>
      <patternFill patternType="solid">
        <fgColor rgb="FF7ECBA5"/>
        <bgColor rgb="FF7ECBA5"/>
      </patternFill>
    </fill>
    <fill>
      <patternFill patternType="solid">
        <fgColor rgb="FF77C8A1"/>
        <bgColor rgb="FF77C8A1"/>
      </patternFill>
    </fill>
    <fill>
      <patternFill patternType="solid">
        <fgColor rgb="FFF0F9F5"/>
        <bgColor rgb="FFF0F9F5"/>
      </patternFill>
    </fill>
    <fill>
      <patternFill patternType="solid">
        <fgColor rgb="FFE2F4EB"/>
        <bgColor rgb="FFE2F4EB"/>
      </patternFill>
    </fill>
    <fill>
      <patternFill patternType="solid">
        <fgColor rgb="FF5CBD8E"/>
        <bgColor rgb="FF5CBD8E"/>
      </patternFill>
    </fill>
    <fill>
      <patternFill patternType="solid">
        <fgColor rgb="FFA9DCC3"/>
        <bgColor rgb="FFA9DCC3"/>
      </patternFill>
    </fill>
    <fill>
      <patternFill patternType="solid">
        <fgColor rgb="FFE9F6F0"/>
        <bgColor rgb="FFE9F6F0"/>
      </patternFill>
    </fill>
    <fill>
      <patternFill patternType="solid">
        <fgColor rgb="FFF1F9F5"/>
        <bgColor rgb="FFF1F9F5"/>
      </patternFill>
    </fill>
    <fill>
      <patternFill patternType="solid">
        <fgColor rgb="FFD3EDE0"/>
        <bgColor rgb="FFD3EDE0"/>
      </patternFill>
    </fill>
    <fill>
      <patternFill patternType="solid">
        <fgColor rgb="FFF3C4C0"/>
        <bgColor rgb="FFF3C4C0"/>
      </patternFill>
    </fill>
    <fill>
      <patternFill patternType="solid">
        <fgColor rgb="FFDFF2E9"/>
        <bgColor rgb="FFDFF2E9"/>
      </patternFill>
    </fill>
    <fill>
      <patternFill patternType="solid">
        <fgColor rgb="FFFAE8E7"/>
        <bgColor rgb="FFFAE8E7"/>
      </patternFill>
    </fill>
    <fill>
      <patternFill patternType="solid">
        <fgColor rgb="FFD6EFE2"/>
        <bgColor rgb="FFD6EFE2"/>
      </patternFill>
    </fill>
    <fill>
      <patternFill patternType="solid">
        <fgColor rgb="FFD9F0E5"/>
        <bgColor rgb="FFD9F0E5"/>
      </patternFill>
    </fill>
    <fill>
      <patternFill patternType="solid">
        <fgColor rgb="FFF8FDFA"/>
        <bgColor rgb="FFF8FDFA"/>
      </patternFill>
    </fill>
    <fill>
      <patternFill patternType="solid">
        <fgColor rgb="FFC6E8D7"/>
        <bgColor rgb="FFC6E8D7"/>
      </patternFill>
    </fill>
    <fill>
      <patternFill patternType="solid">
        <fgColor rgb="FFD7EFE3"/>
        <bgColor rgb="FFD7EFE3"/>
      </patternFill>
    </fill>
    <fill>
      <patternFill patternType="solid">
        <fgColor rgb="FFE1F3EA"/>
        <bgColor rgb="FFE1F3EA"/>
      </patternFill>
    </fill>
    <fill>
      <patternFill patternType="solid">
        <fgColor rgb="FFC4E7D6"/>
        <bgColor rgb="FFC4E7D6"/>
      </patternFill>
    </fill>
    <fill>
      <patternFill patternType="solid">
        <fgColor rgb="FFDCF1E7"/>
        <bgColor rgb="FFDCF1E7"/>
      </patternFill>
    </fill>
    <fill>
      <patternFill patternType="solid">
        <fgColor rgb="FFEEF8F3"/>
        <bgColor rgb="FFEEF8F3"/>
      </patternFill>
    </fill>
    <fill>
      <patternFill patternType="solid">
        <fgColor rgb="FFF8FCFA"/>
        <bgColor rgb="FFF8FCFA"/>
      </patternFill>
    </fill>
    <fill>
      <patternFill patternType="solid">
        <fgColor rgb="FFFCF1F0"/>
        <bgColor rgb="FFFCF1F0"/>
      </patternFill>
    </fill>
    <fill>
      <patternFill patternType="solid">
        <fgColor rgb="FF86CEAB"/>
        <bgColor rgb="FF86CEAB"/>
      </patternFill>
    </fill>
    <fill>
      <patternFill patternType="solid">
        <fgColor rgb="FFFEFCFC"/>
        <bgColor rgb="FFFEFCFC"/>
      </patternFill>
    </fill>
    <fill>
      <patternFill patternType="solid">
        <fgColor rgb="FFA4DAC0"/>
        <bgColor rgb="FFA4DAC0"/>
      </patternFill>
    </fill>
    <fill>
      <patternFill patternType="solid">
        <fgColor rgb="FFA4DBC0"/>
        <bgColor rgb="FFA4DBC0"/>
      </patternFill>
    </fill>
    <fill>
      <patternFill patternType="solid">
        <fgColor rgb="FFA0D9BD"/>
        <bgColor rgb="FFA0D9BD"/>
      </patternFill>
    </fill>
    <fill>
      <patternFill patternType="solid">
        <fgColor rgb="FFB6E2CD"/>
        <bgColor rgb="FFB6E2CD"/>
      </patternFill>
    </fill>
    <fill>
      <patternFill patternType="solid">
        <fgColor rgb="FF7DCBA4"/>
        <bgColor rgb="FF7DCBA4"/>
      </patternFill>
    </fill>
    <fill>
      <patternFill patternType="solid">
        <fgColor rgb="FFF4CAC6"/>
        <bgColor rgb="FFF4CAC6"/>
      </patternFill>
    </fill>
    <fill>
      <patternFill patternType="solid">
        <fgColor rgb="FFF8DDDA"/>
        <bgColor rgb="FFF8DDDA"/>
      </patternFill>
    </fill>
    <fill>
      <patternFill patternType="solid">
        <fgColor rgb="FFF4C9C5"/>
        <bgColor rgb="FFF4C9C5"/>
      </patternFill>
    </fill>
    <fill>
      <patternFill patternType="solid">
        <fgColor rgb="FFEAF7F0"/>
        <bgColor rgb="FFEAF7F0"/>
      </patternFill>
    </fill>
    <fill>
      <patternFill patternType="solid">
        <fgColor rgb="FFD3EEE1"/>
        <bgColor rgb="FFD3EEE1"/>
      </patternFill>
    </fill>
    <fill>
      <patternFill patternType="solid">
        <fgColor rgb="FFF8DFDD"/>
        <bgColor rgb="FFF8DFDD"/>
      </patternFill>
    </fill>
    <fill>
      <patternFill patternType="solid">
        <fgColor rgb="FFFDF8F8"/>
        <bgColor rgb="FFFDF8F8"/>
      </patternFill>
    </fill>
    <fill>
      <patternFill patternType="solid">
        <fgColor rgb="FF91D3B3"/>
        <bgColor rgb="FF91D3B3"/>
      </patternFill>
    </fill>
    <fill>
      <patternFill patternType="solid">
        <fgColor rgb="FFFAE8E6"/>
        <bgColor rgb="FFFAE8E6"/>
      </patternFill>
    </fill>
    <fill>
      <patternFill patternType="solid">
        <fgColor rgb="FFF3C2BE"/>
        <bgColor rgb="FFF3C2BE"/>
      </patternFill>
    </fill>
    <fill>
      <patternFill patternType="solid">
        <fgColor rgb="FFE88981"/>
        <bgColor rgb="FFE88981"/>
      </patternFill>
    </fill>
    <fill>
      <patternFill patternType="solid">
        <fgColor rgb="FFE7857C"/>
        <bgColor rgb="FFE7857C"/>
      </patternFill>
    </fill>
    <fill>
      <patternFill patternType="solid">
        <fgColor rgb="FFF2BFBB"/>
        <bgColor rgb="FFF2BFBB"/>
      </patternFill>
    </fill>
    <fill>
      <patternFill patternType="solid">
        <fgColor rgb="FFFEFDFD"/>
        <bgColor rgb="FFFEFDFD"/>
      </patternFill>
    </fill>
    <fill>
      <patternFill patternType="solid">
        <fgColor rgb="FFEC9C95"/>
        <bgColor rgb="FFEC9C95"/>
      </patternFill>
    </fill>
    <fill>
      <patternFill patternType="solid">
        <fgColor rgb="FFCEECDD"/>
        <bgColor rgb="FFCEECDD"/>
      </patternFill>
    </fill>
    <fill>
      <patternFill patternType="solid">
        <fgColor rgb="FFFEF9F9"/>
        <bgColor rgb="FFFEF9F9"/>
      </patternFill>
    </fill>
    <fill>
      <patternFill patternType="solid">
        <fgColor rgb="FFF6FCF9"/>
        <bgColor rgb="FFF6FCF9"/>
      </patternFill>
    </fill>
    <fill>
      <patternFill patternType="solid">
        <fgColor rgb="FFB7E2CD"/>
        <bgColor rgb="FFB7E2CD"/>
      </patternFill>
    </fill>
    <fill>
      <patternFill patternType="solid">
        <fgColor rgb="FFF1B9B4"/>
        <bgColor rgb="FFF1B9B4"/>
      </patternFill>
    </fill>
    <fill>
      <patternFill patternType="solid">
        <fgColor rgb="FFF3C5C1"/>
        <bgColor rgb="FFF3C5C1"/>
      </patternFill>
    </fill>
    <fill>
      <patternFill patternType="solid">
        <fgColor rgb="FFEC9F99"/>
        <bgColor rgb="FFEC9F99"/>
      </patternFill>
    </fill>
    <fill>
      <patternFill patternType="solid">
        <fgColor rgb="FFF1B6B1"/>
        <bgColor rgb="FFF1B6B1"/>
      </patternFill>
    </fill>
    <fill>
      <patternFill patternType="solid">
        <fgColor rgb="FFBEE5D2"/>
        <bgColor rgb="FFBEE5D2"/>
      </patternFill>
    </fill>
    <fill>
      <patternFill patternType="solid">
        <fgColor rgb="FFF2BCB8"/>
        <bgColor rgb="FFF2BCB8"/>
      </patternFill>
    </fill>
    <fill>
      <patternFill patternType="solid">
        <fgColor rgb="FFF7D8D5"/>
        <bgColor rgb="FFF7D8D5"/>
      </patternFill>
    </fill>
    <fill>
      <patternFill patternType="solid">
        <fgColor rgb="FFECF8F2"/>
        <bgColor rgb="FFECF8F2"/>
      </patternFill>
    </fill>
    <fill>
      <patternFill patternType="solid">
        <fgColor rgb="FFD4EEE1"/>
        <bgColor rgb="FFD4EEE1"/>
      </patternFill>
    </fill>
    <fill>
      <patternFill patternType="solid">
        <fgColor rgb="FFF2FAF6"/>
        <bgColor rgb="FFF2FAF6"/>
      </patternFill>
    </fill>
    <fill>
      <patternFill patternType="solid">
        <fgColor rgb="FFFBEEED"/>
        <bgColor rgb="FFFBEEED"/>
      </patternFill>
    </fill>
    <fill>
      <patternFill patternType="solid">
        <fgColor rgb="FF76C8A0"/>
        <bgColor rgb="FF76C8A0"/>
      </patternFill>
    </fill>
    <fill>
      <patternFill patternType="solid">
        <fgColor rgb="FFF8FDFB"/>
        <bgColor rgb="FFF8FDFB"/>
      </patternFill>
    </fill>
    <fill>
      <patternFill patternType="solid">
        <fgColor rgb="FFE98C84"/>
        <bgColor rgb="FFE98C84"/>
      </patternFill>
    </fill>
    <fill>
      <patternFill patternType="solid">
        <fgColor rgb="FF88CFAC"/>
        <bgColor rgb="FF88CFAC"/>
      </patternFill>
    </fill>
    <fill>
      <patternFill patternType="solid">
        <fgColor rgb="FF9DD8BB"/>
        <bgColor rgb="FF9DD8BB"/>
      </patternFill>
    </fill>
    <fill>
      <patternFill patternType="solid">
        <fgColor rgb="FFE5F5ED"/>
        <bgColor rgb="FFE5F5ED"/>
      </patternFill>
    </fill>
    <fill>
      <patternFill patternType="solid">
        <fgColor rgb="FFFAE9E8"/>
        <bgColor rgb="FFFAE9E8"/>
      </patternFill>
    </fill>
    <fill>
      <patternFill patternType="solid">
        <fgColor rgb="FFFAE5E3"/>
        <bgColor rgb="FFFAE5E3"/>
      </patternFill>
    </fill>
    <fill>
      <patternFill patternType="solid">
        <fgColor rgb="FFFDF8F7"/>
        <bgColor rgb="FFFDF8F7"/>
      </patternFill>
    </fill>
  </fills>
  <borders count="1">
    <border/>
  </borders>
  <cellStyleXfs count="1">
    <xf borderId="0" fillId="0" fontId="0" numFmtId="0" applyAlignment="1" applyFont="1"/>
  </cellStyleXfs>
  <cellXfs count="3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0" fillId="0" fontId="1" numFmtId="2" xfId="0" applyAlignment="1" applyFont="1" applyNumberForma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2" fontId="3" numFmtId="0" xfId="0" applyAlignment="1" applyFill="1" applyFont="1">
      <alignment vertical="bottom"/>
    </xf>
    <xf borderId="0" fillId="3" fontId="1" numFmtId="3" xfId="0" applyAlignment="1" applyFill="1" applyFont="1" applyNumberFormat="1">
      <alignment horizontal="right" readingOrder="0" vertical="bottom"/>
    </xf>
    <xf borderId="0" fillId="4" fontId="1" numFmtId="0" xfId="0" applyAlignment="1" applyFill="1" applyFont="1">
      <alignment horizontal="right" readingOrder="0" vertical="bottom"/>
    </xf>
    <xf borderId="0" fillId="5" fontId="1" numFmtId="0" xfId="0" applyAlignment="1" applyFill="1" applyFont="1">
      <alignment horizontal="right" readingOrder="0" vertical="bottom"/>
    </xf>
    <xf borderId="0" fillId="6" fontId="1" numFmtId="0" xfId="0" applyAlignment="1" applyFill="1" applyFont="1">
      <alignment horizontal="right" readingOrder="0" vertical="bottom"/>
    </xf>
    <xf borderId="0" fillId="7" fontId="1" numFmtId="0" xfId="0" applyAlignment="1" applyFill="1" applyFont="1">
      <alignment horizontal="right" readingOrder="0" vertical="bottom"/>
    </xf>
    <xf borderId="0" fillId="8" fontId="1" numFmtId="0" xfId="0" applyAlignment="1" applyFill="1" applyFont="1">
      <alignment horizontal="right" readingOrder="0" vertical="bottom"/>
    </xf>
    <xf borderId="0" fillId="9" fontId="1" numFmtId="0" xfId="0" applyAlignment="1" applyFill="1" applyFont="1">
      <alignment horizontal="right" readingOrder="0" vertical="bottom"/>
    </xf>
    <xf borderId="0" fillId="10" fontId="1" numFmtId="0" xfId="0" applyAlignment="1" applyFill="1" applyFont="1">
      <alignment horizontal="right" readingOrder="0" vertical="bottom"/>
    </xf>
    <xf borderId="0" fillId="8" fontId="1" numFmtId="0" xfId="0" applyAlignment="1" applyFont="1">
      <alignment horizontal="right" vertical="bottom"/>
    </xf>
    <xf borderId="0" fillId="11" fontId="1" numFmtId="0" xfId="0" applyAlignment="1" applyFill="1" applyFont="1">
      <alignment horizontal="right" readingOrder="0" vertical="bottom"/>
    </xf>
    <xf borderId="0" fillId="12" fontId="1" numFmtId="2" xfId="0" applyAlignment="1" applyFill="1" applyFont="1" applyNumberFormat="1">
      <alignment horizontal="right" vertical="bottom"/>
    </xf>
    <xf borderId="0" fillId="13" fontId="1" numFmtId="2" xfId="0" applyAlignment="1" applyFill="1" applyFont="1" applyNumberFormat="1">
      <alignment horizontal="right" readingOrder="0" vertical="bottom"/>
    </xf>
    <xf borderId="0" fillId="14" fontId="1" numFmtId="164" xfId="0" applyAlignment="1" applyFill="1" applyFont="1" applyNumberFormat="1">
      <alignment horizontal="right" vertical="bottom"/>
    </xf>
    <xf borderId="0" fillId="0" fontId="2" numFmtId="2" xfId="0" applyFont="1" applyNumberFormat="1"/>
    <xf borderId="0" fillId="0" fontId="2" numFmtId="164" xfId="0" applyFont="1" applyNumberFormat="1"/>
    <xf borderId="0" fillId="0" fontId="2" numFmtId="4" xfId="0" applyFont="1" applyNumberFormat="1"/>
    <xf borderId="0" fillId="15" fontId="4" numFmtId="0" xfId="0" applyAlignment="1" applyFill="1" applyFont="1">
      <alignment readingOrder="0"/>
    </xf>
    <xf borderId="0" fillId="16" fontId="1" numFmtId="0" xfId="0" applyAlignment="1" applyFill="1" applyFont="1">
      <alignment horizontal="right" vertical="bottom"/>
    </xf>
    <xf borderId="0" fillId="17" fontId="1" numFmtId="2" xfId="0" applyAlignment="1" applyFill="1" applyFont="1" applyNumberFormat="1">
      <alignment horizontal="right" vertical="bottom"/>
    </xf>
    <xf borderId="0" fillId="0" fontId="2" numFmtId="10" xfId="0" applyFont="1" applyNumberFormat="1"/>
    <xf borderId="0" fillId="0" fontId="2" numFmtId="165" xfId="0" applyFont="1" applyNumberFormat="1"/>
    <xf borderId="0" fillId="0" fontId="3" numFmtId="49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18" fontId="1" numFmtId="3" xfId="0" applyAlignment="1" applyFill="1" applyFont="1" applyNumberFormat="1">
      <alignment horizontal="right" readingOrder="0" vertical="bottom"/>
    </xf>
    <xf borderId="0" fillId="19" fontId="1" numFmtId="0" xfId="0" applyAlignment="1" applyFill="1" applyFont="1">
      <alignment horizontal="right" readingOrder="0" vertical="bottom"/>
    </xf>
    <xf borderId="0" fillId="20" fontId="1" numFmtId="0" xfId="0" applyAlignment="1" applyFill="1" applyFont="1">
      <alignment horizontal="right" readingOrder="0" vertical="bottom"/>
    </xf>
    <xf borderId="0" fillId="21" fontId="1" numFmtId="0" xfId="0" applyAlignment="1" applyFill="1" applyFont="1">
      <alignment horizontal="right" readingOrder="0" vertical="bottom"/>
    </xf>
    <xf borderId="0" fillId="22" fontId="5" numFmtId="0" xfId="0" applyAlignment="1" applyFill="1" applyFont="1">
      <alignment readingOrder="0"/>
    </xf>
    <xf borderId="0" fillId="11" fontId="1" numFmtId="0" xfId="0" applyAlignment="1" applyFont="1">
      <alignment horizontal="right" vertical="bottom"/>
    </xf>
    <xf borderId="0" fillId="23" fontId="1" numFmtId="0" xfId="0" applyAlignment="1" applyFill="1" applyFont="1">
      <alignment horizontal="right" vertical="bottom"/>
    </xf>
    <xf borderId="0" fillId="24" fontId="1" numFmtId="0" xfId="0" applyAlignment="1" applyFill="1" applyFont="1">
      <alignment horizontal="right" vertical="bottom"/>
    </xf>
    <xf borderId="0" fillId="0" fontId="1" numFmtId="49" xfId="0" applyAlignment="1" applyFont="1" applyNumberFormat="1">
      <alignment readingOrder="0" vertical="bottom"/>
    </xf>
    <xf borderId="0" fillId="15" fontId="3" numFmtId="0" xfId="0" applyAlignment="1" applyFont="1">
      <alignment vertical="bottom"/>
    </xf>
    <xf borderId="0" fillId="25" fontId="1" numFmtId="3" xfId="0" applyAlignment="1" applyFill="1" applyFont="1" applyNumberFormat="1">
      <alignment horizontal="right" readingOrder="0" vertical="bottom"/>
    </xf>
    <xf borderId="0" fillId="26" fontId="1" numFmtId="0" xfId="0" applyAlignment="1" applyFill="1" applyFont="1">
      <alignment horizontal="right" readingOrder="0" vertical="bottom"/>
    </xf>
    <xf borderId="0" fillId="27" fontId="1" numFmtId="0" xfId="0" applyAlignment="1" applyFill="1" applyFont="1">
      <alignment horizontal="right" readingOrder="0" vertical="bottom"/>
    </xf>
    <xf borderId="0" fillId="28" fontId="1" numFmtId="0" xfId="0" applyAlignment="1" applyFill="1" applyFont="1">
      <alignment horizontal="right" readingOrder="0" vertical="bottom"/>
    </xf>
    <xf borderId="0" fillId="29" fontId="1" numFmtId="0" xfId="0" applyAlignment="1" applyFill="1" applyFont="1">
      <alignment horizontal="right" readingOrder="0" vertical="bottom"/>
    </xf>
    <xf borderId="0" fillId="30" fontId="1" numFmtId="0" xfId="0" applyAlignment="1" applyFill="1" applyFont="1">
      <alignment horizontal="right" readingOrder="0" vertical="bottom"/>
    </xf>
    <xf borderId="0" fillId="31" fontId="1" numFmtId="0" xfId="0" applyAlignment="1" applyFill="1" applyFont="1">
      <alignment horizontal="right" readingOrder="0" vertical="bottom"/>
    </xf>
    <xf borderId="0" fillId="16" fontId="1" numFmtId="0" xfId="0" applyAlignment="1" applyFont="1">
      <alignment horizontal="right" readingOrder="0" vertical="bottom"/>
    </xf>
    <xf borderId="0" fillId="32" fontId="6" numFmtId="0" xfId="0" applyAlignment="1" applyFill="1" applyFont="1">
      <alignment readingOrder="0"/>
    </xf>
    <xf borderId="0" fillId="33" fontId="1" numFmtId="0" xfId="0" applyAlignment="1" applyFill="1" applyFont="1">
      <alignment horizontal="right" vertical="bottom"/>
    </xf>
    <xf borderId="0" fillId="34" fontId="1" numFmtId="3" xfId="0" applyAlignment="1" applyFill="1" applyFont="1" applyNumberFormat="1">
      <alignment horizontal="right" readingOrder="0" vertical="bottom"/>
    </xf>
    <xf borderId="0" fillId="35" fontId="1" numFmtId="0" xfId="0" applyAlignment="1" applyFill="1" applyFont="1">
      <alignment horizontal="right" readingOrder="0" vertical="bottom"/>
    </xf>
    <xf borderId="0" fillId="36" fontId="1" numFmtId="0" xfId="0" applyAlignment="1" applyFill="1" applyFont="1">
      <alignment horizontal="right" readingOrder="0" vertical="bottom"/>
    </xf>
    <xf borderId="0" fillId="37" fontId="1" numFmtId="0" xfId="0" applyAlignment="1" applyFill="1" applyFont="1">
      <alignment horizontal="right" readingOrder="0" vertical="bottom"/>
    </xf>
    <xf borderId="0" fillId="38" fontId="6" numFmtId="0" xfId="0" applyAlignment="1" applyFill="1" applyFont="1">
      <alignment readingOrder="0"/>
    </xf>
    <xf borderId="0" fillId="39" fontId="1" numFmtId="0" xfId="0" applyAlignment="1" applyFill="1" applyFont="1">
      <alignment horizontal="right" vertical="bottom"/>
    </xf>
    <xf borderId="0" fillId="40" fontId="1" numFmtId="0" xfId="0" applyAlignment="1" applyFill="1" applyFont="1">
      <alignment horizontal="right" vertical="bottom"/>
    </xf>
    <xf borderId="0" fillId="41" fontId="1" numFmtId="0" xfId="0" applyAlignment="1" applyFill="1" applyFont="1">
      <alignment vertical="bottom"/>
    </xf>
    <xf borderId="0" fillId="42" fontId="1" numFmtId="3" xfId="0" applyAlignment="1" applyFill="1" applyFont="1" applyNumberFormat="1">
      <alignment horizontal="right" readingOrder="0" vertical="bottom"/>
    </xf>
    <xf borderId="0" fillId="43" fontId="1" numFmtId="0" xfId="0" applyAlignment="1" applyFill="1" applyFont="1">
      <alignment horizontal="right" readingOrder="0" vertical="bottom"/>
    </xf>
    <xf borderId="0" fillId="44" fontId="1" numFmtId="0" xfId="0" applyAlignment="1" applyFill="1" applyFont="1">
      <alignment horizontal="right" readingOrder="0" vertical="bottom"/>
    </xf>
    <xf borderId="0" fillId="45" fontId="4" numFmtId="0" xfId="0" applyAlignment="1" applyFill="1" applyFont="1">
      <alignment readingOrder="0"/>
    </xf>
    <xf borderId="0" fillId="46" fontId="1" numFmtId="0" xfId="0" applyAlignment="1" applyFill="1" applyFont="1">
      <alignment horizontal="right" vertical="bottom"/>
    </xf>
    <xf borderId="0" fillId="47" fontId="1" numFmtId="0" xfId="0" applyAlignment="1" applyFill="1" applyFont="1">
      <alignment horizontal="right" vertical="bottom"/>
    </xf>
    <xf borderId="0" fillId="48" fontId="1" numFmtId="0" xfId="0" applyAlignment="1" applyFill="1" applyFont="1">
      <alignment horizontal="right" vertical="bottom"/>
    </xf>
    <xf borderId="0" fillId="49" fontId="1" numFmtId="3" xfId="0" applyAlignment="1" applyFill="1" applyFont="1" applyNumberFormat="1">
      <alignment horizontal="right" readingOrder="0" vertical="bottom"/>
    </xf>
    <xf borderId="0" fillId="50" fontId="1" numFmtId="0" xfId="0" applyAlignment="1" applyFill="1" applyFont="1">
      <alignment horizontal="right" readingOrder="0" vertical="bottom"/>
    </xf>
    <xf borderId="0" fillId="51" fontId="1" numFmtId="0" xfId="0" applyAlignment="1" applyFill="1" applyFont="1">
      <alignment horizontal="right" readingOrder="0" vertical="bottom"/>
    </xf>
    <xf borderId="0" fillId="52" fontId="1" numFmtId="0" xfId="0" applyAlignment="1" applyFill="1" applyFont="1">
      <alignment horizontal="right" readingOrder="0" vertical="bottom"/>
    </xf>
    <xf borderId="0" fillId="53" fontId="1" numFmtId="0" xfId="0" applyAlignment="1" applyFill="1" applyFont="1">
      <alignment horizontal="right" vertical="bottom"/>
    </xf>
    <xf borderId="0" fillId="41" fontId="2" numFmtId="0" xfId="0" applyAlignment="1" applyFont="1">
      <alignment readingOrder="0"/>
    </xf>
    <xf borderId="0" fillId="9" fontId="1" numFmtId="0" xfId="0" applyAlignment="1" applyFont="1">
      <alignment horizontal="right" vertical="bottom"/>
    </xf>
    <xf borderId="0" fillId="54" fontId="1" numFmtId="0" xfId="0" applyAlignment="1" applyFill="1" applyFont="1">
      <alignment vertical="bottom"/>
    </xf>
    <xf borderId="0" fillId="55" fontId="1" numFmtId="3" xfId="0" applyAlignment="1" applyFill="1" applyFont="1" applyNumberFormat="1">
      <alignment horizontal="right" readingOrder="0" vertical="bottom"/>
    </xf>
    <xf borderId="0" fillId="56" fontId="1" numFmtId="0" xfId="0" applyAlignment="1" applyFill="1" applyFont="1">
      <alignment horizontal="right" readingOrder="0" vertical="bottom"/>
    </xf>
    <xf borderId="0" fillId="57" fontId="1" numFmtId="0" xfId="0" applyAlignment="1" applyFill="1" applyFont="1">
      <alignment horizontal="right" readingOrder="0" vertical="bottom"/>
    </xf>
    <xf borderId="0" fillId="2" fontId="4" numFmtId="0" xfId="0" applyAlignment="1" applyFont="1">
      <alignment readingOrder="0"/>
    </xf>
    <xf borderId="0" fillId="58" fontId="1" numFmtId="0" xfId="0" applyAlignment="1" applyFill="1" applyFont="1">
      <alignment horizontal="right" vertical="bottom"/>
    </xf>
    <xf borderId="0" fillId="59" fontId="1" numFmtId="0" xfId="0" applyAlignment="1" applyFill="1" applyFont="1">
      <alignment horizontal="right" vertical="bottom"/>
    </xf>
    <xf borderId="0" fillId="43" fontId="1" numFmtId="0" xfId="0" applyAlignment="1" applyFont="1">
      <alignment horizontal="right" vertical="bottom"/>
    </xf>
    <xf borderId="0" fillId="54" fontId="1" numFmtId="0" xfId="0" applyAlignment="1" applyFont="1">
      <alignment readingOrder="0" vertical="bottom"/>
    </xf>
    <xf borderId="0" fillId="60" fontId="1" numFmtId="3" xfId="0" applyAlignment="1" applyFill="1" applyFont="1" applyNumberFormat="1">
      <alignment horizontal="right" readingOrder="0" vertical="bottom"/>
    </xf>
    <xf borderId="0" fillId="61" fontId="1" numFmtId="0" xfId="0" applyAlignment="1" applyFill="1" applyFont="1">
      <alignment horizontal="right" readingOrder="0" vertical="bottom"/>
    </xf>
    <xf borderId="0" fillId="62" fontId="1" numFmtId="0" xfId="0" applyAlignment="1" applyFill="1" applyFont="1">
      <alignment horizontal="right" readingOrder="0" vertical="bottom"/>
    </xf>
    <xf borderId="0" fillId="63" fontId="6" numFmtId="0" xfId="0" applyAlignment="1" applyFill="1" applyFont="1">
      <alignment readingOrder="0"/>
    </xf>
    <xf borderId="0" fillId="64" fontId="1" numFmtId="0" xfId="0" applyAlignment="1" applyFill="1" applyFont="1">
      <alignment horizontal="right" vertical="bottom"/>
    </xf>
    <xf borderId="0" fillId="65" fontId="1" numFmtId="0" xfId="0" applyAlignment="1" applyFill="1" applyFont="1">
      <alignment horizontal="right" vertical="bottom"/>
    </xf>
    <xf borderId="0" fillId="19" fontId="1" numFmtId="0" xfId="0" applyAlignment="1" applyFont="1">
      <alignment horizontal="right" vertical="bottom"/>
    </xf>
    <xf borderId="0" fillId="66" fontId="1" numFmtId="0" xfId="0" applyAlignment="1" applyFill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readingOrder="0" vertical="bottom"/>
    </xf>
    <xf borderId="0" fillId="0" fontId="7" numFmtId="0" xfId="0" applyAlignment="1" applyFont="1">
      <alignment horizontal="right" vertical="bottom"/>
    </xf>
    <xf borderId="0" fillId="63" fontId="7" numFmtId="0" xfId="0" applyAlignment="1" applyFont="1">
      <alignment vertical="bottom"/>
    </xf>
    <xf borderId="0" fillId="67" fontId="1" numFmtId="3" xfId="0" applyAlignment="1" applyFill="1" applyFont="1" applyNumberFormat="1">
      <alignment horizontal="right" readingOrder="0" vertical="bottom"/>
    </xf>
    <xf borderId="0" fillId="68" fontId="1" numFmtId="0" xfId="0" applyAlignment="1" applyFill="1" applyFont="1">
      <alignment horizontal="right" readingOrder="0" vertical="bottom"/>
    </xf>
    <xf borderId="0" fillId="63" fontId="8" numFmtId="0" xfId="0" applyAlignment="1" applyFont="1">
      <alignment readingOrder="0"/>
    </xf>
    <xf borderId="0" fillId="69" fontId="1" numFmtId="0" xfId="0" applyAlignment="1" applyFill="1" applyFont="1">
      <alignment horizontal="right" vertical="bottom"/>
    </xf>
    <xf borderId="0" fillId="70" fontId="1" numFmtId="0" xfId="0" applyAlignment="1" applyFill="1" applyFont="1">
      <alignment horizontal="right" vertical="bottom"/>
    </xf>
    <xf borderId="0" fillId="50" fontId="1" numFmtId="0" xfId="0" applyAlignment="1" applyFont="1">
      <alignment horizontal="right" vertical="bottom"/>
    </xf>
    <xf borderId="0" fillId="71" fontId="1" numFmtId="0" xfId="0" applyAlignment="1" applyFill="1" applyFont="1">
      <alignment horizontal="right" vertical="bottom"/>
    </xf>
    <xf borderId="0" fillId="72" fontId="1" numFmtId="3" xfId="0" applyAlignment="1" applyFill="1" applyFont="1" applyNumberFormat="1">
      <alignment horizontal="right" readingOrder="0" vertical="bottom"/>
    </xf>
    <xf borderId="0" fillId="73" fontId="1" numFmtId="0" xfId="0" applyAlignment="1" applyFill="1" applyFont="1">
      <alignment horizontal="right" readingOrder="0" vertical="bottom"/>
    </xf>
    <xf borderId="0" fillId="74" fontId="1" numFmtId="0" xfId="0" applyAlignment="1" applyFill="1" applyFont="1">
      <alignment horizontal="right" readingOrder="0" vertical="bottom"/>
    </xf>
    <xf borderId="0" fillId="54" fontId="2" numFmtId="0" xfId="0" applyAlignment="1" applyFont="1">
      <alignment readingOrder="0"/>
    </xf>
    <xf borderId="0" fillId="68" fontId="1" numFmtId="0" xfId="0" applyAlignment="1" applyFont="1">
      <alignment horizontal="right" vertical="bottom"/>
    </xf>
    <xf borderId="0" fillId="75" fontId="1" numFmtId="0" xfId="0" applyAlignment="1" applyFill="1" applyFont="1">
      <alignment vertical="bottom"/>
    </xf>
    <xf borderId="0" fillId="12" fontId="1" numFmtId="3" xfId="0" applyAlignment="1" applyFont="1" applyNumberFormat="1">
      <alignment horizontal="right" readingOrder="0" vertical="bottom"/>
    </xf>
    <xf borderId="0" fillId="76" fontId="1" numFmtId="0" xfId="0" applyAlignment="1" applyFill="1" applyFont="1">
      <alignment horizontal="right" readingOrder="0" vertical="bottom"/>
    </xf>
    <xf borderId="0" fillId="75" fontId="2" numFmtId="0" xfId="0" applyAlignment="1" applyFont="1">
      <alignment readingOrder="0"/>
    </xf>
    <xf borderId="0" fillId="77" fontId="1" numFmtId="0" xfId="0" applyAlignment="1" applyFill="1" applyFont="1">
      <alignment horizontal="right" vertical="bottom"/>
    </xf>
    <xf borderId="0" fillId="78" fontId="1" numFmtId="0" xfId="0" applyAlignment="1" applyFill="1" applyFont="1">
      <alignment horizontal="right" vertical="bottom"/>
    </xf>
    <xf borderId="0" fillId="79" fontId="1" numFmtId="0" xfId="0" applyAlignment="1" applyFill="1" applyFont="1">
      <alignment horizontal="right" vertical="bottom"/>
    </xf>
    <xf borderId="0" fillId="80" fontId="1" numFmtId="3" xfId="0" applyAlignment="1" applyFill="1" applyFont="1" applyNumberFormat="1">
      <alignment horizontal="right" readingOrder="0" vertical="bottom"/>
    </xf>
    <xf borderId="0" fillId="81" fontId="2" numFmtId="0" xfId="0" applyAlignment="1" applyFill="1" applyFont="1">
      <alignment readingOrder="0"/>
    </xf>
    <xf borderId="0" fillId="82" fontId="1" numFmtId="0" xfId="0" applyAlignment="1" applyFill="1" applyFont="1">
      <alignment horizontal="right" vertical="bottom"/>
    </xf>
    <xf borderId="0" fillId="83" fontId="1" numFmtId="0" xfId="0" applyAlignment="1" applyFill="1" applyFont="1">
      <alignment horizontal="right" vertical="bottom"/>
    </xf>
    <xf borderId="0" fillId="45" fontId="3" numFmtId="0" xfId="0" applyAlignment="1" applyFont="1">
      <alignment readingOrder="0" vertical="bottom"/>
    </xf>
    <xf borderId="0" fillId="84" fontId="1" numFmtId="3" xfId="0" applyAlignment="1" applyFill="1" applyFont="1" applyNumberFormat="1">
      <alignment horizontal="right" readingOrder="0" vertical="bottom"/>
    </xf>
    <xf borderId="0" fillId="85" fontId="1" numFmtId="0" xfId="0" applyAlignment="1" applyFill="1" applyFont="1">
      <alignment horizontal="right" readingOrder="0" vertical="bottom"/>
    </xf>
    <xf borderId="0" fillId="0" fontId="2" numFmtId="0" xfId="0" applyFont="1"/>
    <xf borderId="0" fillId="86" fontId="1" numFmtId="3" xfId="0" applyAlignment="1" applyFill="1" applyFont="1" applyNumberFormat="1">
      <alignment horizontal="right" readingOrder="0" vertical="bottom"/>
    </xf>
    <xf borderId="0" fillId="87" fontId="1" numFmtId="0" xfId="0" applyAlignment="1" applyFill="1" applyFont="1">
      <alignment horizontal="right" readingOrder="0" vertical="bottom"/>
    </xf>
    <xf borderId="0" fillId="83" fontId="1" numFmtId="4" xfId="0" applyAlignment="1" applyFont="1" applyNumberFormat="1">
      <alignment horizontal="right" vertical="bottom"/>
    </xf>
    <xf borderId="0" fillId="32" fontId="7" numFmtId="0" xfId="0" applyAlignment="1" applyFont="1">
      <alignment readingOrder="0" vertical="bottom"/>
    </xf>
    <xf borderId="0" fillId="28" fontId="1" numFmtId="3" xfId="0" applyAlignment="1" applyFont="1" applyNumberFormat="1">
      <alignment horizontal="right" readingOrder="0" vertical="bottom"/>
    </xf>
    <xf borderId="0" fillId="88" fontId="1" numFmtId="0" xfId="0" applyAlignment="1" applyFill="1" applyFont="1">
      <alignment horizontal="right" readingOrder="0" vertical="bottom"/>
    </xf>
    <xf borderId="0" fillId="89" fontId="1" numFmtId="3" xfId="0" applyAlignment="1" applyFill="1" applyFont="1" applyNumberFormat="1">
      <alignment horizontal="right" readingOrder="0" vertical="bottom"/>
    </xf>
    <xf borderId="0" fillId="53" fontId="1" numFmtId="0" xfId="0" applyAlignment="1" applyFont="1">
      <alignment horizontal="right" readingOrder="0" vertical="bottom"/>
    </xf>
    <xf borderId="0" fillId="90" fontId="9" numFmtId="0" xfId="0" applyAlignment="1" applyFill="1" applyFont="1">
      <alignment vertical="bottom"/>
    </xf>
    <xf borderId="0" fillId="91" fontId="1" numFmtId="3" xfId="0" applyAlignment="1" applyFill="1" applyFont="1" applyNumberFormat="1">
      <alignment horizontal="right" readingOrder="0" vertical="bottom"/>
    </xf>
    <xf borderId="0" fillId="83" fontId="1" numFmtId="0" xfId="0" applyAlignment="1" applyFont="1">
      <alignment horizontal="right" readingOrder="0" vertical="bottom"/>
    </xf>
    <xf borderId="0" fillId="92" fontId="1" numFmtId="0" xfId="0" applyAlignment="1" applyFill="1" applyFont="1">
      <alignment horizontal="right" readingOrder="0" vertical="bottom"/>
    </xf>
    <xf borderId="0" fillId="90" fontId="9" numFmtId="0" xfId="0" applyAlignment="1" applyFont="1">
      <alignment readingOrder="0" vertical="bottom"/>
    </xf>
    <xf borderId="0" fillId="29" fontId="1" numFmtId="3" xfId="0" applyAlignment="1" applyFont="1" applyNumberFormat="1">
      <alignment horizontal="right" readingOrder="0" vertical="bottom"/>
    </xf>
    <xf borderId="0" fillId="93" fontId="1" numFmtId="0" xfId="0" applyAlignment="1" applyFill="1" applyFont="1">
      <alignment horizontal="right" readingOrder="0" vertical="bottom"/>
    </xf>
    <xf borderId="0" fillId="38" fontId="7" numFmtId="0" xfId="0" applyAlignment="1" applyFont="1">
      <alignment readingOrder="0" vertical="bottom"/>
    </xf>
    <xf borderId="0" fillId="30" fontId="1" numFmtId="3" xfId="0" applyAlignment="1" applyFont="1" applyNumberFormat="1">
      <alignment horizontal="right" readingOrder="0" vertical="bottom"/>
    </xf>
    <xf borderId="0" fillId="94" fontId="1" numFmtId="0" xfId="0" applyAlignment="1" applyFill="1" applyFont="1">
      <alignment horizontal="right" readingOrder="0" vertical="bottom"/>
    </xf>
    <xf borderId="0" fillId="38" fontId="7" numFmtId="0" xfId="0" applyAlignment="1" applyFont="1">
      <alignment vertical="bottom"/>
    </xf>
    <xf borderId="0" fillId="95" fontId="1" numFmtId="3" xfId="0" applyAlignment="1" applyFill="1" applyFont="1" applyNumberFormat="1">
      <alignment horizontal="right" readingOrder="0" vertical="bottom"/>
    </xf>
    <xf borderId="0" fillId="96" fontId="1" numFmtId="0" xfId="0" applyAlignment="1" applyFill="1" applyFont="1">
      <alignment horizontal="right" readingOrder="0" vertical="bottom"/>
    </xf>
    <xf borderId="0" fillId="63" fontId="10" numFmtId="0" xfId="0" applyAlignment="1" applyFont="1">
      <alignment vertical="bottom"/>
    </xf>
    <xf borderId="0" fillId="97" fontId="1" numFmtId="3" xfId="0" applyAlignment="1" applyFill="1" applyFont="1" applyNumberFormat="1">
      <alignment horizontal="right" readingOrder="0" vertical="bottom"/>
    </xf>
    <xf borderId="0" fillId="98" fontId="1" numFmtId="0" xfId="0" applyAlignment="1" applyFill="1" applyFont="1">
      <alignment horizontal="right" readingOrder="0" vertical="bottom"/>
    </xf>
    <xf borderId="0" fillId="63" fontId="10" numFmtId="0" xfId="0" applyAlignment="1" applyFont="1">
      <alignment readingOrder="0" vertical="bottom"/>
    </xf>
    <xf borderId="0" fillId="99" fontId="1" numFmtId="3" xfId="0" applyAlignment="1" applyFill="1" applyFont="1" applyNumberFormat="1">
      <alignment horizontal="right" readingOrder="0" vertical="bottom"/>
    </xf>
    <xf borderId="0" fillId="100" fontId="1" numFmtId="0" xfId="0" applyAlignment="1" applyFill="1" applyFont="1">
      <alignment horizontal="right" readingOrder="0" vertical="bottom"/>
    </xf>
    <xf borderId="0" fillId="81" fontId="11" numFmtId="0" xfId="0" applyAlignment="1" applyFont="1">
      <alignment vertical="bottom"/>
    </xf>
    <xf borderId="0" fillId="16" fontId="1" numFmtId="3" xfId="0" applyAlignment="1" applyFont="1" applyNumberFormat="1">
      <alignment horizontal="right" readingOrder="0" vertical="bottom"/>
    </xf>
    <xf borderId="0" fillId="81" fontId="11" numFmtId="0" xfId="0" applyAlignment="1" applyFont="1">
      <alignment readingOrder="0" vertical="bottom"/>
    </xf>
    <xf borderId="0" fillId="11" fontId="1" numFmtId="3" xfId="0" applyAlignment="1" applyFont="1" applyNumberFormat="1">
      <alignment horizontal="right" readingOrder="0" vertical="bottom"/>
    </xf>
    <xf borderId="0" fillId="0" fontId="2" numFmtId="3" xfId="0" applyFont="1" applyNumberFormat="1"/>
    <xf borderId="0" fillId="0" fontId="2" numFmtId="0" xfId="0" applyFont="1"/>
    <xf borderId="0" fillId="0" fontId="2" numFmtId="49" xfId="0" applyFont="1" applyNumberFormat="1"/>
    <xf borderId="0" fillId="0" fontId="1" numFmtId="49" xfId="0" applyAlignment="1" applyFont="1" applyNumberFormat="1">
      <alignment vertical="bottom"/>
    </xf>
    <xf borderId="0" fillId="38" fontId="1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45" fontId="3" numFmtId="0" xfId="0" applyAlignment="1" applyFont="1">
      <alignment vertical="bottom"/>
    </xf>
    <xf borderId="0" fillId="32" fontId="7" numFmtId="0" xfId="0" applyAlignment="1" applyFont="1">
      <alignment vertical="bottom"/>
    </xf>
    <xf borderId="0" fillId="38" fontId="13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101" fontId="1" numFmtId="0" xfId="0" applyAlignment="1" applyFill="1" applyFont="1">
      <alignment horizontal="right" vertical="bottom"/>
    </xf>
    <xf borderId="0" fillId="101" fontId="1" numFmtId="4" xfId="0" applyAlignment="1" applyFont="1" applyNumberFormat="1">
      <alignment horizontal="right" vertical="bottom"/>
    </xf>
    <xf borderId="0" fillId="25" fontId="1" numFmtId="9" xfId="0" applyAlignment="1" applyFont="1" applyNumberFormat="1">
      <alignment horizontal="right" vertical="bottom"/>
    </xf>
    <xf borderId="0" fillId="92" fontId="1" numFmtId="0" xfId="0" applyAlignment="1" applyFont="1">
      <alignment horizontal="right" vertical="bottom"/>
    </xf>
    <xf borderId="0" fillId="102" fontId="1" numFmtId="0" xfId="0" applyAlignment="1" applyFill="1" applyFont="1">
      <alignment horizontal="right" vertical="bottom"/>
    </xf>
    <xf borderId="0" fillId="103" fontId="1" numFmtId="3" xfId="0" applyAlignment="1" applyFill="1" applyFont="1" applyNumberFormat="1">
      <alignment horizontal="right" vertical="bottom"/>
    </xf>
    <xf borderId="0" fillId="103" fontId="1" numFmtId="0" xfId="0" applyAlignment="1" applyFont="1">
      <alignment horizontal="right" vertical="bottom"/>
    </xf>
    <xf borderId="0" fillId="104" fontId="1" numFmtId="0" xfId="0" applyAlignment="1" applyFill="1" applyFont="1">
      <alignment horizontal="right" vertical="bottom"/>
    </xf>
    <xf borderId="0" fillId="105" fontId="1" numFmtId="0" xfId="0" applyAlignment="1" applyFill="1" applyFont="1">
      <alignment horizontal="right" vertical="bottom"/>
    </xf>
    <xf borderId="0" fillId="106" fontId="1" numFmtId="0" xfId="0" applyAlignment="1" applyFill="1" applyFont="1">
      <alignment horizontal="right" vertical="bottom"/>
    </xf>
    <xf borderId="0" fillId="53" fontId="1" numFmtId="10" xfId="0" applyAlignment="1" applyFont="1" applyNumberFormat="1">
      <alignment horizontal="right" vertical="bottom"/>
    </xf>
    <xf borderId="0" fillId="107" fontId="1" numFmtId="0" xfId="0" applyAlignment="1" applyFill="1" applyFont="1">
      <alignment horizontal="right" vertical="bottom"/>
    </xf>
    <xf borderId="0" fillId="108" fontId="1" numFmtId="0" xfId="0" applyAlignment="1" applyFill="1" applyFont="1">
      <alignment horizontal="right" vertical="bottom"/>
    </xf>
    <xf borderId="0" fillId="109" fontId="1" numFmtId="0" xfId="0" applyAlignment="1" applyFill="1" applyFont="1">
      <alignment horizontal="right" vertical="bottom"/>
    </xf>
    <xf borderId="0" fillId="110" fontId="1" numFmtId="3" xfId="0" applyAlignment="1" applyFill="1" applyFont="1" applyNumberFormat="1">
      <alignment horizontal="right" vertical="bottom"/>
    </xf>
    <xf borderId="0" fillId="110" fontId="1" numFmtId="0" xfId="0" applyAlignment="1" applyFont="1">
      <alignment horizontal="right" vertical="bottom"/>
    </xf>
    <xf borderId="0" fillId="111" fontId="1" numFmtId="0" xfId="0" applyAlignment="1" applyFill="1" applyFont="1">
      <alignment horizontal="right" vertical="bottom"/>
    </xf>
    <xf borderId="0" fillId="21" fontId="1" numFmtId="0" xfId="0" applyAlignment="1" applyFont="1">
      <alignment horizontal="right" vertical="bottom"/>
    </xf>
    <xf borderId="0" fillId="112" fontId="1" numFmtId="10" xfId="0" applyAlignment="1" applyFill="1" applyFont="1" applyNumberFormat="1">
      <alignment horizontal="right" vertical="bottom"/>
    </xf>
    <xf borderId="0" fillId="113" fontId="1" numFmtId="0" xfId="0" applyAlignment="1" applyFill="1" applyFont="1">
      <alignment horizontal="right" vertical="bottom"/>
    </xf>
    <xf borderId="0" fillId="13" fontId="1" numFmtId="0" xfId="0" applyAlignment="1" applyFont="1">
      <alignment horizontal="right" vertical="bottom"/>
    </xf>
    <xf borderId="0" fillId="114" fontId="1" numFmtId="3" xfId="0" applyAlignment="1" applyFill="1" applyFont="1" applyNumberFormat="1">
      <alignment horizontal="right" vertical="bottom"/>
    </xf>
    <xf borderId="0" fillId="114" fontId="1" numFmtId="0" xfId="0" applyAlignment="1" applyFont="1">
      <alignment horizontal="right" vertical="bottom"/>
    </xf>
    <xf borderId="0" fillId="115" fontId="1" numFmtId="0" xfId="0" applyAlignment="1" applyFill="1" applyFont="1">
      <alignment horizontal="right" vertical="bottom"/>
    </xf>
    <xf borderId="0" fillId="116" fontId="1" numFmtId="0" xfId="0" applyAlignment="1" applyFill="1" applyFont="1">
      <alignment horizontal="right" vertical="bottom"/>
    </xf>
    <xf borderId="0" fillId="117" fontId="1" numFmtId="10" xfId="0" applyAlignment="1" applyFill="1" applyFont="1" applyNumberFormat="1">
      <alignment horizontal="right" vertical="bottom"/>
    </xf>
    <xf borderId="0" fillId="118" fontId="1" numFmtId="0" xfId="0" applyAlignment="1" applyFill="1" applyFont="1">
      <alignment horizontal="right" vertical="bottom"/>
    </xf>
    <xf borderId="0" fillId="119" fontId="1" numFmtId="0" xfId="0" applyAlignment="1" applyFill="1" applyFont="1">
      <alignment horizontal="right" vertical="bottom"/>
    </xf>
    <xf borderId="0" fillId="120" fontId="1" numFmtId="0" xfId="0" applyAlignment="1" applyFill="1" applyFont="1">
      <alignment horizontal="right" vertical="bottom"/>
    </xf>
    <xf borderId="0" fillId="121" fontId="1" numFmtId="3" xfId="0" applyAlignment="1" applyFill="1" applyFont="1" applyNumberFormat="1">
      <alignment horizontal="right" vertical="bottom"/>
    </xf>
    <xf borderId="0" fillId="121" fontId="1" numFmtId="0" xfId="0" applyAlignment="1" applyFont="1">
      <alignment horizontal="right" vertical="bottom"/>
    </xf>
    <xf borderId="0" fillId="122" fontId="1" numFmtId="0" xfId="0" applyAlignment="1" applyFill="1" applyFont="1">
      <alignment horizontal="right" vertical="bottom"/>
    </xf>
    <xf borderId="0" fillId="123" fontId="1" numFmtId="9" xfId="0" applyAlignment="1" applyFill="1" applyFont="1" applyNumberFormat="1">
      <alignment horizontal="right" vertical="bottom"/>
    </xf>
    <xf borderId="0" fillId="124" fontId="1" numFmtId="0" xfId="0" applyAlignment="1" applyFill="1" applyFont="1">
      <alignment horizontal="right" vertical="bottom"/>
    </xf>
    <xf borderId="0" fillId="125" fontId="1" numFmtId="0" xfId="0" applyAlignment="1" applyFill="1" applyFont="1">
      <alignment horizontal="right" vertical="bottom"/>
    </xf>
    <xf borderId="0" fillId="126" fontId="1" numFmtId="3" xfId="0" applyAlignment="1" applyFill="1" applyFont="1" applyNumberFormat="1">
      <alignment horizontal="right" vertical="bottom"/>
    </xf>
    <xf borderId="0" fillId="126" fontId="1" numFmtId="0" xfId="0" applyAlignment="1" applyFont="1">
      <alignment horizontal="right" vertical="bottom"/>
    </xf>
    <xf borderId="0" fillId="127" fontId="1" numFmtId="0" xfId="0" applyAlignment="1" applyFill="1" applyFont="1">
      <alignment horizontal="right" vertical="bottom"/>
    </xf>
    <xf borderId="0" fillId="128" fontId="1" numFmtId="0" xfId="0" applyAlignment="1" applyFill="1" applyFont="1">
      <alignment horizontal="right" vertical="bottom"/>
    </xf>
    <xf borderId="0" fillId="129" fontId="1" numFmtId="0" xfId="0" applyAlignment="1" applyFill="1" applyFont="1">
      <alignment horizontal="right" vertical="bottom"/>
    </xf>
    <xf borderId="0" fillId="130" fontId="1" numFmtId="10" xfId="0" applyAlignment="1" applyFill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131" fontId="1" numFmtId="3" xfId="0" applyAlignment="1" applyFill="1" applyFont="1" applyNumberFormat="1">
      <alignment horizontal="right" vertical="bottom"/>
    </xf>
    <xf borderId="0" fillId="131" fontId="1" numFmtId="0" xfId="0" applyAlignment="1" applyFont="1">
      <alignment horizontal="right" vertical="bottom"/>
    </xf>
    <xf borderId="0" fillId="132" fontId="1" numFmtId="0" xfId="0" applyAlignment="1" applyFill="1" applyFont="1">
      <alignment horizontal="right" vertical="bottom"/>
    </xf>
    <xf borderId="0" fillId="133" fontId="1" numFmtId="0" xfId="0" applyAlignment="1" applyFill="1" applyFont="1">
      <alignment horizontal="right" vertical="bottom"/>
    </xf>
    <xf borderId="0" fillId="134" fontId="1" numFmtId="0" xfId="0" applyAlignment="1" applyFill="1" applyFont="1">
      <alignment horizontal="right" vertical="bottom"/>
    </xf>
    <xf borderId="0" fillId="135" fontId="1" numFmtId="9" xfId="0" applyAlignment="1" applyFill="1" applyFont="1" applyNumberFormat="1">
      <alignment horizontal="right" vertical="bottom"/>
    </xf>
    <xf borderId="0" fillId="93" fontId="1" numFmtId="0" xfId="0" applyAlignment="1" applyFont="1">
      <alignment horizontal="right" vertical="bottom"/>
    </xf>
    <xf borderId="0" fillId="136" fontId="1" numFmtId="0" xfId="0" applyAlignment="1" applyFill="1" applyFont="1">
      <alignment horizontal="right" vertical="bottom"/>
    </xf>
    <xf borderId="0" fillId="85" fontId="1" numFmtId="0" xfId="0" applyAlignment="1" applyFont="1">
      <alignment horizontal="right" vertical="bottom"/>
    </xf>
    <xf borderId="0" fillId="137" fontId="1" numFmtId="3" xfId="0" applyAlignment="1" applyFill="1" applyFont="1" applyNumberFormat="1">
      <alignment horizontal="right" vertical="bottom"/>
    </xf>
    <xf borderId="0" fillId="137" fontId="1" numFmtId="0" xfId="0" applyAlignment="1" applyFont="1">
      <alignment horizontal="right" vertical="bottom"/>
    </xf>
    <xf borderId="0" fillId="138" fontId="1" numFmtId="0" xfId="0" applyAlignment="1" applyFill="1" applyFont="1">
      <alignment horizontal="right" vertical="bottom"/>
    </xf>
    <xf borderId="0" fillId="139" fontId="1" numFmtId="0" xfId="0" applyAlignment="1" applyFill="1" applyFont="1">
      <alignment horizontal="right" vertical="bottom"/>
    </xf>
    <xf borderId="0" fillId="140" fontId="1" numFmtId="0" xfId="0" applyAlignment="1" applyFill="1" applyFont="1">
      <alignment horizontal="right" vertical="bottom"/>
    </xf>
    <xf borderId="0" fillId="141" fontId="1" numFmtId="9" xfId="0" applyAlignment="1" applyFill="1" applyFont="1" applyNumberFormat="1">
      <alignment horizontal="right" vertical="bottom"/>
    </xf>
    <xf borderId="0" fillId="142" fontId="1" numFmtId="0" xfId="0" applyAlignment="1" applyFill="1" applyFont="1">
      <alignment horizontal="right" vertical="bottom"/>
    </xf>
    <xf borderId="0" fillId="143" fontId="1" numFmtId="3" xfId="0" applyAlignment="1" applyFill="1" applyFont="1" applyNumberFormat="1">
      <alignment horizontal="right" vertical="bottom"/>
    </xf>
    <xf borderId="0" fillId="143" fontId="1" numFmtId="0" xfId="0" applyAlignment="1" applyFont="1">
      <alignment horizontal="right" vertical="bottom"/>
    </xf>
    <xf borderId="0" fillId="87" fontId="1" numFmtId="0" xfId="0" applyAlignment="1" applyFont="1">
      <alignment horizontal="right" vertical="bottom"/>
    </xf>
    <xf borderId="0" fillId="144" fontId="1" numFmtId="10" xfId="0" applyAlignment="1" applyFill="1" applyFont="1" applyNumberFormat="1">
      <alignment horizontal="right" vertical="bottom"/>
    </xf>
    <xf borderId="0" fillId="20" fontId="1" numFmtId="0" xfId="0" applyAlignment="1" applyFont="1">
      <alignment horizontal="right" vertical="bottom"/>
    </xf>
    <xf borderId="0" fillId="87" fontId="1" numFmtId="3" xfId="0" applyAlignment="1" applyFont="1" applyNumberFormat="1">
      <alignment horizontal="right" vertical="bottom"/>
    </xf>
    <xf borderId="0" fillId="29" fontId="1" numFmtId="0" xfId="0" applyAlignment="1" applyFont="1">
      <alignment horizontal="right" vertical="bottom"/>
    </xf>
    <xf borderId="0" fillId="145" fontId="1" numFmtId="0" xfId="0" applyAlignment="1" applyFill="1" applyFont="1">
      <alignment horizontal="right" vertical="bottom"/>
    </xf>
    <xf borderId="0" fillId="146" fontId="1" numFmtId="0" xfId="0" applyAlignment="1" applyFill="1" applyFont="1">
      <alignment horizontal="right" vertical="bottom"/>
    </xf>
    <xf borderId="0" fillId="64" fontId="1" numFmtId="10" xfId="0" applyAlignment="1" applyFont="1" applyNumberFormat="1">
      <alignment horizontal="right" vertical="bottom"/>
    </xf>
    <xf borderId="0" fillId="147" fontId="1" numFmtId="0" xfId="0" applyAlignment="1" applyFill="1" applyFont="1">
      <alignment horizontal="right" vertical="bottom"/>
    </xf>
    <xf borderId="0" fillId="148" fontId="1" numFmtId="3" xfId="0" applyAlignment="1" applyFill="1" applyFont="1" applyNumberFormat="1">
      <alignment horizontal="right" vertical="bottom"/>
    </xf>
    <xf borderId="0" fillId="148" fontId="1" numFmtId="0" xfId="0" applyAlignment="1" applyFont="1">
      <alignment horizontal="right" vertical="bottom"/>
    </xf>
    <xf borderId="0" fillId="149" fontId="1" numFmtId="0" xfId="0" applyAlignment="1" applyFill="1" applyFont="1">
      <alignment horizontal="right" vertical="bottom"/>
    </xf>
    <xf borderId="0" fillId="150" fontId="1" numFmtId="0" xfId="0" applyAlignment="1" applyFill="1" applyFont="1">
      <alignment horizontal="right" vertical="bottom"/>
    </xf>
    <xf borderId="0" fillId="151" fontId="1" numFmtId="0" xfId="0" applyAlignment="1" applyFill="1" applyFont="1">
      <alignment horizontal="right" vertical="bottom"/>
    </xf>
    <xf borderId="0" fillId="31" fontId="1" numFmtId="10" xfId="0" applyAlignment="1" applyFont="1" applyNumberFormat="1">
      <alignment horizontal="right" vertical="bottom"/>
    </xf>
    <xf borderId="0" fillId="61" fontId="1" numFmtId="0" xfId="0" applyAlignment="1" applyFont="1">
      <alignment horizontal="right" vertical="bottom"/>
    </xf>
    <xf borderId="0" fillId="152" fontId="1" numFmtId="3" xfId="0" applyAlignment="1" applyFill="1" applyFont="1" applyNumberFormat="1">
      <alignment horizontal="right" vertical="bottom"/>
    </xf>
    <xf borderId="0" fillId="152" fontId="1" numFmtId="0" xfId="0" applyAlignment="1" applyFont="1">
      <alignment horizontal="right" vertical="bottom"/>
    </xf>
    <xf borderId="0" fillId="153" fontId="1" numFmtId="0" xfId="0" applyAlignment="1" applyFill="1" applyFont="1">
      <alignment horizontal="right" vertical="bottom"/>
    </xf>
    <xf borderId="0" fillId="154" fontId="1" numFmtId="0" xfId="0" applyAlignment="1" applyFill="1" applyFont="1">
      <alignment horizontal="right" vertical="bottom"/>
    </xf>
    <xf borderId="0" fillId="155" fontId="1" numFmtId="0" xfId="0" applyAlignment="1" applyFill="1" applyFont="1">
      <alignment horizontal="right" vertical="bottom"/>
    </xf>
    <xf borderId="0" fillId="156" fontId="1" numFmtId="10" xfId="0" applyAlignment="1" applyFill="1" applyFont="1" applyNumberFormat="1">
      <alignment horizontal="right" vertical="bottom"/>
    </xf>
    <xf borderId="0" fillId="157" fontId="1" numFmtId="3" xfId="0" applyAlignment="1" applyFill="1" applyFont="1" applyNumberFormat="1">
      <alignment horizontal="right" vertical="bottom"/>
    </xf>
    <xf borderId="0" fillId="157" fontId="1" numFmtId="0" xfId="0" applyAlignment="1" applyFont="1">
      <alignment horizontal="right" vertical="bottom"/>
    </xf>
    <xf borderId="0" fillId="158" fontId="1" numFmtId="0" xfId="0" applyAlignment="1" applyFill="1" applyFont="1">
      <alignment horizontal="right" vertical="bottom"/>
    </xf>
    <xf borderId="0" fillId="159" fontId="1" numFmtId="0" xfId="0" applyAlignment="1" applyFill="1" applyFont="1">
      <alignment horizontal="right" vertical="bottom"/>
    </xf>
    <xf borderId="0" fillId="160" fontId="1" numFmtId="0" xfId="0" applyAlignment="1" applyFill="1" applyFont="1">
      <alignment horizontal="right" vertical="bottom"/>
    </xf>
    <xf borderId="0" fillId="40" fontId="1" numFmtId="10" xfId="0" applyAlignment="1" applyFont="1" applyNumberFormat="1">
      <alignment horizontal="right" vertical="bottom"/>
    </xf>
    <xf borderId="0" fillId="161" fontId="1" numFmtId="0" xfId="0" applyAlignment="1" applyFill="1" applyFont="1">
      <alignment horizontal="right" vertical="bottom"/>
    </xf>
    <xf borderId="0" fillId="162" fontId="1" numFmtId="3" xfId="0" applyAlignment="1" applyFill="1" applyFont="1" applyNumberFormat="1">
      <alignment horizontal="right" vertical="bottom"/>
    </xf>
    <xf borderId="0" fillId="162" fontId="1" numFmtId="0" xfId="0" applyAlignment="1" applyFont="1">
      <alignment horizontal="right" vertical="bottom"/>
    </xf>
    <xf borderId="0" fillId="163" fontId="1" numFmtId="0" xfId="0" applyAlignment="1" applyFill="1" applyFont="1">
      <alignment horizontal="right" vertical="bottom"/>
    </xf>
    <xf borderId="0" fillId="164" fontId="1" numFmtId="0" xfId="0" applyAlignment="1" applyFill="1" applyFont="1">
      <alignment horizontal="right" vertical="bottom"/>
    </xf>
    <xf borderId="0" fillId="165" fontId="1" numFmtId="10" xfId="0" applyAlignment="1" applyFill="1" applyFont="1" applyNumberFormat="1">
      <alignment horizontal="right" vertical="bottom"/>
    </xf>
    <xf borderId="0" fillId="166" fontId="1" numFmtId="0" xfId="0" applyAlignment="1" applyFill="1" applyFont="1">
      <alignment horizontal="right" vertical="bottom"/>
    </xf>
    <xf borderId="0" fillId="167" fontId="1" numFmtId="10" xfId="0" applyAlignment="1" applyFill="1" applyFont="1" applyNumberFormat="1">
      <alignment horizontal="right" vertical="bottom"/>
    </xf>
    <xf borderId="0" fillId="168" fontId="1" numFmtId="0" xfId="0" applyAlignment="1" applyFill="1" applyFont="1">
      <alignment horizontal="right" vertical="bottom"/>
    </xf>
    <xf borderId="0" fillId="169" fontId="1" numFmtId="0" xfId="0" applyAlignment="1" applyFill="1" applyFont="1">
      <alignment horizontal="right" vertical="bottom"/>
    </xf>
    <xf borderId="0" fillId="76" fontId="1" numFmtId="0" xfId="0" applyAlignment="1" applyFont="1">
      <alignment horizontal="right" vertical="bottom"/>
    </xf>
    <xf borderId="0" fillId="170" fontId="1" numFmtId="0" xfId="0" applyAlignment="1" applyFill="1" applyFont="1">
      <alignment horizontal="right" vertical="bottom"/>
    </xf>
    <xf borderId="0" fillId="11" fontId="1" numFmtId="3" xfId="0" applyAlignment="1" applyFont="1" applyNumberFormat="1">
      <alignment horizontal="right" vertical="bottom"/>
    </xf>
    <xf borderId="0" fillId="95" fontId="1" numFmtId="0" xfId="0" applyAlignment="1" applyFont="1">
      <alignment horizontal="right" vertical="bottom"/>
    </xf>
    <xf borderId="0" fillId="110" fontId="1" numFmtId="10" xfId="0" applyAlignment="1" applyFont="1" applyNumberFormat="1">
      <alignment horizontal="right" vertical="bottom"/>
    </xf>
    <xf borderId="0" fillId="171" fontId="1" numFmtId="0" xfId="0" applyAlignment="1" applyFill="1" applyFont="1">
      <alignment horizontal="right" vertical="bottom"/>
    </xf>
    <xf borderId="0" fillId="57" fontId="1" numFmtId="0" xfId="0" applyAlignment="1" applyFont="1">
      <alignment horizontal="right" vertical="bottom"/>
    </xf>
    <xf borderId="0" fillId="172" fontId="1" numFmtId="3" xfId="0" applyAlignment="1" applyFill="1" applyFont="1" applyNumberFormat="1">
      <alignment horizontal="right" vertical="bottom"/>
    </xf>
    <xf borderId="0" fillId="172" fontId="1" numFmtId="0" xfId="0" applyAlignment="1" applyFont="1">
      <alignment horizontal="right" vertical="bottom"/>
    </xf>
    <xf borderId="0" fillId="173" fontId="1" numFmtId="0" xfId="0" applyAlignment="1" applyFill="1" applyFont="1">
      <alignment horizontal="right" vertical="bottom"/>
    </xf>
    <xf borderId="0" fillId="11" fontId="1" numFmtId="10" xfId="0" applyAlignment="1" applyFont="1" applyNumberFormat="1">
      <alignment horizontal="right" vertical="bottom"/>
    </xf>
    <xf borderId="0" fillId="174" fontId="1" numFmtId="0" xfId="0" applyAlignment="1" applyFill="1" applyFont="1">
      <alignment horizontal="right" vertical="bottom"/>
    </xf>
    <xf borderId="0" fillId="175" fontId="1" numFmtId="3" xfId="0" applyAlignment="1" applyFill="1" applyFont="1" applyNumberFormat="1">
      <alignment horizontal="right" vertical="bottom"/>
    </xf>
    <xf borderId="0" fillId="175" fontId="1" numFmtId="0" xfId="0" applyAlignment="1" applyFont="1">
      <alignment horizontal="right" vertical="bottom"/>
    </xf>
    <xf borderId="0" fillId="36" fontId="1" numFmtId="0" xfId="0" applyAlignment="1" applyFont="1">
      <alignment horizontal="right" vertical="bottom"/>
    </xf>
    <xf borderId="0" fillId="16" fontId="1" numFmtId="9" xfId="0" applyAlignment="1" applyFont="1" applyNumberFormat="1">
      <alignment horizontal="right" vertical="bottom"/>
    </xf>
    <xf borderId="0" fillId="16" fontId="1" numFmtId="3" xfId="0" applyAlignment="1" applyFont="1" applyNumberFormat="1">
      <alignment horizontal="right" vertical="bottom"/>
    </xf>
    <xf borderId="0" fillId="8" fontId="1" numFmtId="0" xfId="0" applyAlignment="1" applyFont="1">
      <alignment vertical="bottom"/>
    </xf>
    <xf borderId="0" fillId="176" fontId="1" numFmtId="0" xfId="0" applyAlignment="1" applyFill="1" applyFont="1">
      <alignment horizontal="right" vertical="bottom"/>
    </xf>
    <xf borderId="0" fillId="177" fontId="1" numFmtId="10" xfId="0" applyAlignment="1" applyFill="1" applyFont="1" applyNumberFormat="1">
      <alignment horizontal="right" vertical="bottom"/>
    </xf>
    <xf borderId="0" fillId="10" fontId="1" numFmtId="0" xfId="0" applyAlignment="1" applyFont="1">
      <alignment horizontal="right" vertical="bottom"/>
    </xf>
    <xf borderId="0" fillId="178" fontId="1" numFmtId="0" xfId="0" applyAlignment="1" applyFill="1" applyFont="1">
      <alignment horizontal="right" vertical="bottom"/>
    </xf>
    <xf borderId="0" fillId="73" fontId="1" numFmtId="3" xfId="0" applyAlignment="1" applyFont="1" applyNumberFormat="1">
      <alignment horizontal="right" vertical="bottom"/>
    </xf>
    <xf borderId="0" fillId="179" fontId="1" numFmtId="4" xfId="0" applyAlignment="1" applyFill="1" applyFont="1" applyNumberFormat="1">
      <alignment horizontal="right" vertical="bottom"/>
    </xf>
    <xf borderId="0" fillId="141" fontId="1" numFmtId="0" xfId="0" applyAlignment="1" applyFont="1">
      <alignment horizontal="right" vertical="bottom"/>
    </xf>
    <xf borderId="0" fillId="73" fontId="1" numFmtId="0" xfId="0" applyAlignment="1" applyFont="1">
      <alignment horizontal="right" vertical="bottom"/>
    </xf>
    <xf borderId="0" fillId="180" fontId="1" numFmtId="0" xfId="0" applyAlignment="1" applyFill="1" applyFont="1">
      <alignment horizontal="right" vertical="bottom"/>
    </xf>
    <xf borderId="0" fillId="181" fontId="1" numFmtId="3" xfId="0" applyAlignment="1" applyFill="1" applyFont="1" applyNumberFormat="1">
      <alignment horizontal="right" vertical="bottom"/>
    </xf>
    <xf borderId="0" fillId="20" fontId="1" numFmtId="4" xfId="0" applyAlignment="1" applyFont="1" applyNumberFormat="1">
      <alignment horizontal="right" vertical="bottom"/>
    </xf>
    <xf borderId="0" fillId="182" fontId="1" numFmtId="0" xfId="0" applyAlignment="1" applyFill="1" applyFont="1">
      <alignment horizontal="right" vertical="bottom"/>
    </xf>
    <xf borderId="0" fillId="183" fontId="1" numFmtId="0" xfId="0" applyAlignment="1" applyFill="1" applyFont="1">
      <alignment horizontal="right" vertical="bottom"/>
    </xf>
    <xf borderId="0" fillId="184" fontId="1" numFmtId="10" xfId="0" applyAlignment="1" applyFill="1" applyFont="1" applyNumberFormat="1">
      <alignment horizontal="right" vertical="bottom"/>
    </xf>
    <xf borderId="0" fillId="185" fontId="1" numFmtId="0" xfId="0" applyAlignment="1" applyFill="1" applyFont="1">
      <alignment horizontal="right" vertical="bottom"/>
    </xf>
    <xf borderId="0" fillId="186" fontId="1" numFmtId="0" xfId="0" applyAlignment="1" applyFill="1" applyFont="1">
      <alignment horizontal="right" vertical="bottom"/>
    </xf>
    <xf borderId="0" fillId="56" fontId="1" numFmtId="0" xfId="0" applyAlignment="1" applyFont="1">
      <alignment horizontal="right" vertical="bottom"/>
    </xf>
    <xf borderId="0" fillId="187" fontId="1" numFmtId="3" xfId="0" applyAlignment="1" applyFill="1" applyFont="1" applyNumberFormat="1">
      <alignment horizontal="right" vertical="bottom"/>
    </xf>
    <xf borderId="0" fillId="123" fontId="1" numFmtId="0" xfId="0" applyAlignment="1" applyFont="1">
      <alignment horizontal="right" vertical="bottom"/>
    </xf>
    <xf borderId="0" fillId="188" fontId="1" numFmtId="10" xfId="0" applyAlignment="1" applyFill="1" applyFont="1" applyNumberFormat="1">
      <alignment horizontal="right" vertical="bottom"/>
    </xf>
    <xf borderId="0" fillId="189" fontId="1" numFmtId="3" xfId="0" applyAlignment="1" applyFill="1" applyFont="1" applyNumberFormat="1">
      <alignment horizontal="right" vertical="bottom"/>
    </xf>
    <xf borderId="0" fillId="8" fontId="1" numFmtId="4" xfId="0" applyAlignment="1" applyFont="1" applyNumberFormat="1">
      <alignment horizontal="right" vertical="bottom"/>
    </xf>
    <xf borderId="0" fillId="190" fontId="1" numFmtId="10" xfId="0" applyAlignment="1" applyFill="1" applyFont="1" applyNumberFormat="1">
      <alignment horizontal="right" vertical="bottom"/>
    </xf>
    <xf borderId="0" fillId="191" fontId="1" numFmtId="0" xfId="0" applyAlignment="1" applyFill="1" applyFont="1">
      <alignment horizontal="right" vertical="bottom"/>
    </xf>
    <xf borderId="0" fillId="16" fontId="1" numFmtId="10" xfId="0" applyAlignment="1" applyFont="1" applyNumberFormat="1">
      <alignment horizontal="right" vertical="bottom"/>
    </xf>
    <xf borderId="0" fillId="192" fontId="1" numFmtId="0" xfId="0" applyAlignment="1" applyFill="1" applyFont="1">
      <alignment horizontal="right" vertical="bottom"/>
    </xf>
    <xf borderId="0" fillId="17" fontId="1" numFmtId="0" xfId="0" applyAlignment="1" applyFont="1">
      <alignment horizontal="right" vertical="bottom"/>
    </xf>
    <xf borderId="0" fillId="193" fontId="1" numFmtId="0" xfId="0" applyAlignment="1" applyFill="1" applyFont="1">
      <alignment horizontal="right" vertical="bottom"/>
    </xf>
    <xf borderId="0" fillId="194" fontId="1" numFmtId="10" xfId="0" applyAlignment="1" applyFill="1" applyFont="1" applyNumberFormat="1">
      <alignment horizontal="right" vertical="bottom"/>
    </xf>
    <xf borderId="0" fillId="195" fontId="1" numFmtId="0" xfId="0" applyAlignment="1" applyFill="1" applyFont="1">
      <alignment horizontal="right" vertical="bottom"/>
    </xf>
    <xf borderId="0" fillId="80" fontId="1" numFmtId="3" xfId="0" applyAlignment="1" applyFont="1" applyNumberFormat="1">
      <alignment horizontal="right" vertical="bottom"/>
    </xf>
    <xf borderId="0" fillId="196" fontId="1" numFmtId="4" xfId="0" applyAlignment="1" applyFill="1" applyFont="1" applyNumberFormat="1">
      <alignment horizontal="right" vertical="bottom"/>
    </xf>
    <xf borderId="0" fillId="6" fontId="1" numFmtId="0" xfId="0" applyAlignment="1" applyFont="1">
      <alignment horizontal="right" vertical="bottom"/>
    </xf>
    <xf borderId="0" fillId="197" fontId="1" numFmtId="0" xfId="0" applyAlignment="1" applyFill="1" applyFont="1">
      <alignment horizontal="right" vertical="bottom"/>
    </xf>
    <xf borderId="0" fillId="198" fontId="1" numFmtId="10" xfId="0" applyAlignment="1" applyFill="1" applyFont="1" applyNumberFormat="1">
      <alignment horizontal="right" vertical="bottom"/>
    </xf>
    <xf borderId="0" fillId="30" fontId="1" numFmtId="0" xfId="0" applyAlignment="1" applyFont="1">
      <alignment horizontal="right" vertical="bottom"/>
    </xf>
    <xf borderId="0" fillId="8" fontId="1" numFmtId="3" xfId="0" applyAlignment="1" applyFont="1" applyNumberFormat="1">
      <alignment horizontal="right" vertical="bottom"/>
    </xf>
    <xf borderId="0" fillId="53" fontId="1" numFmtId="3" xfId="0" applyAlignment="1" applyFont="1" applyNumberFormat="1">
      <alignment horizontal="right" vertical="bottom"/>
    </xf>
    <xf borderId="0" fillId="199" fontId="1" numFmtId="0" xfId="0" applyAlignment="1" applyFill="1" applyFont="1">
      <alignment horizontal="right" vertical="bottom"/>
    </xf>
    <xf borderId="0" fillId="200" fontId="1" numFmtId="0" xfId="0" applyAlignment="1" applyFill="1" applyFont="1">
      <alignment horizontal="right" vertical="bottom"/>
    </xf>
    <xf borderId="0" fillId="8" fontId="1" numFmtId="10" xfId="0" applyAlignment="1" applyFont="1" applyNumberFormat="1">
      <alignment horizontal="right" vertical="bottom"/>
    </xf>
    <xf borderId="0" fillId="35" fontId="1" numFmtId="0" xfId="0" applyAlignment="1" applyFont="1">
      <alignment horizontal="right" vertical="bottom"/>
    </xf>
    <xf borderId="0" fillId="164" fontId="1" numFmtId="3" xfId="0" applyAlignment="1" applyFont="1" applyNumberFormat="1">
      <alignment horizontal="right" vertical="bottom"/>
    </xf>
    <xf borderId="0" fillId="201" fontId="1" numFmtId="3" xfId="0" applyAlignment="1" applyFill="1" applyFont="1" applyNumberFormat="1">
      <alignment horizontal="right" vertical="bottom"/>
    </xf>
    <xf borderId="0" fillId="38" fontId="14" numFmtId="0" xfId="0" applyFont="1"/>
    <xf borderId="0" fillId="38" fontId="14" numFmtId="0" xfId="0" applyFont="1"/>
    <xf borderId="0" fillId="90" fontId="5" numFmtId="0" xfId="0" applyAlignment="1" applyFont="1">
      <alignment readingOrder="0"/>
    </xf>
  </cellXfs>
  <cellStyles count="1">
    <cellStyle xfId="0" name="Normal" builtinId="0"/>
  </cellStyles>
  <dxfs count="17">
    <dxf>
      <font/>
      <fill>
        <patternFill patternType="solid">
          <fgColor rgb="FFB7E1CD"/>
          <bgColor rgb="FFB7E1CD"/>
        </patternFill>
      </fill>
      <border/>
    </dxf>
    <dxf>
      <font>
        <color theme="0"/>
      </font>
      <fill>
        <patternFill patternType="solid">
          <fgColor rgb="FF5B0F00"/>
          <bgColor rgb="FF5B0F00"/>
        </patternFill>
      </fill>
      <border/>
    </dxf>
    <dxf>
      <font>
        <color rgb="FFFFFF00"/>
      </font>
      <fill>
        <patternFill patternType="solid">
          <fgColor rgb="FF351C75"/>
          <bgColor rgb="FF351C7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7F6000"/>
          <bgColor rgb="FF7F6000"/>
        </patternFill>
      </fill>
      <border/>
    </dxf>
    <dxf>
      <font>
        <color rgb="FF00FF00"/>
      </font>
      <fill>
        <patternFill patternType="solid">
          <fgColor rgb="FF000000"/>
          <bgColor rgb="FF000000"/>
        </patternFill>
      </fill>
      <border/>
    </dxf>
    <dxf>
      <font>
        <color rgb="FFFF99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S3-style">
      <tableStyleElement dxfId="14" type="headerRow"/>
      <tableStyleElement dxfId="15" type="firstRowStripe"/>
      <tableStyleElement dxfId="16" type="secondRowStripe"/>
    </tableStyle>
    <tableStyle count="3" pivot="0" name="S2-style">
      <tableStyleElement dxfId="14" type="headerRow"/>
      <tableStyleElement dxfId="15" type="firstRowStripe"/>
      <tableStyleElement dxfId="16" type="secondRowStripe"/>
    </tableStyle>
    <tableStyle count="3" pivot="0" name="S2 PLAYOFFS-style">
      <tableStyleElement dxfId="14" type="headerRow"/>
      <tableStyleElement dxfId="15" type="firstRowStripe"/>
      <tableStyleElement dxfId="1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N9:AS9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N9:AS9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N8:AQ8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S2 PLAYOFF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5" t="s">
        <v>13</v>
      </c>
      <c r="P1" s="6" t="s">
        <v>14</v>
      </c>
      <c r="Q1" s="6" t="s">
        <v>15</v>
      </c>
      <c r="R1" s="7" t="s">
        <v>16</v>
      </c>
      <c r="S1" s="8" t="s">
        <v>17</v>
      </c>
      <c r="V1" s="9" t="s">
        <v>18</v>
      </c>
      <c r="W1" s="9" t="s">
        <v>19</v>
      </c>
      <c r="X1" s="2" t="s">
        <v>2</v>
      </c>
      <c r="Y1" s="2" t="s">
        <v>4</v>
      </c>
      <c r="Z1" s="2" t="s">
        <v>7</v>
      </c>
      <c r="AA1" s="9" t="s">
        <v>20</v>
      </c>
      <c r="AB1" s="9" t="s">
        <v>21</v>
      </c>
      <c r="AC1" s="2" t="s">
        <v>5</v>
      </c>
      <c r="AD1" s="4" t="s">
        <v>22</v>
      </c>
      <c r="AE1" s="6" t="s">
        <v>23</v>
      </c>
      <c r="AF1" s="10" t="s">
        <v>13</v>
      </c>
      <c r="AG1" s="11" t="s">
        <v>24</v>
      </c>
      <c r="AH1" s="6" t="s">
        <v>25</v>
      </c>
      <c r="AI1" s="9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9" t="s">
        <v>10</v>
      </c>
      <c r="AO1" s="1" t="s">
        <v>31</v>
      </c>
      <c r="AP1" s="1" t="s">
        <v>32</v>
      </c>
      <c r="AQ1" s="2" t="s">
        <v>33</v>
      </c>
      <c r="AR1" s="2" t="s">
        <v>34</v>
      </c>
      <c r="AS1" s="2" t="s">
        <v>18</v>
      </c>
    </row>
    <row r="2">
      <c r="A2" s="12">
        <v>10.0</v>
      </c>
      <c r="B2" s="13" t="s">
        <v>35</v>
      </c>
      <c r="C2" s="14"/>
      <c r="D2" s="15"/>
      <c r="E2" s="16"/>
      <c r="F2" s="17"/>
      <c r="G2" s="18"/>
      <c r="H2" s="19"/>
      <c r="I2" s="20"/>
      <c r="J2" s="21"/>
      <c r="K2" s="22"/>
      <c r="L2" s="23"/>
      <c r="M2" s="24" t="str">
        <f t="shared" ref="M2:M29" si="1">C2/L2</f>
        <v>#DIV/0!</v>
      </c>
      <c r="N2" s="25" t="str">
        <f t="shared" ref="N2:N29" si="2">(D2/L2)</f>
        <v>#DIV/0!</v>
      </c>
      <c r="O2" s="26" t="str">
        <f t="shared" ref="O2:O29" si="3">D2/G2</f>
        <v>#DIV/0!</v>
      </c>
      <c r="P2" s="27" t="str">
        <f t="shared" ref="P2:P29" si="4">E2/L2</f>
        <v>#DIV/0!</v>
      </c>
      <c r="Q2" s="27" t="str">
        <f t="shared" ref="Q2:Q29" si="5">(F2/L2)</f>
        <v>#DIV/0!</v>
      </c>
      <c r="R2" s="28" t="str">
        <f t="shared" ref="R2:R29" si="6">J2/F2</f>
        <v>#DIV/0!</v>
      </c>
      <c r="S2" s="29" t="str">
        <f t="shared" ref="S2:S29" si="7">I2/L2</f>
        <v>#DIV/0!</v>
      </c>
      <c r="W2" s="30" t="s">
        <v>36</v>
      </c>
      <c r="X2" s="31">
        <f>sum(D4,D5)</f>
        <v>0</v>
      </c>
      <c r="Y2" s="31">
        <f>sum(F4,F5)</f>
        <v>0</v>
      </c>
      <c r="Z2" s="31">
        <f>sum(I4,I5)</f>
        <v>0</v>
      </c>
      <c r="AC2" s="31">
        <f>sum(G4,G5)</f>
        <v>0</v>
      </c>
      <c r="AD2" s="32" t="str">
        <f t="shared" ref="AD2:AD15" si="8">X2/AN2</f>
        <v>#DIV/0!</v>
      </c>
      <c r="AE2" s="27" t="str">
        <f t="shared" ref="AE2:AE15" si="9">Y2/AN2</f>
        <v>#DIV/0!</v>
      </c>
      <c r="AF2" s="33" t="str">
        <f t="shared" ref="AF2:AF15" si="10">(X2/AC2)</f>
        <v>#DIV/0!</v>
      </c>
      <c r="AG2" s="34" t="str">
        <f t="shared" ref="AG2:AG15" si="11">(Y2/AN2)</f>
        <v>#DIV/0!</v>
      </c>
      <c r="AH2" s="27" t="str">
        <f>sum(J4,J5)/AN2</f>
        <v>#DIV/0!</v>
      </c>
      <c r="AI2" s="27" t="str">
        <f t="shared" ref="AI2:AI15" si="12">(Y2/AA2)</f>
        <v>#DIV/0!</v>
      </c>
      <c r="AJ2" s="27" t="str">
        <f t="shared" ref="AJ2:AJ15" si="13">Z2/AN2</f>
        <v>#DIV/0!</v>
      </c>
      <c r="AK2" s="6" t="str">
        <f t="shared" ref="AK2:AK15" si="14">(AB2/AN2)</f>
        <v>#DIV/0!</v>
      </c>
      <c r="AL2" s="27" t="str">
        <f t="shared" ref="AL2:AL15" si="15">(AA2/AN2)</f>
        <v>#DIV/0!</v>
      </c>
      <c r="AM2" s="6" t="str">
        <f t="shared" ref="AM2:AM15" si="16">(AB2/AA2)</f>
        <v>#DIV/0!</v>
      </c>
      <c r="AN2" s="9">
        <f>sum(0+L4)</f>
        <v>0</v>
      </c>
      <c r="AO2" s="35" t="s">
        <v>37</v>
      </c>
      <c r="AP2" s="35" t="s">
        <v>37</v>
      </c>
      <c r="AQ2" s="35" t="s">
        <v>37</v>
      </c>
      <c r="AR2" s="30" t="s">
        <v>36</v>
      </c>
      <c r="AS2" s="36">
        <v>1.0</v>
      </c>
    </row>
    <row r="3">
      <c r="A3" s="12">
        <v>19.0</v>
      </c>
      <c r="B3" s="13" t="s">
        <v>38</v>
      </c>
      <c r="C3" s="37"/>
      <c r="D3" s="19"/>
      <c r="E3" s="38"/>
      <c r="F3" s="39"/>
      <c r="G3" s="19"/>
      <c r="H3" s="19"/>
      <c r="I3" s="40"/>
      <c r="J3" s="17"/>
      <c r="K3" s="19"/>
      <c r="L3" s="23"/>
      <c r="M3" s="24" t="str">
        <f t="shared" si="1"/>
        <v>#DIV/0!</v>
      </c>
      <c r="N3" s="25" t="str">
        <f t="shared" si="2"/>
        <v>#DIV/0!</v>
      </c>
      <c r="O3" s="26" t="str">
        <f t="shared" si="3"/>
        <v>#DIV/0!</v>
      </c>
      <c r="P3" s="27" t="str">
        <f t="shared" si="4"/>
        <v>#DIV/0!</v>
      </c>
      <c r="Q3" s="27" t="str">
        <f t="shared" si="5"/>
        <v>#DIV/0!</v>
      </c>
      <c r="R3" s="28" t="str">
        <f t="shared" si="6"/>
        <v>#DIV/0!</v>
      </c>
      <c r="S3" s="29" t="str">
        <f t="shared" si="7"/>
        <v>#DIV/0!</v>
      </c>
      <c r="W3" s="41" t="s">
        <v>39</v>
      </c>
      <c r="X3" s="22">
        <f>sum(D18,D19)</f>
        <v>0</v>
      </c>
      <c r="Y3" s="42">
        <f>sum(F18,F19)</f>
        <v>0</v>
      </c>
      <c r="Z3" s="43">
        <f>sum(I18,I19)</f>
        <v>0</v>
      </c>
      <c r="AC3" s="44">
        <f>sum(G18,G19)</f>
        <v>0</v>
      </c>
      <c r="AD3" s="32" t="str">
        <f t="shared" si="8"/>
        <v>#DIV/0!</v>
      </c>
      <c r="AE3" s="27" t="str">
        <f t="shared" si="9"/>
        <v>#DIV/0!</v>
      </c>
      <c r="AF3" s="33" t="str">
        <f t="shared" si="10"/>
        <v>#DIV/0!</v>
      </c>
      <c r="AG3" s="34" t="str">
        <f t="shared" si="11"/>
        <v>#DIV/0!</v>
      </c>
      <c r="AH3" s="27" t="str">
        <f>sum(J18,J19)/AN3</f>
        <v>#DIV/0!</v>
      </c>
      <c r="AI3" s="27" t="str">
        <f t="shared" si="12"/>
        <v>#DIV/0!</v>
      </c>
      <c r="AJ3" s="27" t="str">
        <f t="shared" si="13"/>
        <v>#DIV/0!</v>
      </c>
      <c r="AK3" s="6" t="str">
        <f t="shared" si="14"/>
        <v>#DIV/0!</v>
      </c>
      <c r="AL3" s="27" t="str">
        <f t="shared" si="15"/>
        <v>#DIV/0!</v>
      </c>
      <c r="AM3" s="6" t="str">
        <f t="shared" si="16"/>
        <v>#DIV/0!</v>
      </c>
      <c r="AN3" s="9">
        <f>sum(0+L18)</f>
        <v>0</v>
      </c>
      <c r="AO3" s="45" t="s">
        <v>37</v>
      </c>
      <c r="AP3" s="45" t="s">
        <v>37</v>
      </c>
      <c r="AQ3" s="45" t="s">
        <v>37</v>
      </c>
      <c r="AR3" s="41" t="s">
        <v>39</v>
      </c>
      <c r="AS3" s="36">
        <v>2.0</v>
      </c>
    </row>
    <row r="4">
      <c r="A4" s="12">
        <v>20.0</v>
      </c>
      <c r="B4" s="46" t="s">
        <v>40</v>
      </c>
      <c r="C4" s="47"/>
      <c r="D4" s="48"/>
      <c r="E4" s="49"/>
      <c r="F4" s="50"/>
      <c r="G4" s="51"/>
      <c r="H4" s="52"/>
      <c r="I4" s="53"/>
      <c r="J4" s="19"/>
      <c r="K4" s="19"/>
      <c r="L4" s="54"/>
      <c r="M4" s="24" t="str">
        <f t="shared" si="1"/>
        <v>#DIV/0!</v>
      </c>
      <c r="N4" s="25" t="str">
        <f t="shared" si="2"/>
        <v>#DIV/0!</v>
      </c>
      <c r="O4" s="26" t="str">
        <f t="shared" si="3"/>
        <v>#DIV/0!</v>
      </c>
      <c r="P4" s="27" t="str">
        <f t="shared" si="4"/>
        <v>#DIV/0!</v>
      </c>
      <c r="Q4" s="27" t="str">
        <f t="shared" si="5"/>
        <v>#DIV/0!</v>
      </c>
      <c r="R4" s="28" t="str">
        <f t="shared" si="6"/>
        <v>#DIV/0!</v>
      </c>
      <c r="S4" s="29" t="str">
        <f t="shared" si="7"/>
        <v>#DIV/0!</v>
      </c>
      <c r="W4" s="55" t="s">
        <v>41</v>
      </c>
      <c r="X4" s="42">
        <f>sum(D16,D17)</f>
        <v>0</v>
      </c>
      <c r="Y4" s="56">
        <f>sum(F16,F17)</f>
        <v>0</v>
      </c>
      <c r="Z4" s="43">
        <f>sum(I16,I17)</f>
        <v>0</v>
      </c>
      <c r="AC4" s="22">
        <f>sum(G16,G17)</f>
        <v>0</v>
      </c>
      <c r="AD4" s="32" t="str">
        <f t="shared" si="8"/>
        <v>#DIV/0!</v>
      </c>
      <c r="AE4" s="27" t="str">
        <f t="shared" si="9"/>
        <v>#DIV/0!</v>
      </c>
      <c r="AF4" s="33" t="str">
        <f t="shared" si="10"/>
        <v>#DIV/0!</v>
      </c>
      <c r="AG4" s="34" t="str">
        <f t="shared" si="11"/>
        <v>#DIV/0!</v>
      </c>
      <c r="AH4" s="27" t="str">
        <f>sum(J16,J17)/AN4</f>
        <v>#DIV/0!</v>
      </c>
      <c r="AI4" s="27" t="str">
        <f t="shared" si="12"/>
        <v>#DIV/0!</v>
      </c>
      <c r="AJ4" s="27" t="str">
        <f t="shared" si="13"/>
        <v>#DIV/0!</v>
      </c>
      <c r="AK4" s="6" t="str">
        <f t="shared" si="14"/>
        <v>#DIV/0!</v>
      </c>
      <c r="AL4" s="27" t="str">
        <f t="shared" si="15"/>
        <v>#DIV/0!</v>
      </c>
      <c r="AM4" s="6" t="str">
        <f t="shared" si="16"/>
        <v>#DIV/0!</v>
      </c>
      <c r="AN4" s="9">
        <f>sum(0+L16)</f>
        <v>0</v>
      </c>
      <c r="AO4" s="45" t="s">
        <v>37</v>
      </c>
      <c r="AP4" s="45" t="s">
        <v>37</v>
      </c>
      <c r="AQ4" s="45" t="s">
        <v>37</v>
      </c>
      <c r="AR4" s="55"/>
      <c r="AS4" s="36">
        <v>3.0</v>
      </c>
    </row>
    <row r="5">
      <c r="A5" s="12">
        <v>21.0</v>
      </c>
      <c r="B5" s="46" t="s">
        <v>42</v>
      </c>
      <c r="C5" s="57"/>
      <c r="D5" s="58"/>
      <c r="E5" s="15"/>
      <c r="F5" s="59"/>
      <c r="G5" s="60"/>
      <c r="H5" s="54"/>
      <c r="I5" s="40"/>
      <c r="J5" s="54"/>
      <c r="K5" s="19"/>
      <c r="L5" s="54"/>
      <c r="M5" s="24" t="str">
        <f t="shared" si="1"/>
        <v>#DIV/0!</v>
      </c>
      <c r="N5" s="25" t="str">
        <f t="shared" si="2"/>
        <v>#DIV/0!</v>
      </c>
      <c r="O5" s="26" t="str">
        <f t="shared" si="3"/>
        <v>#DIV/0!</v>
      </c>
      <c r="P5" s="27" t="str">
        <f t="shared" si="4"/>
        <v>#DIV/0!</v>
      </c>
      <c r="Q5" s="27" t="str">
        <f t="shared" si="5"/>
        <v>#DIV/0!</v>
      </c>
      <c r="R5" s="28" t="str">
        <f t="shared" si="6"/>
        <v>#DIV/0!</v>
      </c>
      <c r="S5" s="29" t="str">
        <f t="shared" si="7"/>
        <v>#DIV/0!</v>
      </c>
      <c r="W5" s="61" t="s">
        <v>43</v>
      </c>
      <c r="X5" s="22">
        <f>sum(D20,D21)</f>
        <v>0</v>
      </c>
      <c r="Y5" s="62">
        <f>sum(F20,F21)</f>
        <v>0</v>
      </c>
      <c r="Z5" s="22">
        <f>sum(I20,I21)</f>
        <v>0</v>
      </c>
      <c r="AC5" s="63">
        <f>sum(G20,G21)</f>
        <v>0</v>
      </c>
      <c r="AD5" s="32" t="str">
        <f t="shared" si="8"/>
        <v>#DIV/0!</v>
      </c>
      <c r="AE5" s="27" t="str">
        <f t="shared" si="9"/>
        <v>#DIV/0!</v>
      </c>
      <c r="AF5" s="33" t="str">
        <f t="shared" si="10"/>
        <v>#DIV/0!</v>
      </c>
      <c r="AG5" s="34" t="str">
        <f t="shared" si="11"/>
        <v>#DIV/0!</v>
      </c>
      <c r="AH5" s="27" t="str">
        <f>sum(J20,J21)/AN5</f>
        <v>#DIV/0!</v>
      </c>
      <c r="AI5" s="27" t="str">
        <f t="shared" si="12"/>
        <v>#DIV/0!</v>
      </c>
      <c r="AJ5" s="27" t="str">
        <f t="shared" si="13"/>
        <v>#DIV/0!</v>
      </c>
      <c r="AK5" s="6" t="str">
        <f t="shared" si="14"/>
        <v>#DIV/0!</v>
      </c>
      <c r="AL5" s="27" t="str">
        <f t="shared" si="15"/>
        <v>#DIV/0!</v>
      </c>
      <c r="AM5" s="6" t="str">
        <f t="shared" si="16"/>
        <v>#DIV/0!</v>
      </c>
      <c r="AN5" s="9">
        <f>sum(0+L20)</f>
        <v>0</v>
      </c>
      <c r="AO5" s="45" t="s">
        <v>37</v>
      </c>
      <c r="AP5" s="45" t="s">
        <v>37</v>
      </c>
      <c r="AQ5" s="45" t="s">
        <v>37</v>
      </c>
      <c r="AR5" s="61" t="s">
        <v>43</v>
      </c>
      <c r="AS5" s="36">
        <v>4.0</v>
      </c>
    </row>
    <row r="6">
      <c r="A6" s="12">
        <v>22.0</v>
      </c>
      <c r="B6" s="64" t="s">
        <v>44</v>
      </c>
      <c r="C6" s="65"/>
      <c r="D6" s="66"/>
      <c r="E6" s="49"/>
      <c r="F6" s="67"/>
      <c r="G6" s="51"/>
      <c r="H6" s="19"/>
      <c r="I6" s="40"/>
      <c r="J6" s="19"/>
      <c r="K6" s="22"/>
      <c r="L6" s="23"/>
      <c r="M6" s="24" t="str">
        <f t="shared" si="1"/>
        <v>#DIV/0!</v>
      </c>
      <c r="N6" s="25" t="str">
        <f t="shared" si="2"/>
        <v>#DIV/0!</v>
      </c>
      <c r="O6" s="26" t="str">
        <f t="shared" si="3"/>
        <v>#DIV/0!</v>
      </c>
      <c r="P6" s="27" t="str">
        <f t="shared" si="4"/>
        <v>#DIV/0!</v>
      </c>
      <c r="Q6" s="27" t="str">
        <f t="shared" si="5"/>
        <v>#DIV/0!</v>
      </c>
      <c r="R6" s="28" t="str">
        <f t="shared" si="6"/>
        <v>#DIV/0!</v>
      </c>
      <c r="S6" s="29" t="str">
        <f t="shared" si="7"/>
        <v>#DIV/0!</v>
      </c>
      <c r="W6" s="68" t="s">
        <v>45</v>
      </c>
      <c r="X6" s="69">
        <f>sum(D14,D15)</f>
        <v>0</v>
      </c>
      <c r="Y6" s="70">
        <f>sum(F14,F15)</f>
        <v>0</v>
      </c>
      <c r="Z6" s="42">
        <f>sum(I14,I15)</f>
        <v>0</v>
      </c>
      <c r="AC6" s="71">
        <f>sum(G14,G15)</f>
        <v>0</v>
      </c>
      <c r="AD6" s="32" t="str">
        <f t="shared" si="8"/>
        <v>#DIV/0!</v>
      </c>
      <c r="AE6" s="27" t="str">
        <f t="shared" si="9"/>
        <v>#DIV/0!</v>
      </c>
      <c r="AF6" s="33" t="str">
        <f t="shared" si="10"/>
        <v>#DIV/0!</v>
      </c>
      <c r="AG6" s="34" t="str">
        <f t="shared" si="11"/>
        <v>#DIV/0!</v>
      </c>
      <c r="AH6" s="27" t="str">
        <f>sum(J14,J15)/AN6</f>
        <v>#DIV/0!</v>
      </c>
      <c r="AI6" s="27" t="str">
        <f t="shared" si="12"/>
        <v>#DIV/0!</v>
      </c>
      <c r="AJ6" s="27" t="str">
        <f t="shared" si="13"/>
        <v>#DIV/0!</v>
      </c>
      <c r="AK6" s="6" t="str">
        <f t="shared" si="14"/>
        <v>#DIV/0!</v>
      </c>
      <c r="AL6" s="27" t="str">
        <f t="shared" si="15"/>
        <v>#DIV/0!</v>
      </c>
      <c r="AM6" s="6" t="str">
        <f t="shared" si="16"/>
        <v>#DIV/0!</v>
      </c>
      <c r="AN6" s="9">
        <f>sum(0+L14)</f>
        <v>0</v>
      </c>
      <c r="AO6" s="45" t="s">
        <v>37</v>
      </c>
      <c r="AP6" s="45" t="s">
        <v>37</v>
      </c>
      <c r="AQ6" s="45" t="s">
        <v>37</v>
      </c>
      <c r="AR6" s="68"/>
      <c r="AS6" s="36">
        <v>5.0</v>
      </c>
    </row>
    <row r="7">
      <c r="A7" s="12">
        <v>23.0</v>
      </c>
      <c r="B7" s="64" t="s">
        <v>46</v>
      </c>
      <c r="C7" s="72"/>
      <c r="D7" s="73"/>
      <c r="E7" s="23"/>
      <c r="F7" s="74"/>
      <c r="G7" s="75"/>
      <c r="H7" s="21"/>
      <c r="I7" s="19"/>
      <c r="J7" s="52"/>
      <c r="K7" s="76"/>
      <c r="L7" s="23"/>
      <c r="M7" s="24" t="str">
        <f t="shared" si="1"/>
        <v>#DIV/0!</v>
      </c>
      <c r="N7" s="25" t="str">
        <f t="shared" si="2"/>
        <v>#DIV/0!</v>
      </c>
      <c r="O7" s="26" t="str">
        <f t="shared" si="3"/>
        <v>#DIV/0!</v>
      </c>
      <c r="P7" s="27" t="str">
        <f t="shared" si="4"/>
        <v>#DIV/0!</v>
      </c>
      <c r="Q7" s="27" t="str">
        <f t="shared" si="5"/>
        <v>#DIV/0!</v>
      </c>
      <c r="R7" s="28" t="str">
        <f t="shared" si="6"/>
        <v>#DIV/0!</v>
      </c>
      <c r="S7" s="29" t="str">
        <f t="shared" si="7"/>
        <v>#DIV/0!</v>
      </c>
      <c r="W7" s="77" t="s">
        <v>47</v>
      </c>
      <c r="X7" s="78">
        <f>sum(D6,D7)</f>
        <v>0</v>
      </c>
      <c r="Y7" s="56">
        <f>sum(F6,F7)</f>
        <v>0</v>
      </c>
      <c r="Z7" s="43">
        <f>sum(I6,I7)</f>
        <v>0</v>
      </c>
      <c r="AC7" s="42">
        <f>sum(G6,G7)</f>
        <v>0</v>
      </c>
      <c r="AD7" s="32" t="str">
        <f t="shared" si="8"/>
        <v>#DIV/0!</v>
      </c>
      <c r="AE7" s="27" t="str">
        <f t="shared" si="9"/>
        <v>#DIV/0!</v>
      </c>
      <c r="AF7" s="33" t="str">
        <f t="shared" si="10"/>
        <v>#DIV/0!</v>
      </c>
      <c r="AG7" s="34" t="str">
        <f t="shared" si="11"/>
        <v>#DIV/0!</v>
      </c>
      <c r="AH7" s="27" t="str">
        <f>sum(J6,J7)/AN7</f>
        <v>#DIV/0!</v>
      </c>
      <c r="AI7" s="27" t="str">
        <f t="shared" si="12"/>
        <v>#DIV/0!</v>
      </c>
      <c r="AJ7" s="27" t="str">
        <f t="shared" si="13"/>
        <v>#DIV/0!</v>
      </c>
      <c r="AK7" s="6" t="str">
        <f t="shared" si="14"/>
        <v>#DIV/0!</v>
      </c>
      <c r="AL7" s="27" t="str">
        <f t="shared" si="15"/>
        <v>#DIV/0!</v>
      </c>
      <c r="AM7" s="6" t="str">
        <f t="shared" si="16"/>
        <v>#DIV/0!</v>
      </c>
      <c r="AN7" s="9">
        <f>sum(0+L6)</f>
        <v>0</v>
      </c>
      <c r="AO7" s="45" t="s">
        <v>37</v>
      </c>
      <c r="AP7" s="45" t="s">
        <v>37</v>
      </c>
      <c r="AQ7" s="45" t="s">
        <v>37</v>
      </c>
      <c r="AR7" s="77" t="s">
        <v>47</v>
      </c>
      <c r="AS7" s="36">
        <v>6.0</v>
      </c>
    </row>
    <row r="8">
      <c r="A8" s="12">
        <v>24.0</v>
      </c>
      <c r="B8" s="79" t="s">
        <v>48</v>
      </c>
      <c r="C8" s="80"/>
      <c r="D8" s="81"/>
      <c r="E8" s="23"/>
      <c r="F8" s="54"/>
      <c r="G8" s="82"/>
      <c r="H8" s="54"/>
      <c r="I8" s="53"/>
      <c r="J8" s="54"/>
      <c r="K8" s="22"/>
      <c r="L8" s="23"/>
      <c r="M8" s="24" t="str">
        <f t="shared" si="1"/>
        <v>#DIV/0!</v>
      </c>
      <c r="N8" s="25" t="str">
        <f t="shared" si="2"/>
        <v>#DIV/0!</v>
      </c>
      <c r="O8" s="26" t="str">
        <f t="shared" si="3"/>
        <v>#DIV/0!</v>
      </c>
      <c r="P8" s="27" t="str">
        <f t="shared" si="4"/>
        <v>#DIV/0!</v>
      </c>
      <c r="Q8" s="27" t="str">
        <f t="shared" si="5"/>
        <v>#DIV/0!</v>
      </c>
      <c r="R8" s="28" t="str">
        <f t="shared" si="6"/>
        <v>#DIV/0!</v>
      </c>
      <c r="S8" s="29" t="str">
        <f t="shared" si="7"/>
        <v>#DIV/0!</v>
      </c>
      <c r="W8" s="83" t="s">
        <v>49</v>
      </c>
      <c r="X8" s="84">
        <f>sum(D2,D3)</f>
        <v>0</v>
      </c>
      <c r="Y8" s="85">
        <f>sum(F2,F3)</f>
        <v>0</v>
      </c>
      <c r="Z8" s="86">
        <f>sum(I2,I3)</f>
        <v>0</v>
      </c>
      <c r="AC8" s="22">
        <f>sum(G2,G3)</f>
        <v>0</v>
      </c>
      <c r="AD8" s="32" t="str">
        <f t="shared" si="8"/>
        <v>#DIV/0!</v>
      </c>
      <c r="AE8" s="27" t="str">
        <f t="shared" si="9"/>
        <v>#DIV/0!</v>
      </c>
      <c r="AF8" s="33" t="str">
        <f t="shared" si="10"/>
        <v>#DIV/0!</v>
      </c>
      <c r="AG8" s="34" t="str">
        <f t="shared" si="11"/>
        <v>#DIV/0!</v>
      </c>
      <c r="AH8" s="27" t="str">
        <f>sum(J2,J3)/AN8</f>
        <v>#DIV/0!</v>
      </c>
      <c r="AI8" s="27" t="str">
        <f t="shared" si="12"/>
        <v>#DIV/0!</v>
      </c>
      <c r="AJ8" s="27" t="str">
        <f t="shared" si="13"/>
        <v>#DIV/0!</v>
      </c>
      <c r="AK8" s="6" t="str">
        <f t="shared" si="14"/>
        <v>#DIV/0!</v>
      </c>
      <c r="AL8" s="27" t="str">
        <f t="shared" si="15"/>
        <v>#DIV/0!</v>
      </c>
      <c r="AM8" s="6" t="str">
        <f t="shared" si="16"/>
        <v>#DIV/0!</v>
      </c>
      <c r="AN8" s="9">
        <f>sum(0+L2)</f>
        <v>0</v>
      </c>
      <c r="AO8" s="45" t="s">
        <v>37</v>
      </c>
      <c r="AP8" s="45" t="s">
        <v>37</v>
      </c>
      <c r="AQ8" s="45" t="s">
        <v>37</v>
      </c>
      <c r="AR8" s="83" t="s">
        <v>49</v>
      </c>
      <c r="AS8" s="36">
        <v>7.0</v>
      </c>
    </row>
    <row r="9">
      <c r="A9" s="12">
        <v>18.0</v>
      </c>
      <c r="B9" s="87" t="s">
        <v>50</v>
      </c>
      <c r="C9" s="88"/>
      <c r="D9" s="23"/>
      <c r="E9" s="38"/>
      <c r="F9" s="89"/>
      <c r="G9" s="90"/>
      <c r="H9" s="52"/>
      <c r="I9" s="53"/>
      <c r="J9" s="52"/>
      <c r="K9" s="19"/>
      <c r="L9" s="23"/>
      <c r="M9" s="24" t="str">
        <f t="shared" si="1"/>
        <v>#DIV/0!</v>
      </c>
      <c r="N9" s="25" t="str">
        <f t="shared" si="2"/>
        <v>#DIV/0!</v>
      </c>
      <c r="O9" s="26" t="str">
        <f t="shared" si="3"/>
        <v>#DIV/0!</v>
      </c>
      <c r="P9" s="27" t="str">
        <f t="shared" si="4"/>
        <v>#DIV/0!</v>
      </c>
      <c r="Q9" s="27" t="str">
        <f t="shared" si="5"/>
        <v>#DIV/0!</v>
      </c>
      <c r="R9" s="28" t="str">
        <f t="shared" si="6"/>
        <v>#DIV/0!</v>
      </c>
      <c r="S9" s="29" t="str">
        <f t="shared" si="7"/>
        <v>#DIV/0!</v>
      </c>
      <c r="W9" s="91" t="s">
        <v>51</v>
      </c>
      <c r="X9" s="92">
        <f>sum(D10,D11)</f>
        <v>0</v>
      </c>
      <c r="Y9" s="93">
        <f>sum(F10,F11)</f>
        <v>0</v>
      </c>
      <c r="Z9" s="94">
        <f>sum(I10,I11)</f>
        <v>0</v>
      </c>
      <c r="AC9" s="95">
        <f>sum(G10,G11)</f>
        <v>0</v>
      </c>
      <c r="AD9" s="32" t="str">
        <f t="shared" si="8"/>
        <v>#DIV/0!</v>
      </c>
      <c r="AE9" s="27" t="str">
        <f t="shared" si="9"/>
        <v>#DIV/0!</v>
      </c>
      <c r="AF9" s="33" t="str">
        <f t="shared" si="10"/>
        <v>#DIV/0!</v>
      </c>
      <c r="AG9" s="34" t="str">
        <f t="shared" si="11"/>
        <v>#DIV/0!</v>
      </c>
      <c r="AH9" s="27" t="str">
        <f>sum(J10,J11)/AN9</f>
        <v>#DIV/0!</v>
      </c>
      <c r="AI9" s="27" t="str">
        <f t="shared" si="12"/>
        <v>#DIV/0!</v>
      </c>
      <c r="AJ9" s="27" t="str">
        <f t="shared" si="13"/>
        <v>#DIV/0!</v>
      </c>
      <c r="AK9" s="6" t="str">
        <f t="shared" si="14"/>
        <v>#DIV/0!</v>
      </c>
      <c r="AL9" s="27" t="str">
        <f t="shared" si="15"/>
        <v>#DIV/0!</v>
      </c>
      <c r="AM9" s="6" t="str">
        <f t="shared" si="16"/>
        <v>#DIV/0!</v>
      </c>
      <c r="AN9" s="96">
        <f>sum(0+L10)</f>
        <v>0</v>
      </c>
      <c r="AO9" s="97" t="s">
        <v>37</v>
      </c>
      <c r="AP9" s="97" t="s">
        <v>37</v>
      </c>
      <c r="AQ9" s="97" t="s">
        <v>37</v>
      </c>
      <c r="AR9" s="91" t="s">
        <v>51</v>
      </c>
      <c r="AS9" s="98">
        <v>8.0</v>
      </c>
    </row>
    <row r="10">
      <c r="A10" s="12">
        <v>4.0</v>
      </c>
      <c r="B10" s="99" t="s">
        <v>52</v>
      </c>
      <c r="C10" s="100"/>
      <c r="D10" s="73"/>
      <c r="E10" s="58"/>
      <c r="F10" s="59"/>
      <c r="G10" s="101"/>
      <c r="H10" s="19"/>
      <c r="I10" s="38"/>
      <c r="J10" s="54"/>
      <c r="K10" s="22"/>
      <c r="L10" s="54"/>
      <c r="M10" s="24" t="str">
        <f t="shared" si="1"/>
        <v>#DIV/0!</v>
      </c>
      <c r="N10" s="25" t="str">
        <f t="shared" si="2"/>
        <v>#DIV/0!</v>
      </c>
      <c r="O10" s="26" t="str">
        <f t="shared" si="3"/>
        <v>#DIV/0!</v>
      </c>
      <c r="P10" s="27" t="str">
        <f t="shared" si="4"/>
        <v>#DIV/0!</v>
      </c>
      <c r="Q10" s="27" t="str">
        <f t="shared" si="5"/>
        <v>#DIV/0!</v>
      </c>
      <c r="R10" s="28" t="str">
        <f t="shared" si="6"/>
        <v>#DIV/0!</v>
      </c>
      <c r="S10" s="29" t="str">
        <f t="shared" si="7"/>
        <v>#DIV/0!</v>
      </c>
      <c r="W10" s="102" t="s">
        <v>53</v>
      </c>
      <c r="X10" s="103">
        <f>sum(D21,D22)</f>
        <v>0</v>
      </c>
      <c r="Y10" s="104">
        <f>sum(F21,F22)</f>
        <v>0</v>
      </c>
      <c r="Z10" s="105">
        <f>sum(I21,I22)</f>
        <v>0</v>
      </c>
      <c r="AC10" s="106">
        <f>sum(G21,G22)</f>
        <v>0</v>
      </c>
      <c r="AD10" s="32" t="str">
        <f t="shared" si="8"/>
        <v>#DIV/0!</v>
      </c>
      <c r="AE10" s="27" t="str">
        <f t="shared" si="9"/>
        <v>#DIV/0!</v>
      </c>
      <c r="AF10" s="33" t="str">
        <f t="shared" si="10"/>
        <v>#DIV/0!</v>
      </c>
      <c r="AG10" s="34" t="str">
        <f t="shared" si="11"/>
        <v>#DIV/0!</v>
      </c>
      <c r="AH10" s="27" t="str">
        <f>sum(J21,J22)/AN10</f>
        <v>#DIV/0!</v>
      </c>
      <c r="AI10" s="27" t="str">
        <f t="shared" si="12"/>
        <v>#DIV/0!</v>
      </c>
      <c r="AJ10" s="27" t="str">
        <f t="shared" si="13"/>
        <v>#DIV/0!</v>
      </c>
      <c r="AK10" s="6" t="str">
        <f t="shared" si="14"/>
        <v>#DIV/0!</v>
      </c>
      <c r="AL10" s="27" t="str">
        <f t="shared" si="15"/>
        <v>#DIV/0!</v>
      </c>
      <c r="AM10" s="6" t="str">
        <f t="shared" si="16"/>
        <v>#DIV/0!</v>
      </c>
      <c r="AN10" s="9">
        <f>sum(0+L22)</f>
        <v>0</v>
      </c>
      <c r="AO10" s="45" t="s">
        <v>37</v>
      </c>
      <c r="AP10" s="45" t="s">
        <v>37</v>
      </c>
      <c r="AQ10" s="45" t="s">
        <v>37</v>
      </c>
      <c r="AR10" s="102" t="s">
        <v>53</v>
      </c>
      <c r="AS10" s="36">
        <v>9.0</v>
      </c>
    </row>
    <row r="11">
      <c r="A11" s="12">
        <v>6.0</v>
      </c>
      <c r="B11" s="99" t="s">
        <v>54</v>
      </c>
      <c r="C11" s="107"/>
      <c r="D11" s="19"/>
      <c r="E11" s="58"/>
      <c r="F11" s="108"/>
      <c r="G11" s="109"/>
      <c r="H11" s="52"/>
      <c r="I11" s="38"/>
      <c r="J11" s="54"/>
      <c r="K11" s="22"/>
      <c r="L11" s="54"/>
      <c r="M11" s="24" t="str">
        <f t="shared" si="1"/>
        <v>#DIV/0!</v>
      </c>
      <c r="N11" s="25" t="str">
        <f t="shared" si="2"/>
        <v>#DIV/0!</v>
      </c>
      <c r="O11" s="26" t="str">
        <f t="shared" si="3"/>
        <v>#DIV/0!</v>
      </c>
      <c r="P11" s="27" t="str">
        <f t="shared" si="4"/>
        <v>#DIV/0!</v>
      </c>
      <c r="Q11" s="27" t="str">
        <f t="shared" si="5"/>
        <v>#DIV/0!</v>
      </c>
      <c r="R11" s="28" t="str">
        <f t="shared" si="6"/>
        <v>#DIV/0!</v>
      </c>
      <c r="S11" s="29" t="str">
        <f t="shared" si="7"/>
        <v>#DIV/0!</v>
      </c>
      <c r="W11" s="110" t="s">
        <v>55</v>
      </c>
      <c r="X11" s="78">
        <f>sum(D8,D9)</f>
        <v>0</v>
      </c>
      <c r="Y11" s="56">
        <f>sum(F8,F9)</f>
        <v>0</v>
      </c>
      <c r="Z11" s="43">
        <f>sum(I8,I9)</f>
        <v>0</v>
      </c>
      <c r="AC11" s="111">
        <f>sum(G8,G9)</f>
        <v>0</v>
      </c>
      <c r="AD11" s="32" t="str">
        <f t="shared" si="8"/>
        <v>#DIV/0!</v>
      </c>
      <c r="AE11" s="27" t="str">
        <f t="shared" si="9"/>
        <v>#DIV/0!</v>
      </c>
      <c r="AF11" s="33" t="str">
        <f t="shared" si="10"/>
        <v>#DIV/0!</v>
      </c>
      <c r="AG11" s="34" t="str">
        <f t="shared" si="11"/>
        <v>#DIV/0!</v>
      </c>
      <c r="AH11" s="27" t="str">
        <f>sum(J8,J9)/AN11</f>
        <v>#DIV/0!</v>
      </c>
      <c r="AI11" s="27" t="str">
        <f t="shared" si="12"/>
        <v>#DIV/0!</v>
      </c>
      <c r="AJ11" s="27" t="str">
        <f t="shared" si="13"/>
        <v>#DIV/0!</v>
      </c>
      <c r="AK11" s="6" t="str">
        <f t="shared" si="14"/>
        <v>#DIV/0!</v>
      </c>
      <c r="AL11" s="27" t="str">
        <f t="shared" si="15"/>
        <v>#DIV/0!</v>
      </c>
      <c r="AM11" s="6" t="str">
        <f t="shared" si="16"/>
        <v>#DIV/0!</v>
      </c>
      <c r="AN11" s="9">
        <f>sum(0+L8)</f>
        <v>0</v>
      </c>
      <c r="AO11" s="45" t="s">
        <v>37</v>
      </c>
      <c r="AP11" s="45" t="s">
        <v>37</v>
      </c>
      <c r="AQ11" s="45" t="s">
        <v>37</v>
      </c>
      <c r="AR11" s="110"/>
      <c r="AS11" s="36">
        <v>10.0</v>
      </c>
    </row>
    <row r="12">
      <c r="A12" s="12">
        <v>1.0</v>
      </c>
      <c r="B12" s="112" t="s">
        <v>56</v>
      </c>
      <c r="C12" s="113"/>
      <c r="D12" s="19"/>
      <c r="E12" s="38"/>
      <c r="F12" s="89"/>
      <c r="G12" s="19"/>
      <c r="H12" s="54"/>
      <c r="I12" s="114"/>
      <c r="J12" s="19"/>
      <c r="K12" s="22"/>
      <c r="L12" s="23"/>
      <c r="M12" s="24" t="str">
        <f t="shared" si="1"/>
        <v>#DIV/0!</v>
      </c>
      <c r="N12" s="25" t="str">
        <f t="shared" si="2"/>
        <v>#DIV/0!</v>
      </c>
      <c r="O12" s="26" t="str">
        <f t="shared" si="3"/>
        <v>#DIV/0!</v>
      </c>
      <c r="P12" s="27" t="str">
        <f t="shared" si="4"/>
        <v>#DIV/0!</v>
      </c>
      <c r="Q12" s="27" t="str">
        <f t="shared" si="5"/>
        <v>#DIV/0!</v>
      </c>
      <c r="R12" s="28" t="str">
        <f t="shared" si="6"/>
        <v>#DIV/0!</v>
      </c>
      <c r="S12" s="29" t="str">
        <f t="shared" si="7"/>
        <v>#DIV/0!</v>
      </c>
      <c r="W12" s="115" t="s">
        <v>57</v>
      </c>
      <c r="X12" s="116">
        <f>sum(D12,D13)</f>
        <v>0</v>
      </c>
      <c r="Y12" s="117">
        <f>sum(F12,F13)</f>
        <v>0</v>
      </c>
      <c r="Z12" s="22">
        <f>sum(I12,I13)</f>
        <v>0</v>
      </c>
      <c r="AC12" s="118">
        <f>sum(G12,G13)</f>
        <v>0</v>
      </c>
      <c r="AD12" s="32" t="str">
        <f t="shared" si="8"/>
        <v>#DIV/0!</v>
      </c>
      <c r="AE12" s="27" t="str">
        <f t="shared" si="9"/>
        <v>#DIV/0!</v>
      </c>
      <c r="AF12" s="33" t="str">
        <f t="shared" si="10"/>
        <v>#DIV/0!</v>
      </c>
      <c r="AG12" s="34" t="str">
        <f t="shared" si="11"/>
        <v>#DIV/0!</v>
      </c>
      <c r="AH12" s="27" t="str">
        <f>sum(J12,J13)/AN12</f>
        <v>#DIV/0!</v>
      </c>
      <c r="AI12" s="27" t="str">
        <f t="shared" si="12"/>
        <v>#DIV/0!</v>
      </c>
      <c r="AJ12" s="27" t="str">
        <f t="shared" si="13"/>
        <v>#DIV/0!</v>
      </c>
      <c r="AK12" s="6" t="str">
        <f t="shared" si="14"/>
        <v>#DIV/0!</v>
      </c>
      <c r="AL12" s="27" t="str">
        <f t="shared" si="15"/>
        <v>#DIV/0!</v>
      </c>
      <c r="AM12" s="6" t="str">
        <f t="shared" si="16"/>
        <v>#DIV/0!</v>
      </c>
      <c r="AN12" s="9">
        <f>sum(0+L12)</f>
        <v>0</v>
      </c>
      <c r="AO12" s="45" t="s">
        <v>37</v>
      </c>
      <c r="AP12" s="45" t="s">
        <v>37</v>
      </c>
      <c r="AQ12" s="45" t="s">
        <v>37</v>
      </c>
      <c r="AR12" s="115" t="s">
        <v>57</v>
      </c>
      <c r="AS12" s="36">
        <v>11.0</v>
      </c>
    </row>
    <row r="13">
      <c r="A13" s="12">
        <v>11.0</v>
      </c>
      <c r="B13" s="112" t="s">
        <v>58</v>
      </c>
      <c r="C13" s="119"/>
      <c r="D13" s="49"/>
      <c r="E13" s="38"/>
      <c r="F13" s="67"/>
      <c r="G13" s="19"/>
      <c r="H13" s="54"/>
      <c r="I13" s="54"/>
      <c r="J13" s="19"/>
      <c r="K13" s="19"/>
      <c r="L13" s="23"/>
      <c r="M13" s="24" t="str">
        <f t="shared" si="1"/>
        <v>#DIV/0!</v>
      </c>
      <c r="N13" s="25" t="str">
        <f t="shared" si="2"/>
        <v>#DIV/0!</v>
      </c>
      <c r="O13" s="26" t="str">
        <f t="shared" si="3"/>
        <v>#DIV/0!</v>
      </c>
      <c r="P13" s="27" t="str">
        <f t="shared" si="4"/>
        <v>#DIV/0!</v>
      </c>
      <c r="Q13" s="27" t="str">
        <f t="shared" si="5"/>
        <v>#DIV/0!</v>
      </c>
      <c r="R13" s="28" t="str">
        <f t="shared" si="6"/>
        <v>#DIV/0!</v>
      </c>
      <c r="S13" s="29" t="str">
        <f t="shared" si="7"/>
        <v>#DIV/0!</v>
      </c>
      <c r="W13" s="120" t="s">
        <v>59</v>
      </c>
      <c r="X13" s="43">
        <f>sum(D24,D25)</f>
        <v>0</v>
      </c>
      <c r="Y13" s="121">
        <f>sum(F24,F25)</f>
        <v>0</v>
      </c>
      <c r="Z13" s="122">
        <f>sum(I24,I25)</f>
        <v>0</v>
      </c>
      <c r="AC13" s="95">
        <f>sum(G24,G25)</f>
        <v>0</v>
      </c>
      <c r="AD13" s="32" t="str">
        <f t="shared" si="8"/>
        <v>#DIV/0!</v>
      </c>
      <c r="AE13" s="27" t="str">
        <f t="shared" si="9"/>
        <v>#DIV/0!</v>
      </c>
      <c r="AF13" s="33" t="str">
        <f t="shared" si="10"/>
        <v>#DIV/0!</v>
      </c>
      <c r="AG13" s="34" t="str">
        <f t="shared" si="11"/>
        <v>#DIV/0!</v>
      </c>
      <c r="AH13" s="27" t="str">
        <f>sum(J24,J25)/AN13</f>
        <v>#DIV/0!</v>
      </c>
      <c r="AI13" s="27" t="str">
        <f t="shared" si="12"/>
        <v>#DIV/0!</v>
      </c>
      <c r="AJ13" s="27" t="str">
        <f t="shared" si="13"/>
        <v>#DIV/0!</v>
      </c>
      <c r="AK13" s="6" t="str">
        <f t="shared" si="14"/>
        <v>#DIV/0!</v>
      </c>
      <c r="AL13" s="27" t="str">
        <f t="shared" si="15"/>
        <v>#DIV/0!</v>
      </c>
      <c r="AM13" s="6" t="str">
        <f t="shared" si="16"/>
        <v>#DIV/0!</v>
      </c>
      <c r="AN13" s="9">
        <f>sum(0+L24)</f>
        <v>0</v>
      </c>
      <c r="AO13" s="45" t="s">
        <v>37</v>
      </c>
      <c r="AP13" s="45" t="s">
        <v>37</v>
      </c>
      <c r="AQ13" s="45" t="s">
        <v>37</v>
      </c>
      <c r="AR13" s="120"/>
      <c r="AS13" s="36">
        <v>12.0</v>
      </c>
    </row>
    <row r="14">
      <c r="A14" s="12">
        <v>28.0</v>
      </c>
      <c r="B14" s="123" t="s">
        <v>60</v>
      </c>
      <c r="C14" s="124"/>
      <c r="D14" s="125"/>
      <c r="E14" s="66"/>
      <c r="F14" s="52"/>
      <c r="G14" s="23"/>
      <c r="H14" s="23"/>
      <c r="I14" s="38"/>
      <c r="J14" s="21"/>
      <c r="K14" s="42"/>
      <c r="L14" s="23"/>
      <c r="M14" s="24" t="str">
        <f t="shared" si="1"/>
        <v>#DIV/0!</v>
      </c>
      <c r="N14" s="25" t="str">
        <f t="shared" si="2"/>
        <v>#DIV/0!</v>
      </c>
      <c r="O14" s="26" t="str">
        <f t="shared" si="3"/>
        <v>#DIV/0!</v>
      </c>
      <c r="P14" s="27" t="str">
        <f t="shared" si="4"/>
        <v>#DIV/0!</v>
      </c>
      <c r="Q14" s="27" t="str">
        <f t="shared" si="5"/>
        <v>#DIV/0!</v>
      </c>
      <c r="R14" s="28" t="str">
        <f t="shared" si="6"/>
        <v>#DIV/0!</v>
      </c>
      <c r="S14" s="29" t="str">
        <f t="shared" si="7"/>
        <v>#DIV/0!</v>
      </c>
      <c r="W14" s="9" t="s">
        <v>61</v>
      </c>
      <c r="X14" s="126">
        <f>sum(D26,D27)</f>
        <v>0</v>
      </c>
      <c r="Y14" s="121">
        <f>sum(F26,F27)</f>
        <v>0</v>
      </c>
      <c r="Z14" s="122">
        <f>sum(I26,I27)</f>
        <v>0</v>
      </c>
      <c r="AC14" s="95">
        <f>sum(G26,G27)</f>
        <v>0</v>
      </c>
      <c r="AD14" s="32" t="str">
        <f t="shared" si="8"/>
        <v>#DIV/0!</v>
      </c>
      <c r="AE14" s="27" t="str">
        <f t="shared" si="9"/>
        <v>#DIV/0!</v>
      </c>
      <c r="AF14" s="33" t="str">
        <f t="shared" si="10"/>
        <v>#DIV/0!</v>
      </c>
      <c r="AG14" s="34" t="str">
        <f t="shared" si="11"/>
        <v>#DIV/0!</v>
      </c>
      <c r="AH14" s="27" t="str">
        <f>sum(J26,J27)/AN14</f>
        <v>#DIV/0!</v>
      </c>
      <c r="AI14" s="27" t="str">
        <f t="shared" si="12"/>
        <v>#DIV/0!</v>
      </c>
      <c r="AJ14" s="27" t="str">
        <f t="shared" si="13"/>
        <v>#DIV/0!</v>
      </c>
      <c r="AK14" s="6" t="str">
        <f t="shared" si="14"/>
        <v>#DIV/0!</v>
      </c>
      <c r="AL14" s="27" t="str">
        <f t="shared" si="15"/>
        <v>#DIV/0!</v>
      </c>
      <c r="AM14" s="6" t="str">
        <f t="shared" si="16"/>
        <v>#DIV/0!</v>
      </c>
    </row>
    <row r="15">
      <c r="A15" s="12">
        <v>29.0</v>
      </c>
      <c r="B15" s="123" t="s">
        <v>62</v>
      </c>
      <c r="C15" s="127"/>
      <c r="D15" s="48"/>
      <c r="E15" s="66"/>
      <c r="F15" s="52"/>
      <c r="G15" s="128"/>
      <c r="H15" s="54"/>
      <c r="I15" s="23"/>
      <c r="J15" s="19"/>
      <c r="K15" s="19"/>
      <c r="L15" s="23"/>
      <c r="M15" s="24" t="str">
        <f t="shared" si="1"/>
        <v>#DIV/0!</v>
      </c>
      <c r="N15" s="25" t="str">
        <f t="shared" si="2"/>
        <v>#DIV/0!</v>
      </c>
      <c r="O15" s="26" t="str">
        <f t="shared" si="3"/>
        <v>#DIV/0!</v>
      </c>
      <c r="P15" s="27" t="str">
        <f t="shared" si="4"/>
        <v>#DIV/0!</v>
      </c>
      <c r="Q15" s="27" t="str">
        <f t="shared" si="5"/>
        <v>#DIV/0!</v>
      </c>
      <c r="R15" s="28" t="str">
        <f t="shared" si="6"/>
        <v>#DIV/0!</v>
      </c>
      <c r="S15" s="29" t="str">
        <f t="shared" si="7"/>
        <v>#DIV/0!</v>
      </c>
      <c r="W15" s="9" t="s">
        <v>63</v>
      </c>
      <c r="X15" s="27">
        <f>sum(D28,D29)</f>
        <v>0</v>
      </c>
      <c r="Y15" s="121">
        <f>sum(F28,F29)</f>
        <v>0</v>
      </c>
      <c r="Z15" s="129">
        <f>sum(I28,I29)</f>
        <v>0</v>
      </c>
      <c r="AC15" s="95">
        <f>sum(G28,G29)</f>
        <v>0</v>
      </c>
      <c r="AD15" s="32" t="str">
        <f t="shared" si="8"/>
        <v>#DIV/0!</v>
      </c>
      <c r="AE15" s="27" t="str">
        <f t="shared" si="9"/>
        <v>#DIV/0!</v>
      </c>
      <c r="AF15" s="33" t="str">
        <f t="shared" si="10"/>
        <v>#DIV/0!</v>
      </c>
      <c r="AG15" s="34" t="str">
        <f t="shared" si="11"/>
        <v>#DIV/0!</v>
      </c>
      <c r="AH15" s="27" t="str">
        <f>sum(J28,J29)/AN15</f>
        <v>#DIV/0!</v>
      </c>
      <c r="AI15" s="27" t="str">
        <f t="shared" si="12"/>
        <v>#DIV/0!</v>
      </c>
      <c r="AJ15" s="27" t="str">
        <f t="shared" si="13"/>
        <v>#DIV/0!</v>
      </c>
      <c r="AK15" s="6" t="str">
        <f t="shared" si="14"/>
        <v>#DIV/0!</v>
      </c>
      <c r="AL15" s="27" t="str">
        <f t="shared" si="15"/>
        <v>#DIV/0!</v>
      </c>
      <c r="AM15" s="6" t="str">
        <f t="shared" si="16"/>
        <v>#DIV/0!</v>
      </c>
    </row>
    <row r="16">
      <c r="A16" s="12">
        <v>30.0</v>
      </c>
      <c r="B16" s="130" t="s">
        <v>64</v>
      </c>
      <c r="C16" s="131"/>
      <c r="D16" s="19"/>
      <c r="E16" s="16"/>
      <c r="F16" s="132"/>
      <c r="G16" s="53"/>
      <c r="H16" s="19"/>
      <c r="I16" s="19"/>
      <c r="J16" s="54"/>
      <c r="K16" s="19"/>
      <c r="L16" s="23"/>
      <c r="M16" s="24" t="str">
        <f t="shared" si="1"/>
        <v>#DIV/0!</v>
      </c>
      <c r="N16" s="25" t="str">
        <f t="shared" si="2"/>
        <v>#DIV/0!</v>
      </c>
      <c r="O16" s="26" t="str">
        <f t="shared" si="3"/>
        <v>#DIV/0!</v>
      </c>
      <c r="P16" s="27" t="str">
        <f t="shared" si="4"/>
        <v>#DIV/0!</v>
      </c>
      <c r="Q16" s="27" t="str">
        <f t="shared" si="5"/>
        <v>#DIV/0!</v>
      </c>
      <c r="R16" s="28" t="str">
        <f t="shared" si="6"/>
        <v>#DIV/0!</v>
      </c>
      <c r="S16" s="29" t="str">
        <f t="shared" si="7"/>
        <v>#DIV/0!</v>
      </c>
      <c r="X16" s="27"/>
      <c r="Z16" s="2"/>
      <c r="AF16" s="33"/>
      <c r="AG16" s="34"/>
      <c r="AH16" s="27"/>
      <c r="AI16" s="2"/>
      <c r="AK16" s="27"/>
      <c r="AL16" s="27"/>
      <c r="AM16" s="27"/>
    </row>
    <row r="17">
      <c r="A17" s="12">
        <v>8.0</v>
      </c>
      <c r="B17" s="130" t="s">
        <v>65</v>
      </c>
      <c r="C17" s="133"/>
      <c r="D17" s="16"/>
      <c r="E17" s="66"/>
      <c r="F17" s="108"/>
      <c r="G17" s="134"/>
      <c r="H17" s="19"/>
      <c r="I17" s="40"/>
      <c r="J17" s="19"/>
      <c r="K17" s="19"/>
      <c r="L17" s="23"/>
      <c r="M17" s="24" t="str">
        <f t="shared" si="1"/>
        <v>#DIV/0!</v>
      </c>
      <c r="N17" s="25" t="str">
        <f t="shared" si="2"/>
        <v>#DIV/0!</v>
      </c>
      <c r="O17" s="26" t="str">
        <f t="shared" si="3"/>
        <v>#DIV/0!</v>
      </c>
      <c r="P17" s="27" t="str">
        <f t="shared" si="4"/>
        <v>#DIV/0!</v>
      </c>
      <c r="Q17" s="27" t="str">
        <f t="shared" si="5"/>
        <v>#DIV/0!</v>
      </c>
      <c r="R17" s="28" t="str">
        <f t="shared" si="6"/>
        <v>#DIV/0!</v>
      </c>
      <c r="S17" s="29" t="str">
        <f t="shared" si="7"/>
        <v>#DIV/0!</v>
      </c>
      <c r="X17" s="27"/>
      <c r="Z17" s="2"/>
      <c r="AF17" s="33"/>
      <c r="AG17" s="34"/>
      <c r="AH17" s="27"/>
      <c r="AI17" s="36"/>
      <c r="AK17" s="27"/>
      <c r="AL17" s="27"/>
      <c r="AM17" s="27"/>
    </row>
    <row r="18">
      <c r="A18" s="12">
        <v>9.0</v>
      </c>
      <c r="B18" s="135" t="s">
        <v>66</v>
      </c>
      <c r="C18" s="136"/>
      <c r="D18" s="137"/>
      <c r="E18" s="58"/>
      <c r="F18" s="52"/>
      <c r="G18" s="138"/>
      <c r="H18" s="52"/>
      <c r="I18" s="54"/>
      <c r="J18" s="21"/>
      <c r="K18" s="76"/>
      <c r="L18" s="23"/>
      <c r="M18" s="24" t="str">
        <f t="shared" si="1"/>
        <v>#DIV/0!</v>
      </c>
      <c r="N18" s="25" t="str">
        <f t="shared" si="2"/>
        <v>#DIV/0!</v>
      </c>
      <c r="O18" s="26" t="str">
        <f t="shared" si="3"/>
        <v>#DIV/0!</v>
      </c>
      <c r="P18" s="27" t="str">
        <f t="shared" si="4"/>
        <v>#DIV/0!</v>
      </c>
      <c r="Q18" s="27" t="str">
        <f t="shared" si="5"/>
        <v>#DIV/0!</v>
      </c>
      <c r="R18" s="28" t="str">
        <f t="shared" si="6"/>
        <v>#DIV/0!</v>
      </c>
      <c r="S18" s="29" t="str">
        <f t="shared" si="7"/>
        <v>#DIV/0!</v>
      </c>
      <c r="X18" s="27"/>
      <c r="Z18" s="2"/>
      <c r="AF18" s="33"/>
      <c r="AG18" s="34"/>
      <c r="AH18" s="27"/>
      <c r="AI18" s="36"/>
      <c r="AK18" s="27"/>
      <c r="AL18" s="27"/>
      <c r="AM18" s="27"/>
    </row>
    <row r="19">
      <c r="A19" s="12">
        <v>25.0</v>
      </c>
      <c r="B19" s="139" t="s">
        <v>67</v>
      </c>
      <c r="C19" s="140"/>
      <c r="D19" s="81"/>
      <c r="E19" s="66"/>
      <c r="F19" s="141"/>
      <c r="G19" s="19"/>
      <c r="H19" s="52"/>
      <c r="I19" s="38"/>
      <c r="J19" s="17"/>
      <c r="K19" s="19"/>
      <c r="L19" s="23"/>
      <c r="M19" s="24" t="str">
        <f t="shared" si="1"/>
        <v>#DIV/0!</v>
      </c>
      <c r="N19" s="25" t="str">
        <f t="shared" si="2"/>
        <v>#DIV/0!</v>
      </c>
      <c r="O19" s="26" t="str">
        <f t="shared" si="3"/>
        <v>#DIV/0!</v>
      </c>
      <c r="P19" s="27" t="str">
        <f t="shared" si="4"/>
        <v>#DIV/0!</v>
      </c>
      <c r="Q19" s="27" t="str">
        <f t="shared" si="5"/>
        <v>#DIV/0!</v>
      </c>
      <c r="R19" s="28" t="str">
        <f t="shared" si="6"/>
        <v>#DIV/0!</v>
      </c>
      <c r="S19" s="29" t="str">
        <f t="shared" si="7"/>
        <v>#DIV/0!</v>
      </c>
      <c r="X19" s="27"/>
      <c r="Z19" s="2"/>
      <c r="AF19" s="33"/>
      <c r="AG19" s="34"/>
      <c r="AH19" s="27"/>
      <c r="AI19" s="36"/>
      <c r="AK19" s="27"/>
      <c r="AL19" s="27"/>
      <c r="AM19" s="27"/>
    </row>
    <row r="20">
      <c r="A20" s="12">
        <v>5.0</v>
      </c>
      <c r="B20" s="142" t="s">
        <v>68</v>
      </c>
      <c r="C20" s="143"/>
      <c r="D20" s="66"/>
      <c r="E20" s="15"/>
      <c r="F20" s="67"/>
      <c r="G20" s="144"/>
      <c r="H20" s="17"/>
      <c r="I20" s="66"/>
      <c r="J20" s="52"/>
      <c r="K20" s="76"/>
      <c r="L20" s="23"/>
      <c r="M20" s="24" t="str">
        <f t="shared" si="1"/>
        <v>#DIV/0!</v>
      </c>
      <c r="N20" s="25" t="str">
        <f t="shared" si="2"/>
        <v>#DIV/0!</v>
      </c>
      <c r="O20" s="26" t="str">
        <f t="shared" si="3"/>
        <v>#DIV/0!</v>
      </c>
      <c r="P20" s="27" t="str">
        <f t="shared" si="4"/>
        <v>#DIV/0!</v>
      </c>
      <c r="Q20" s="27" t="str">
        <f t="shared" si="5"/>
        <v>#DIV/0!</v>
      </c>
      <c r="R20" s="28" t="str">
        <f t="shared" si="6"/>
        <v>#DIV/0!</v>
      </c>
      <c r="S20" s="29" t="str">
        <f t="shared" si="7"/>
        <v>#DIV/0!</v>
      </c>
      <c r="X20" s="27"/>
      <c r="Z20" s="2"/>
      <c r="AF20" s="33"/>
      <c r="AG20" s="34"/>
      <c r="AH20" s="27"/>
      <c r="AI20" s="36"/>
      <c r="AK20" s="27"/>
      <c r="AL20" s="27"/>
      <c r="AM20" s="27"/>
    </row>
    <row r="21">
      <c r="A21" s="12">
        <v>17.0</v>
      </c>
      <c r="B21" s="145" t="s">
        <v>69</v>
      </c>
      <c r="C21" s="146"/>
      <c r="D21" s="48"/>
      <c r="E21" s="49"/>
      <c r="F21" s="59"/>
      <c r="G21" s="147"/>
      <c r="H21" s="19"/>
      <c r="I21" s="40"/>
      <c r="J21" s="54"/>
      <c r="K21" s="22"/>
      <c r="L21" s="23"/>
      <c r="M21" s="24" t="str">
        <f t="shared" si="1"/>
        <v>#DIV/0!</v>
      </c>
      <c r="N21" s="25" t="str">
        <f t="shared" si="2"/>
        <v>#DIV/0!</v>
      </c>
      <c r="O21" s="26" t="str">
        <f t="shared" si="3"/>
        <v>#DIV/0!</v>
      </c>
      <c r="P21" s="27" t="str">
        <f t="shared" si="4"/>
        <v>#DIV/0!</v>
      </c>
      <c r="Q21" s="27" t="str">
        <f t="shared" si="5"/>
        <v>#DIV/0!</v>
      </c>
      <c r="R21" s="28" t="str">
        <f t="shared" si="6"/>
        <v>#DIV/0!</v>
      </c>
      <c r="S21" s="29" t="str">
        <f t="shared" si="7"/>
        <v>#DIV/0!</v>
      </c>
      <c r="X21" s="27"/>
      <c r="Z21" s="2"/>
      <c r="AF21" s="33"/>
      <c r="AG21" s="34"/>
      <c r="AH21" s="27"/>
      <c r="AI21" s="36"/>
      <c r="AK21" s="27"/>
      <c r="AL21" s="27"/>
      <c r="AM21" s="27"/>
    </row>
    <row r="22">
      <c r="A22" s="12">
        <v>13.0</v>
      </c>
      <c r="B22" s="148" t="s">
        <v>70</v>
      </c>
      <c r="C22" s="149"/>
      <c r="D22" s="19"/>
      <c r="E22" s="15"/>
      <c r="F22" s="39"/>
      <c r="G22" s="150"/>
      <c r="H22" s="21"/>
      <c r="I22" s="40"/>
      <c r="J22" s="17"/>
      <c r="K22" s="23"/>
      <c r="L22" s="23"/>
      <c r="M22" s="24" t="str">
        <f t="shared" si="1"/>
        <v>#DIV/0!</v>
      </c>
      <c r="N22" s="25" t="str">
        <f t="shared" si="2"/>
        <v>#DIV/0!</v>
      </c>
      <c r="O22" s="26" t="str">
        <f t="shared" si="3"/>
        <v>#DIV/0!</v>
      </c>
      <c r="P22" s="27" t="str">
        <f t="shared" si="4"/>
        <v>#DIV/0!</v>
      </c>
      <c r="Q22" s="27" t="str">
        <f t="shared" si="5"/>
        <v>#DIV/0!</v>
      </c>
      <c r="R22" s="28" t="str">
        <f t="shared" si="6"/>
        <v>#DIV/0!</v>
      </c>
      <c r="S22" s="29" t="str">
        <f t="shared" si="7"/>
        <v>#DIV/0!</v>
      </c>
      <c r="X22" s="27"/>
      <c r="Z22" s="2"/>
      <c r="AF22" s="33"/>
      <c r="AG22" s="34"/>
      <c r="AH22" s="27"/>
      <c r="AI22" s="36"/>
      <c r="AK22" s="27"/>
      <c r="AL22" s="27"/>
      <c r="AM22" s="27"/>
    </row>
    <row r="23">
      <c r="A23" s="12">
        <v>12.0</v>
      </c>
      <c r="B23" s="151" t="s">
        <v>71</v>
      </c>
      <c r="C23" s="152"/>
      <c r="D23" s="48"/>
      <c r="E23" s="54"/>
      <c r="F23" s="153"/>
      <c r="G23" s="147"/>
      <c r="H23" s="31"/>
      <c r="I23" s="137"/>
      <c r="J23" s="19"/>
      <c r="K23" s="22"/>
      <c r="L23" s="23"/>
      <c r="M23" s="24" t="str">
        <f t="shared" si="1"/>
        <v>#DIV/0!</v>
      </c>
      <c r="N23" s="25" t="str">
        <f t="shared" si="2"/>
        <v>#DIV/0!</v>
      </c>
      <c r="O23" s="26" t="str">
        <f t="shared" si="3"/>
        <v>#DIV/0!</v>
      </c>
      <c r="P23" s="27" t="str">
        <f t="shared" si="4"/>
        <v>#DIV/0!</v>
      </c>
      <c r="Q23" s="27" t="str">
        <f t="shared" si="5"/>
        <v>#DIV/0!</v>
      </c>
      <c r="R23" s="28" t="str">
        <f t="shared" si="6"/>
        <v>#DIV/0!</v>
      </c>
      <c r="S23" s="29" t="str">
        <f t="shared" si="7"/>
        <v>#DIV/0!</v>
      </c>
      <c r="X23" s="27"/>
      <c r="Z23" s="2"/>
      <c r="AF23" s="33"/>
      <c r="AG23" s="34"/>
      <c r="AH23" s="27"/>
      <c r="AI23" s="36"/>
      <c r="AK23" s="27"/>
      <c r="AL23" s="27"/>
      <c r="AM23" s="27"/>
    </row>
    <row r="24">
      <c r="A24" s="12">
        <v>27.0</v>
      </c>
      <c r="B24" s="154" t="s">
        <v>72</v>
      </c>
      <c r="C24" s="155"/>
      <c r="D24" s="54"/>
      <c r="E24" s="54"/>
      <c r="F24" s="153"/>
      <c r="G24" s="54"/>
      <c r="H24" s="31"/>
      <c r="I24" s="137"/>
      <c r="J24" s="54"/>
      <c r="K24" s="19"/>
      <c r="L24" s="23"/>
      <c r="M24" s="24" t="str">
        <f t="shared" si="1"/>
        <v>#DIV/0!</v>
      </c>
      <c r="N24" s="25" t="str">
        <f t="shared" si="2"/>
        <v>#DIV/0!</v>
      </c>
      <c r="O24" s="26" t="str">
        <f t="shared" si="3"/>
        <v>#DIV/0!</v>
      </c>
      <c r="P24" s="27" t="str">
        <f t="shared" si="4"/>
        <v>#DIV/0!</v>
      </c>
      <c r="Q24" s="27" t="str">
        <f t="shared" si="5"/>
        <v>#DIV/0!</v>
      </c>
      <c r="R24" s="28" t="str">
        <f t="shared" si="6"/>
        <v>#DIV/0!</v>
      </c>
      <c r="S24" s="29" t="str">
        <f t="shared" si="7"/>
        <v>#DIV/0!</v>
      </c>
      <c r="X24" s="27"/>
      <c r="Z24" s="2"/>
      <c r="AF24" s="33"/>
      <c r="AG24" s="34"/>
      <c r="AH24" s="27"/>
      <c r="AI24" s="36"/>
      <c r="AK24" s="27"/>
      <c r="AL24" s="27"/>
      <c r="AM24" s="27"/>
    </row>
    <row r="25">
      <c r="A25" s="12">
        <v>31.0</v>
      </c>
      <c r="B25" s="156" t="s">
        <v>73</v>
      </c>
      <c r="C25" s="157"/>
      <c r="D25" s="73"/>
      <c r="E25" s="58"/>
      <c r="F25" s="23"/>
      <c r="G25" s="90"/>
      <c r="H25" s="54"/>
      <c r="I25" s="38"/>
      <c r="J25" s="23"/>
      <c r="K25" s="22"/>
      <c r="L25" s="23"/>
      <c r="M25" s="24" t="str">
        <f t="shared" si="1"/>
        <v>#DIV/0!</v>
      </c>
      <c r="N25" s="25" t="str">
        <f t="shared" si="2"/>
        <v>#DIV/0!</v>
      </c>
      <c r="O25" s="26" t="str">
        <f t="shared" si="3"/>
        <v>#DIV/0!</v>
      </c>
      <c r="P25" s="27" t="str">
        <f t="shared" si="4"/>
        <v>#DIV/0!</v>
      </c>
      <c r="Q25" s="27" t="str">
        <f t="shared" si="5"/>
        <v>#DIV/0!</v>
      </c>
      <c r="R25" s="28" t="str">
        <f t="shared" si="6"/>
        <v>#DIV/0!</v>
      </c>
      <c r="S25" s="29" t="str">
        <f t="shared" si="7"/>
        <v>#DIV/0!</v>
      </c>
      <c r="X25" s="27"/>
      <c r="Z25" s="2"/>
      <c r="AF25" s="33"/>
      <c r="AG25" s="34"/>
      <c r="AH25" s="27"/>
      <c r="AI25" s="36"/>
      <c r="AK25" s="27"/>
      <c r="AL25" s="27"/>
      <c r="AM25" s="27"/>
    </row>
    <row r="26">
      <c r="A26" s="9">
        <v>26.0</v>
      </c>
      <c r="B26" s="9" t="s">
        <v>74</v>
      </c>
      <c r="M26" s="27" t="str">
        <f t="shared" si="1"/>
        <v>#DIV/0!</v>
      </c>
      <c r="N26" s="27" t="str">
        <f t="shared" si="2"/>
        <v>#DIV/0!</v>
      </c>
      <c r="O26" s="26" t="str">
        <f t="shared" si="3"/>
        <v>#DIV/0!</v>
      </c>
      <c r="P26" s="27" t="str">
        <f t="shared" si="4"/>
        <v>#DIV/0!</v>
      </c>
      <c r="Q26" s="27" t="str">
        <f t="shared" si="5"/>
        <v>#DIV/0!</v>
      </c>
      <c r="R26" s="28" t="str">
        <f t="shared" si="6"/>
        <v>#DIV/0!</v>
      </c>
      <c r="S26" s="29" t="str">
        <f t="shared" si="7"/>
        <v>#DIV/0!</v>
      </c>
      <c r="X26" s="27"/>
      <c r="Z26" s="2"/>
      <c r="AF26" s="33"/>
      <c r="AG26" s="34"/>
      <c r="AH26" s="27"/>
      <c r="AI26" s="36"/>
      <c r="AK26" s="27"/>
      <c r="AL26" s="27"/>
      <c r="AM26" s="27"/>
    </row>
    <row r="27">
      <c r="A27" s="9">
        <v>32.0</v>
      </c>
      <c r="B27" s="9" t="s">
        <v>75</v>
      </c>
      <c r="C27" s="27"/>
      <c r="I27" s="29"/>
      <c r="J27" s="28"/>
      <c r="M27" s="126" t="str">
        <f t="shared" si="1"/>
        <v>#DIV/0!</v>
      </c>
      <c r="N27" s="27" t="str">
        <f t="shared" si="2"/>
        <v>#DIV/0!</v>
      </c>
      <c r="O27" s="26" t="str">
        <f t="shared" si="3"/>
        <v>#DIV/0!</v>
      </c>
      <c r="P27" s="27" t="str">
        <f t="shared" si="4"/>
        <v>#DIV/0!</v>
      </c>
      <c r="Q27" s="27" t="str">
        <f t="shared" si="5"/>
        <v>#DIV/0!</v>
      </c>
      <c r="R27" s="28" t="str">
        <f t="shared" si="6"/>
        <v>#DIV/0!</v>
      </c>
      <c r="S27" s="29" t="str">
        <f t="shared" si="7"/>
        <v>#DIV/0!</v>
      </c>
      <c r="X27" s="27"/>
      <c r="Z27" s="2"/>
      <c r="AF27" s="33"/>
      <c r="AG27" s="34"/>
      <c r="AH27" s="27"/>
      <c r="AI27" s="36"/>
      <c r="AK27" s="27"/>
      <c r="AL27" s="27"/>
      <c r="AM27" s="27"/>
    </row>
    <row r="28">
      <c r="A28" s="9">
        <v>7.0</v>
      </c>
      <c r="B28" s="9" t="s">
        <v>76</v>
      </c>
      <c r="C28" s="27"/>
      <c r="I28" s="29"/>
      <c r="J28" s="28"/>
      <c r="M28" s="126" t="str">
        <f t="shared" si="1"/>
        <v>#DIV/0!</v>
      </c>
      <c r="N28" s="27" t="str">
        <f t="shared" si="2"/>
        <v>#DIV/0!</v>
      </c>
      <c r="O28" s="26" t="str">
        <f t="shared" si="3"/>
        <v>#DIV/0!</v>
      </c>
      <c r="P28" s="27" t="str">
        <f t="shared" si="4"/>
        <v>#DIV/0!</v>
      </c>
      <c r="Q28" s="27" t="str">
        <f t="shared" si="5"/>
        <v>#DIV/0!</v>
      </c>
      <c r="R28" s="28" t="str">
        <f t="shared" si="6"/>
        <v>#DIV/0!</v>
      </c>
      <c r="S28" s="29" t="str">
        <f t="shared" si="7"/>
        <v>#DIV/0!</v>
      </c>
      <c r="X28" s="27"/>
      <c r="AF28" s="33"/>
      <c r="AG28" s="34"/>
      <c r="AH28" s="27"/>
      <c r="AK28" s="27"/>
      <c r="AL28" s="27"/>
      <c r="AM28" s="27"/>
    </row>
    <row r="29">
      <c r="A29" s="9">
        <v>33.0</v>
      </c>
      <c r="B29" s="9" t="s">
        <v>77</v>
      </c>
      <c r="C29" s="27"/>
      <c r="I29" s="29"/>
      <c r="J29" s="28"/>
      <c r="M29" s="126" t="str">
        <f t="shared" si="1"/>
        <v>#DIV/0!</v>
      </c>
      <c r="N29" s="27" t="str">
        <f t="shared" si="2"/>
        <v>#DIV/0!</v>
      </c>
      <c r="O29" s="26" t="str">
        <f t="shared" si="3"/>
        <v>#DIV/0!</v>
      </c>
      <c r="P29" s="27" t="str">
        <f t="shared" si="4"/>
        <v>#DIV/0!</v>
      </c>
      <c r="Q29" s="27" t="str">
        <f t="shared" si="5"/>
        <v>#DIV/0!</v>
      </c>
      <c r="R29" s="28" t="str">
        <f t="shared" si="6"/>
        <v>#DIV/0!</v>
      </c>
      <c r="S29" s="29" t="str">
        <f t="shared" si="7"/>
        <v>#DIV/0!</v>
      </c>
      <c r="X29" s="27"/>
      <c r="AF29" s="33"/>
      <c r="AG29" s="34"/>
      <c r="AH29" s="27"/>
      <c r="AK29" s="27"/>
      <c r="AL29" s="27"/>
      <c r="AM29" s="27"/>
    </row>
    <row r="30">
      <c r="C30" s="27"/>
      <c r="I30" s="29"/>
      <c r="J30" s="28"/>
      <c r="N30" s="27"/>
      <c r="O30" s="28"/>
      <c r="P30" s="27"/>
      <c r="Q30" s="27"/>
      <c r="W30" s="27"/>
      <c r="AD30" s="33"/>
      <c r="AG30" s="34"/>
      <c r="AH30" s="27"/>
      <c r="AK30" s="27"/>
      <c r="AM30" s="27"/>
    </row>
    <row r="31">
      <c r="C31" s="27"/>
      <c r="I31" s="29"/>
      <c r="J31" s="28"/>
      <c r="N31" s="27"/>
      <c r="O31" s="28"/>
      <c r="P31" s="27"/>
      <c r="Q31" s="27"/>
      <c r="W31" s="27"/>
      <c r="AD31" s="33"/>
      <c r="AG31" s="34"/>
      <c r="AH31" s="27"/>
      <c r="AK31" s="27"/>
      <c r="AM31" s="27"/>
    </row>
    <row r="32">
      <c r="C32" s="27"/>
      <c r="I32" s="29"/>
      <c r="J32" s="28"/>
      <c r="N32" s="27"/>
      <c r="O32" s="28"/>
      <c r="P32" s="27"/>
      <c r="Q32" s="27"/>
      <c r="W32" s="27"/>
      <c r="AD32" s="33"/>
      <c r="AG32" s="34"/>
      <c r="AH32" s="27"/>
      <c r="AK32" s="27"/>
      <c r="AM32" s="27"/>
    </row>
    <row r="33">
      <c r="A33" s="9"/>
      <c r="B33" s="9" t="s">
        <v>78</v>
      </c>
      <c r="C33" s="158" t="str">
        <f t="shared" ref="C33:J33" si="17">AVERAGE(C2:C25)</f>
        <v>#DIV/0!</v>
      </c>
      <c r="D33" s="27" t="str">
        <f t="shared" si="17"/>
        <v>#DIV/0!</v>
      </c>
      <c r="E33" s="27" t="str">
        <f t="shared" si="17"/>
        <v>#DIV/0!</v>
      </c>
      <c r="F33" s="27" t="str">
        <f t="shared" si="17"/>
        <v>#DIV/0!</v>
      </c>
      <c r="G33" s="27" t="str">
        <f t="shared" si="17"/>
        <v>#DIV/0!</v>
      </c>
      <c r="H33" s="27" t="str">
        <f t="shared" si="17"/>
        <v>#DIV/0!</v>
      </c>
      <c r="I33" s="27" t="str">
        <f t="shared" si="17"/>
        <v>#DIV/0!</v>
      </c>
      <c r="J33" s="27" t="str">
        <f t="shared" si="17"/>
        <v>#DIV/0!</v>
      </c>
      <c r="K33" s="27" t="str">
        <f t="shared" ref="K33:L33" si="18">average(K2:K25)</f>
        <v>#DIV/0!</v>
      </c>
      <c r="L33" s="126" t="str">
        <f t="shared" si="18"/>
        <v>#DIV/0!</v>
      </c>
      <c r="M33" s="27" t="str">
        <f t="shared" ref="M33:P33" si="19">AVERAGE(M2:M25)</f>
        <v>#DIV/0!</v>
      </c>
      <c r="N33" s="27" t="str">
        <f t="shared" si="19"/>
        <v>#DIV/0!</v>
      </c>
      <c r="O33" s="28" t="str">
        <f t="shared" si="19"/>
        <v>#DIV/0!</v>
      </c>
      <c r="P33" s="27" t="str">
        <f t="shared" si="19"/>
        <v>#DIV/0!</v>
      </c>
      <c r="Q33" s="6" t="str">
        <f>average(Q2:Q25)</f>
        <v>#DIV/0!</v>
      </c>
      <c r="R33" s="28" t="str">
        <f>AVERAGE(R2:R26)</f>
        <v>#DIV/0!</v>
      </c>
      <c r="S33" s="29" t="str">
        <f>AVERAGE(S2:S25)</f>
        <v>#DIV/0!</v>
      </c>
      <c r="X33" s="27"/>
      <c r="Z33" s="2"/>
      <c r="AF33" s="33"/>
      <c r="AG33" s="34"/>
      <c r="AH33" s="27"/>
      <c r="AI33" s="36"/>
      <c r="AK33" s="27"/>
      <c r="AL33" s="27"/>
      <c r="AM33" s="27"/>
    </row>
    <row r="34">
      <c r="C34" s="27"/>
      <c r="I34" s="29"/>
      <c r="J34" s="28"/>
      <c r="N34" s="27"/>
      <c r="O34" s="28"/>
      <c r="P34" s="27"/>
      <c r="Q34" s="27"/>
      <c r="W34" s="27"/>
      <c r="AD34" s="33"/>
      <c r="AG34" s="34"/>
      <c r="AH34" s="27"/>
      <c r="AK34" s="27"/>
      <c r="AM34" s="27"/>
    </row>
    <row r="35">
      <c r="C35" s="27"/>
      <c r="I35" s="29"/>
      <c r="J35" s="28"/>
      <c r="N35" s="27"/>
      <c r="O35" s="28"/>
      <c r="P35" s="27"/>
      <c r="Q35" s="27"/>
      <c r="W35" s="27"/>
      <c r="AD35" s="33"/>
      <c r="AG35" s="34"/>
      <c r="AH35" s="27"/>
      <c r="AK35" s="27"/>
      <c r="AM35" s="27"/>
    </row>
    <row r="36">
      <c r="A36" s="159"/>
      <c r="M36" s="27"/>
      <c r="N36" s="27"/>
      <c r="O36" s="28"/>
      <c r="P36" s="27"/>
      <c r="Q36" s="27"/>
      <c r="R36" s="28"/>
      <c r="S36" s="29"/>
      <c r="AD36" s="27"/>
      <c r="AE36" s="27"/>
      <c r="AF36" s="33"/>
      <c r="AG36" s="34"/>
      <c r="AH36" s="27"/>
      <c r="AJ36" s="27"/>
      <c r="AK36" s="27"/>
      <c r="AL36" s="27"/>
      <c r="AM36" s="27"/>
    </row>
    <row r="37">
      <c r="A37" s="159"/>
      <c r="C37" s="158"/>
      <c r="D37" s="159"/>
      <c r="E37" s="159"/>
      <c r="F37" s="159"/>
      <c r="G37" s="159"/>
      <c r="H37" s="159"/>
      <c r="I37" s="159"/>
      <c r="J37" s="159"/>
      <c r="L37" s="159"/>
      <c r="M37" s="27"/>
      <c r="N37" s="27"/>
      <c r="O37" s="28"/>
      <c r="P37" s="27"/>
      <c r="Q37" s="27"/>
      <c r="R37" s="28"/>
      <c r="S37" s="29"/>
      <c r="W37" s="159"/>
      <c r="AD37" s="27"/>
      <c r="AE37" s="27"/>
      <c r="AF37" s="33"/>
      <c r="AG37" s="34"/>
      <c r="AH37" s="27"/>
      <c r="AI37" s="27"/>
      <c r="AJ37" s="27"/>
      <c r="AK37" s="27"/>
      <c r="AL37" s="27"/>
      <c r="AM37" s="27"/>
      <c r="AO37" s="160"/>
      <c r="AP37" s="160"/>
      <c r="AQ37" s="160"/>
    </row>
    <row r="38">
      <c r="A38" s="159"/>
      <c r="C38" s="158"/>
      <c r="D38" s="159"/>
      <c r="E38" s="159"/>
      <c r="F38" s="159"/>
      <c r="G38" s="159"/>
      <c r="H38" s="159"/>
      <c r="I38" s="159"/>
      <c r="J38" s="159"/>
      <c r="K38" s="159"/>
      <c r="L38" s="159"/>
      <c r="M38" s="27"/>
      <c r="N38" s="27"/>
      <c r="O38" s="28"/>
      <c r="P38" s="27"/>
      <c r="Q38" s="27"/>
      <c r="R38" s="28"/>
      <c r="S38" s="29"/>
      <c r="W38" s="159"/>
      <c r="AD38" s="27"/>
      <c r="AE38" s="27"/>
      <c r="AF38" s="33"/>
      <c r="AG38" s="34"/>
      <c r="AH38" s="27"/>
      <c r="AI38" s="27"/>
      <c r="AJ38" s="27"/>
      <c r="AK38" s="27"/>
      <c r="AL38" s="27"/>
      <c r="AM38" s="27"/>
      <c r="AO38" s="160"/>
      <c r="AP38" s="160"/>
      <c r="AQ38" s="160"/>
    </row>
    <row r="39">
      <c r="A39" s="159"/>
      <c r="C39" s="158"/>
      <c r="D39" s="159"/>
      <c r="E39" s="159"/>
      <c r="F39" s="159"/>
      <c r="G39" s="159"/>
      <c r="H39" s="159"/>
      <c r="I39" s="159"/>
      <c r="J39" s="159"/>
      <c r="K39" s="159"/>
      <c r="L39" s="159"/>
      <c r="M39" s="27"/>
      <c r="N39" s="27"/>
      <c r="O39" s="28"/>
      <c r="P39" s="27"/>
      <c r="Q39" s="27"/>
      <c r="R39" s="28"/>
      <c r="S39" s="29"/>
      <c r="W39" s="159"/>
      <c r="AD39" s="27"/>
      <c r="AE39" s="27"/>
      <c r="AF39" s="33"/>
      <c r="AG39" s="34"/>
      <c r="AH39" s="27"/>
      <c r="AI39" s="27"/>
      <c r="AJ39" s="27"/>
      <c r="AK39" s="27"/>
      <c r="AL39" s="27"/>
      <c r="AM39" s="27"/>
      <c r="AO39" s="160"/>
      <c r="AP39" s="160"/>
      <c r="AQ39" s="160"/>
    </row>
    <row r="40">
      <c r="A40" s="159"/>
      <c r="C40" s="158"/>
      <c r="D40" s="159"/>
      <c r="E40" s="159"/>
      <c r="F40" s="159"/>
      <c r="G40" s="159"/>
      <c r="H40" s="159"/>
      <c r="I40" s="159"/>
      <c r="J40" s="159"/>
      <c r="K40" s="159"/>
      <c r="L40" s="159"/>
      <c r="M40" s="27"/>
      <c r="N40" s="27"/>
      <c r="O40" s="28"/>
      <c r="P40" s="27"/>
      <c r="Q40" s="27"/>
      <c r="R40" s="28"/>
      <c r="S40" s="29"/>
      <c r="W40" s="159"/>
      <c r="AD40" s="27"/>
      <c r="AE40" s="27"/>
      <c r="AF40" s="33"/>
      <c r="AG40" s="34"/>
      <c r="AH40" s="27"/>
      <c r="AI40" s="27"/>
      <c r="AJ40" s="27"/>
      <c r="AK40" s="27"/>
      <c r="AL40" s="27"/>
      <c r="AM40" s="27"/>
      <c r="AO40" s="160"/>
      <c r="AP40" s="160"/>
      <c r="AQ40" s="160"/>
    </row>
    <row r="41">
      <c r="A41" s="159"/>
      <c r="C41" s="158"/>
      <c r="D41" s="159"/>
      <c r="E41" s="159"/>
      <c r="F41" s="159"/>
      <c r="G41" s="159"/>
      <c r="H41" s="159"/>
      <c r="I41" s="159"/>
      <c r="J41" s="159"/>
      <c r="L41" s="159"/>
      <c r="M41" s="27"/>
      <c r="N41" s="27"/>
      <c r="O41" s="28"/>
      <c r="P41" s="27"/>
      <c r="Q41" s="27"/>
      <c r="R41" s="28"/>
      <c r="S41" s="29"/>
      <c r="W41" s="159"/>
      <c r="AD41" s="27"/>
      <c r="AE41" s="27"/>
      <c r="AF41" s="33"/>
      <c r="AG41" s="34"/>
      <c r="AH41" s="27"/>
      <c r="AI41" s="27"/>
      <c r="AJ41" s="27"/>
      <c r="AK41" s="27"/>
      <c r="AL41" s="27"/>
      <c r="AM41" s="27"/>
      <c r="AO41" s="160"/>
      <c r="AP41" s="160"/>
      <c r="AQ41" s="160"/>
    </row>
    <row r="42">
      <c r="A42" s="159"/>
      <c r="C42" s="158"/>
      <c r="D42" s="159"/>
      <c r="E42" s="159"/>
      <c r="F42" s="159"/>
      <c r="G42" s="159"/>
      <c r="H42" s="159"/>
      <c r="I42" s="159"/>
      <c r="J42" s="159"/>
      <c r="L42" s="159"/>
      <c r="M42" s="27"/>
      <c r="N42" s="27"/>
      <c r="O42" s="28"/>
      <c r="P42" s="27"/>
      <c r="Q42" s="27"/>
      <c r="R42" s="28"/>
      <c r="S42" s="29"/>
      <c r="W42" s="159"/>
      <c r="AD42" s="27"/>
      <c r="AE42" s="27"/>
      <c r="AF42" s="33"/>
      <c r="AG42" s="34"/>
      <c r="AH42" s="27"/>
      <c r="AI42" s="27"/>
      <c r="AJ42" s="27"/>
      <c r="AK42" s="27"/>
      <c r="AL42" s="27"/>
      <c r="AM42" s="27"/>
      <c r="AO42" s="160"/>
      <c r="AP42" s="160"/>
      <c r="AQ42" s="160"/>
    </row>
    <row r="43">
      <c r="A43" s="159"/>
      <c r="C43" s="158"/>
      <c r="D43" s="159"/>
      <c r="E43" s="159"/>
      <c r="F43" s="159"/>
      <c r="G43" s="159"/>
      <c r="H43" s="159"/>
      <c r="I43" s="159"/>
      <c r="J43" s="159"/>
      <c r="L43" s="159"/>
      <c r="M43" s="27"/>
      <c r="N43" s="27"/>
      <c r="O43" s="28"/>
      <c r="P43" s="27"/>
      <c r="Q43" s="27"/>
      <c r="R43" s="28"/>
      <c r="S43" s="29"/>
      <c r="W43" s="159"/>
      <c r="AD43" s="27"/>
      <c r="AE43" s="27"/>
      <c r="AF43" s="33"/>
      <c r="AG43" s="34"/>
      <c r="AH43" s="27"/>
      <c r="AI43" s="27"/>
      <c r="AJ43" s="27"/>
      <c r="AK43" s="27"/>
      <c r="AL43" s="27"/>
      <c r="AM43" s="27"/>
      <c r="AO43" s="160"/>
      <c r="AP43" s="160"/>
      <c r="AQ43" s="160"/>
    </row>
    <row r="44">
      <c r="A44" s="159"/>
      <c r="C44" s="158"/>
      <c r="D44" s="159"/>
      <c r="E44" s="159"/>
      <c r="F44" s="159"/>
      <c r="G44" s="159"/>
      <c r="H44" s="159"/>
      <c r="I44" s="159"/>
      <c r="J44" s="159"/>
      <c r="K44" s="159"/>
      <c r="L44" s="159"/>
      <c r="M44" s="27"/>
      <c r="N44" s="27"/>
      <c r="O44" s="28"/>
      <c r="P44" s="27"/>
      <c r="Q44" s="27"/>
      <c r="R44" s="28"/>
      <c r="S44" s="29"/>
      <c r="W44" s="159"/>
      <c r="AD44" s="27"/>
      <c r="AE44" s="27"/>
      <c r="AF44" s="33"/>
      <c r="AG44" s="34"/>
      <c r="AH44" s="27"/>
      <c r="AI44" s="27"/>
      <c r="AJ44" s="27"/>
      <c r="AK44" s="27"/>
      <c r="AL44" s="27"/>
      <c r="AM44" s="27"/>
      <c r="AN44" s="159"/>
      <c r="AO44" s="160"/>
      <c r="AP44" s="160"/>
      <c r="AQ44" s="160"/>
    </row>
    <row r="45">
      <c r="A45" s="159"/>
      <c r="C45" s="158"/>
      <c r="D45" s="159"/>
      <c r="E45" s="159"/>
      <c r="F45" s="159"/>
      <c r="G45" s="159"/>
      <c r="H45" s="159"/>
      <c r="I45" s="159"/>
      <c r="J45" s="159"/>
      <c r="L45" s="159"/>
      <c r="M45" s="27"/>
      <c r="N45" s="27"/>
      <c r="O45" s="28"/>
      <c r="P45" s="27"/>
      <c r="Q45" s="27"/>
      <c r="R45" s="28"/>
      <c r="S45" s="29"/>
      <c r="W45" s="159"/>
      <c r="AD45" s="27"/>
      <c r="AE45" s="27"/>
      <c r="AF45" s="33"/>
      <c r="AG45" s="34"/>
      <c r="AH45" s="27"/>
      <c r="AI45" s="27"/>
      <c r="AJ45" s="27"/>
      <c r="AK45" s="27"/>
      <c r="AL45" s="27"/>
      <c r="AM45" s="27"/>
      <c r="AO45" s="160"/>
      <c r="AP45" s="160"/>
      <c r="AQ45" s="160"/>
    </row>
    <row r="46">
      <c r="A46" s="159"/>
      <c r="C46" s="158"/>
      <c r="D46" s="159"/>
      <c r="E46" s="159"/>
      <c r="F46" s="159"/>
      <c r="G46" s="159"/>
      <c r="H46" s="159"/>
      <c r="I46" s="159"/>
      <c r="J46" s="159"/>
      <c r="L46" s="159"/>
      <c r="M46" s="27"/>
      <c r="N46" s="27"/>
      <c r="O46" s="28"/>
      <c r="P46" s="27"/>
      <c r="Q46" s="27"/>
      <c r="R46" s="28"/>
      <c r="S46" s="29"/>
      <c r="W46" s="159"/>
      <c r="AD46" s="27"/>
      <c r="AE46" s="27"/>
      <c r="AF46" s="33"/>
      <c r="AG46" s="34"/>
      <c r="AH46" s="27"/>
      <c r="AI46" s="27"/>
      <c r="AJ46" s="27"/>
      <c r="AK46" s="27"/>
      <c r="AL46" s="27"/>
      <c r="AM46" s="27"/>
      <c r="AO46" s="160"/>
      <c r="AP46" s="160"/>
      <c r="AQ46" s="160"/>
    </row>
    <row r="47">
      <c r="A47" s="159"/>
      <c r="C47" s="158"/>
      <c r="D47" s="159"/>
      <c r="E47" s="159"/>
      <c r="F47" s="159"/>
      <c r="G47" s="159"/>
      <c r="H47" s="159"/>
      <c r="I47" s="159"/>
      <c r="J47" s="159"/>
      <c r="L47" s="159"/>
      <c r="M47" s="27"/>
      <c r="N47" s="27"/>
      <c r="O47" s="28"/>
      <c r="P47" s="27"/>
      <c r="Q47" s="27"/>
      <c r="R47" s="28"/>
      <c r="S47" s="29"/>
      <c r="W47" s="159"/>
      <c r="AD47" s="27"/>
      <c r="AE47" s="27"/>
      <c r="AF47" s="33"/>
      <c r="AG47" s="34"/>
      <c r="AH47" s="27"/>
      <c r="AI47" s="27"/>
      <c r="AJ47" s="27"/>
      <c r="AK47" s="27"/>
      <c r="AL47" s="27"/>
      <c r="AM47" s="27"/>
      <c r="AO47" s="160"/>
      <c r="AP47" s="160"/>
      <c r="AQ47" s="160"/>
    </row>
    <row r="48">
      <c r="A48" s="159"/>
      <c r="C48" s="158"/>
      <c r="D48" s="159"/>
      <c r="E48" s="159"/>
      <c r="F48" s="159"/>
      <c r="G48" s="159"/>
      <c r="H48" s="159"/>
      <c r="I48" s="159"/>
      <c r="J48" s="159"/>
      <c r="K48" s="159"/>
      <c r="L48" s="159"/>
      <c r="M48" s="27"/>
      <c r="N48" s="27"/>
      <c r="O48" s="28"/>
      <c r="P48" s="27"/>
      <c r="Q48" s="27"/>
      <c r="R48" s="28"/>
      <c r="S48" s="29"/>
      <c r="W48" s="159"/>
      <c r="AD48" s="27"/>
      <c r="AE48" s="27"/>
      <c r="AF48" s="33"/>
      <c r="AG48" s="34"/>
      <c r="AH48" s="27"/>
      <c r="AI48" s="27"/>
      <c r="AJ48" s="27"/>
      <c r="AK48" s="27"/>
      <c r="AL48" s="27"/>
      <c r="AM48" s="27"/>
      <c r="AO48" s="160"/>
      <c r="AP48" s="160"/>
      <c r="AQ48" s="160"/>
    </row>
    <row r="49">
      <c r="A49" s="159"/>
      <c r="C49" s="158"/>
      <c r="D49" s="159"/>
      <c r="E49" s="159"/>
      <c r="F49" s="159"/>
      <c r="G49" s="159"/>
      <c r="H49" s="159"/>
      <c r="I49" s="159"/>
      <c r="J49" s="159"/>
      <c r="L49" s="159"/>
      <c r="M49" s="27"/>
      <c r="N49" s="27"/>
      <c r="O49" s="28"/>
      <c r="P49" s="27"/>
      <c r="Q49" s="27"/>
      <c r="R49" s="28"/>
      <c r="S49" s="29"/>
      <c r="AG49" s="34"/>
      <c r="AH49" s="27"/>
      <c r="AK49" s="27"/>
      <c r="AM49" s="27"/>
    </row>
    <row r="50">
      <c r="A50" s="159"/>
      <c r="C50" s="158"/>
      <c r="D50" s="159"/>
      <c r="E50" s="159"/>
      <c r="F50" s="159"/>
      <c r="G50" s="159"/>
      <c r="H50" s="159"/>
      <c r="I50" s="159"/>
      <c r="J50" s="159"/>
      <c r="K50" s="159"/>
      <c r="L50" s="159"/>
      <c r="M50" s="27"/>
      <c r="N50" s="27"/>
      <c r="O50" s="28"/>
      <c r="P50" s="27"/>
      <c r="Q50" s="27"/>
      <c r="R50" s="28"/>
      <c r="S50" s="29"/>
      <c r="X50" s="27"/>
      <c r="AF50" s="33"/>
      <c r="AG50" s="34"/>
      <c r="AH50" s="27"/>
      <c r="AK50" s="27"/>
      <c r="AL50" s="27"/>
      <c r="AM50" s="27"/>
    </row>
    <row r="51">
      <c r="A51" s="159"/>
      <c r="C51" s="158"/>
      <c r="D51" s="159"/>
      <c r="E51" s="159"/>
      <c r="F51" s="159"/>
      <c r="G51" s="159"/>
      <c r="H51" s="159"/>
      <c r="I51" s="159"/>
      <c r="J51" s="159"/>
      <c r="K51" s="159"/>
      <c r="L51" s="159"/>
      <c r="M51" s="27"/>
      <c r="N51" s="27"/>
      <c r="O51" s="28"/>
      <c r="P51" s="27"/>
      <c r="Q51" s="27"/>
      <c r="R51" s="28"/>
      <c r="S51" s="29"/>
      <c r="X51" s="27"/>
      <c r="AF51" s="33"/>
      <c r="AG51" s="34"/>
      <c r="AH51" s="27"/>
      <c r="AK51" s="27"/>
      <c r="AL51" s="27"/>
      <c r="AM51" s="27"/>
    </row>
    <row r="52">
      <c r="A52" s="159"/>
      <c r="C52" s="158"/>
      <c r="D52" s="159"/>
      <c r="E52" s="159"/>
      <c r="F52" s="159"/>
      <c r="G52" s="159"/>
      <c r="H52" s="159"/>
      <c r="I52" s="159"/>
      <c r="J52" s="159"/>
      <c r="K52" s="159"/>
      <c r="L52" s="159"/>
      <c r="M52" s="27"/>
      <c r="N52" s="27"/>
      <c r="O52" s="28"/>
      <c r="P52" s="27"/>
      <c r="Q52" s="27"/>
      <c r="R52" s="28"/>
      <c r="S52" s="29"/>
      <c r="X52" s="27"/>
      <c r="AF52" s="33"/>
      <c r="AG52" s="34"/>
      <c r="AH52" s="27"/>
      <c r="AK52" s="27"/>
      <c r="AL52" s="27"/>
      <c r="AM52" s="27"/>
    </row>
    <row r="53">
      <c r="A53" s="159"/>
      <c r="C53" s="158"/>
      <c r="D53" s="159"/>
      <c r="E53" s="159"/>
      <c r="F53" s="159"/>
      <c r="G53" s="159"/>
      <c r="H53" s="159"/>
      <c r="I53" s="159"/>
      <c r="J53" s="159"/>
      <c r="L53" s="159"/>
      <c r="M53" s="27"/>
      <c r="N53" s="27"/>
      <c r="O53" s="28"/>
      <c r="P53" s="27"/>
      <c r="Q53" s="27"/>
      <c r="R53" s="28"/>
      <c r="S53" s="29"/>
      <c r="X53" s="27"/>
      <c r="AF53" s="33"/>
      <c r="AG53" s="34"/>
      <c r="AH53" s="27"/>
      <c r="AK53" s="27"/>
      <c r="AL53" s="27"/>
      <c r="AM53" s="27"/>
    </row>
    <row r="54">
      <c r="A54" s="159"/>
      <c r="C54" s="158"/>
      <c r="D54" s="159"/>
      <c r="E54" s="159"/>
      <c r="F54" s="159"/>
      <c r="G54" s="159"/>
      <c r="H54" s="159"/>
      <c r="I54" s="159"/>
      <c r="J54" s="159"/>
      <c r="K54" s="159"/>
      <c r="L54" s="159"/>
      <c r="M54" s="27"/>
      <c r="N54" s="27"/>
      <c r="O54" s="28"/>
      <c r="P54" s="27"/>
      <c r="Q54" s="27"/>
      <c r="R54" s="28"/>
      <c r="S54" s="29"/>
      <c r="X54" s="27"/>
      <c r="AF54" s="33"/>
      <c r="AG54" s="34"/>
      <c r="AH54" s="27"/>
      <c r="AK54" s="27"/>
      <c r="AL54" s="27"/>
      <c r="AM54" s="27"/>
    </row>
    <row r="55">
      <c r="A55" s="159"/>
      <c r="C55" s="158"/>
      <c r="D55" s="159"/>
      <c r="E55" s="159"/>
      <c r="F55" s="159"/>
      <c r="G55" s="159"/>
      <c r="H55" s="159"/>
      <c r="I55" s="159"/>
      <c r="J55" s="159"/>
      <c r="L55" s="159"/>
      <c r="M55" s="27"/>
      <c r="N55" s="27"/>
      <c r="O55" s="28"/>
      <c r="P55" s="27"/>
      <c r="Q55" s="27"/>
      <c r="R55" s="28"/>
      <c r="S55" s="29"/>
      <c r="X55" s="27"/>
      <c r="AF55" s="33"/>
      <c r="AG55" s="34"/>
      <c r="AH55" s="27"/>
      <c r="AK55" s="27"/>
      <c r="AL55" s="27"/>
      <c r="AM55" s="27"/>
    </row>
    <row r="56">
      <c r="A56" s="159"/>
      <c r="C56" s="158"/>
      <c r="D56" s="159"/>
      <c r="E56" s="159"/>
      <c r="F56" s="159"/>
      <c r="G56" s="159"/>
      <c r="H56" s="159"/>
      <c r="I56" s="159"/>
      <c r="J56" s="159"/>
      <c r="L56" s="159"/>
      <c r="M56" s="27"/>
      <c r="N56" s="27"/>
      <c r="O56" s="28"/>
      <c r="P56" s="27"/>
      <c r="Q56" s="27"/>
      <c r="R56" s="28"/>
      <c r="S56" s="29"/>
      <c r="X56" s="27"/>
      <c r="AF56" s="33"/>
      <c r="AG56" s="34"/>
      <c r="AH56" s="27"/>
      <c r="AK56" s="27"/>
      <c r="AL56" s="27"/>
      <c r="AM56" s="27"/>
    </row>
    <row r="57">
      <c r="A57" s="159"/>
      <c r="C57" s="158"/>
      <c r="D57" s="159"/>
      <c r="E57" s="159"/>
      <c r="F57" s="159"/>
      <c r="G57" s="159"/>
      <c r="H57" s="159"/>
      <c r="I57" s="159"/>
      <c r="J57" s="159"/>
      <c r="K57" s="159"/>
      <c r="L57" s="159"/>
      <c r="M57" s="27"/>
      <c r="N57" s="27"/>
      <c r="O57" s="28"/>
      <c r="P57" s="27"/>
      <c r="Q57" s="27"/>
      <c r="R57" s="28"/>
      <c r="S57" s="29"/>
      <c r="X57" s="27"/>
      <c r="AF57" s="33"/>
      <c r="AG57" s="34"/>
      <c r="AH57" s="27"/>
      <c r="AK57" s="27"/>
      <c r="AL57" s="27"/>
      <c r="AM57" s="27"/>
    </row>
    <row r="58">
      <c r="A58" s="159"/>
      <c r="C58" s="158"/>
      <c r="D58" s="159"/>
      <c r="E58" s="159"/>
      <c r="F58" s="159"/>
      <c r="G58" s="159"/>
      <c r="I58" s="159"/>
      <c r="J58" s="159"/>
      <c r="L58" s="159"/>
      <c r="M58" s="27"/>
      <c r="N58" s="27"/>
      <c r="O58" s="28"/>
      <c r="P58" s="27"/>
      <c r="Q58" s="27"/>
      <c r="R58" s="28"/>
      <c r="S58" s="29"/>
      <c r="X58" s="27"/>
      <c r="AF58" s="33"/>
      <c r="AG58" s="34"/>
      <c r="AH58" s="27"/>
      <c r="AK58" s="27"/>
      <c r="AL58" s="27"/>
      <c r="AM58" s="27"/>
    </row>
    <row r="59">
      <c r="A59" s="159"/>
      <c r="C59" s="158"/>
      <c r="D59" s="159"/>
      <c r="E59" s="159"/>
      <c r="F59" s="159"/>
      <c r="G59" s="159"/>
      <c r="I59" s="159"/>
      <c r="J59" s="159"/>
      <c r="K59" s="159"/>
      <c r="L59" s="159"/>
      <c r="M59" s="27"/>
      <c r="N59" s="27"/>
      <c r="O59" s="28"/>
      <c r="P59" s="27"/>
      <c r="Q59" s="27"/>
      <c r="R59" s="28"/>
      <c r="S59" s="29"/>
      <c r="X59" s="27"/>
      <c r="AF59" s="33"/>
      <c r="AG59" s="34"/>
      <c r="AH59" s="27"/>
      <c r="AK59" s="27"/>
      <c r="AL59" s="27"/>
      <c r="AM59" s="27"/>
    </row>
    <row r="60">
      <c r="C60" s="158"/>
      <c r="D60" s="159"/>
      <c r="E60" s="159"/>
      <c r="F60" s="159"/>
      <c r="G60" s="159"/>
      <c r="H60" s="159"/>
      <c r="I60" s="159"/>
      <c r="J60" s="159"/>
      <c r="L60" s="159"/>
      <c r="M60" s="27"/>
      <c r="N60" s="27"/>
      <c r="O60" s="28"/>
      <c r="P60" s="27"/>
      <c r="Q60" s="27"/>
      <c r="R60" s="28"/>
      <c r="S60" s="29"/>
      <c r="X60" s="27"/>
      <c r="AF60" s="33"/>
      <c r="AG60" s="34"/>
      <c r="AH60" s="27"/>
      <c r="AK60" s="27"/>
      <c r="AL60" s="27"/>
      <c r="AM60" s="27"/>
    </row>
    <row r="61">
      <c r="M61" s="27"/>
      <c r="N61" s="27"/>
      <c r="O61" s="28"/>
      <c r="P61" s="27"/>
      <c r="Q61" s="27"/>
      <c r="R61" s="28"/>
      <c r="S61" s="29"/>
      <c r="X61" s="27"/>
      <c r="AF61" s="33"/>
      <c r="AG61" s="34"/>
      <c r="AH61" s="27"/>
      <c r="AK61" s="27"/>
      <c r="AL61" s="27"/>
      <c r="AM61" s="27"/>
    </row>
    <row r="62">
      <c r="D62" s="27"/>
      <c r="E62" s="27"/>
      <c r="F62" s="27"/>
      <c r="G62" s="27"/>
      <c r="H62" s="27"/>
      <c r="I62" s="27"/>
      <c r="J62" s="27"/>
      <c r="K62" s="27"/>
      <c r="M62" s="27"/>
      <c r="N62" s="27"/>
      <c r="O62" s="28"/>
      <c r="P62" s="27"/>
      <c r="Q62" s="27"/>
      <c r="R62" s="28"/>
      <c r="S62" s="29"/>
      <c r="X62" s="27"/>
      <c r="AF62" s="33"/>
      <c r="AG62" s="34"/>
      <c r="AH62" s="27"/>
      <c r="AK62" s="27"/>
      <c r="AL62" s="27"/>
      <c r="AM62" s="27"/>
    </row>
    <row r="63">
      <c r="C63" s="27"/>
      <c r="I63" s="29"/>
      <c r="J63" s="28"/>
      <c r="N63" s="27"/>
      <c r="O63" s="28"/>
      <c r="P63" s="27"/>
      <c r="Q63" s="27"/>
      <c r="X63" s="27"/>
      <c r="AF63" s="33"/>
      <c r="AG63" s="34"/>
      <c r="AH63" s="27"/>
      <c r="AK63" s="27"/>
      <c r="AL63" s="27"/>
      <c r="AM63" s="27"/>
    </row>
    <row r="64">
      <c r="C64" s="27"/>
      <c r="I64" s="29"/>
      <c r="J64" s="28"/>
      <c r="N64" s="27"/>
      <c r="O64" s="28"/>
      <c r="P64" s="27"/>
      <c r="Q64" s="27"/>
      <c r="X64" s="27"/>
      <c r="AF64" s="33"/>
      <c r="AG64" s="34"/>
      <c r="AH64" s="27"/>
      <c r="AK64" s="27"/>
      <c r="AL64" s="27"/>
      <c r="AM64" s="27"/>
    </row>
    <row r="65">
      <c r="C65" s="27"/>
      <c r="I65" s="29"/>
      <c r="J65" s="28"/>
      <c r="N65" s="27"/>
      <c r="O65" s="28"/>
      <c r="P65" s="27"/>
      <c r="Q65" s="27"/>
      <c r="X65" s="27"/>
      <c r="AF65" s="33"/>
      <c r="AG65" s="34"/>
      <c r="AH65" s="27"/>
      <c r="AK65" s="27"/>
      <c r="AL65" s="27"/>
      <c r="AM65" s="27"/>
    </row>
    <row r="66">
      <c r="C66" s="27"/>
      <c r="I66" s="29"/>
      <c r="J66" s="28"/>
      <c r="N66" s="27"/>
      <c r="O66" s="28"/>
      <c r="P66" s="27"/>
      <c r="Q66" s="27"/>
      <c r="W66" s="27"/>
      <c r="AD66" s="33"/>
      <c r="AG66" s="34"/>
      <c r="AH66" s="27"/>
      <c r="AK66" s="27"/>
      <c r="AM66" s="27"/>
    </row>
    <row r="67">
      <c r="C67" s="27"/>
      <c r="I67" s="29"/>
      <c r="J67" s="28"/>
      <c r="N67" s="27"/>
      <c r="O67" s="28"/>
      <c r="P67" s="27"/>
      <c r="Q67" s="27"/>
      <c r="W67" s="27"/>
      <c r="AD67" s="33"/>
      <c r="AG67" s="34"/>
      <c r="AH67" s="27"/>
      <c r="AK67" s="27"/>
      <c r="AM67" s="27"/>
    </row>
    <row r="68">
      <c r="C68" s="27"/>
      <c r="I68" s="29"/>
      <c r="J68" s="28"/>
      <c r="N68" s="27"/>
      <c r="O68" s="28"/>
      <c r="P68" s="27"/>
      <c r="Q68" s="27"/>
      <c r="W68" s="27"/>
      <c r="AD68" s="33"/>
      <c r="AG68" s="34"/>
      <c r="AH68" s="27"/>
      <c r="AK68" s="27"/>
      <c r="AM68" s="27"/>
    </row>
    <row r="69">
      <c r="C69" s="27"/>
      <c r="I69" s="29"/>
      <c r="J69" s="28"/>
      <c r="N69" s="27"/>
      <c r="O69" s="28"/>
      <c r="P69" s="27"/>
      <c r="Q69" s="27"/>
      <c r="W69" s="27"/>
      <c r="AD69" s="33"/>
      <c r="AG69" s="34"/>
      <c r="AH69" s="27"/>
      <c r="AK69" s="27"/>
      <c r="AM69" s="27"/>
    </row>
    <row r="70">
      <c r="C70" s="27"/>
      <c r="I70" s="29"/>
      <c r="J70" s="28"/>
      <c r="N70" s="27"/>
      <c r="O70" s="28"/>
      <c r="P70" s="27"/>
      <c r="Q70" s="27"/>
      <c r="W70" s="27"/>
      <c r="AD70" s="33"/>
      <c r="AG70" s="34"/>
      <c r="AH70" s="27"/>
      <c r="AK70" s="27"/>
      <c r="AM70" s="27"/>
    </row>
    <row r="71">
      <c r="A71" s="159"/>
      <c r="M71" s="27"/>
      <c r="N71" s="27"/>
      <c r="O71" s="28"/>
      <c r="P71" s="27"/>
      <c r="Q71" s="27"/>
      <c r="R71" s="28"/>
      <c r="S71" s="29"/>
      <c r="AD71" s="27"/>
      <c r="AE71" s="27"/>
      <c r="AF71" s="33"/>
      <c r="AG71" s="34"/>
      <c r="AH71" s="27"/>
      <c r="AJ71" s="27"/>
      <c r="AK71" s="27"/>
      <c r="AL71" s="27"/>
      <c r="AM71" s="27"/>
    </row>
    <row r="72">
      <c r="A72" s="159"/>
      <c r="C72" s="158"/>
      <c r="D72" s="159"/>
      <c r="E72" s="159"/>
      <c r="F72" s="159"/>
      <c r="G72" s="159"/>
      <c r="H72" s="159"/>
      <c r="I72" s="159"/>
      <c r="J72" s="159"/>
      <c r="L72" s="159"/>
      <c r="M72" s="27"/>
      <c r="N72" s="27"/>
      <c r="O72" s="28"/>
      <c r="P72" s="27"/>
      <c r="Q72" s="27"/>
      <c r="R72" s="28"/>
      <c r="S72" s="29"/>
      <c r="W72" s="159"/>
      <c r="AD72" s="27"/>
      <c r="AE72" s="27"/>
      <c r="AF72" s="33"/>
      <c r="AG72" s="34"/>
      <c r="AH72" s="27"/>
      <c r="AI72" s="27"/>
      <c r="AJ72" s="27"/>
      <c r="AK72" s="27"/>
      <c r="AL72" s="27"/>
      <c r="AM72" s="27"/>
      <c r="AO72" s="160"/>
      <c r="AP72" s="160"/>
      <c r="AQ72" s="160"/>
    </row>
    <row r="73">
      <c r="A73" s="159"/>
      <c r="C73" s="158"/>
      <c r="D73" s="159"/>
      <c r="E73" s="159"/>
      <c r="F73" s="159"/>
      <c r="G73" s="159"/>
      <c r="H73" s="159"/>
      <c r="I73" s="159"/>
      <c r="J73" s="159"/>
      <c r="K73" s="159"/>
      <c r="L73" s="159"/>
      <c r="M73" s="27"/>
      <c r="N73" s="27"/>
      <c r="O73" s="28"/>
      <c r="P73" s="27"/>
      <c r="Q73" s="27"/>
      <c r="R73" s="28"/>
      <c r="S73" s="29"/>
      <c r="W73" s="159"/>
      <c r="AD73" s="27"/>
      <c r="AE73" s="27"/>
      <c r="AF73" s="33"/>
      <c r="AG73" s="34"/>
      <c r="AH73" s="27"/>
      <c r="AI73" s="27"/>
      <c r="AJ73" s="27"/>
      <c r="AK73" s="27"/>
      <c r="AL73" s="27"/>
      <c r="AM73" s="27"/>
      <c r="AO73" s="160"/>
      <c r="AP73" s="160"/>
      <c r="AQ73" s="160"/>
    </row>
    <row r="74">
      <c r="A74" s="159"/>
      <c r="C74" s="158"/>
      <c r="D74" s="159"/>
      <c r="E74" s="159"/>
      <c r="F74" s="159"/>
      <c r="G74" s="159"/>
      <c r="H74" s="159"/>
      <c r="I74" s="159"/>
      <c r="J74" s="159"/>
      <c r="K74" s="159"/>
      <c r="L74" s="159"/>
      <c r="M74" s="27"/>
      <c r="N74" s="27"/>
      <c r="O74" s="28"/>
      <c r="P74" s="27"/>
      <c r="Q74" s="27"/>
      <c r="R74" s="28"/>
      <c r="S74" s="29"/>
      <c r="W74" s="159"/>
      <c r="AD74" s="27"/>
      <c r="AE74" s="27"/>
      <c r="AF74" s="33"/>
      <c r="AG74" s="34"/>
      <c r="AH74" s="27"/>
      <c r="AI74" s="27"/>
      <c r="AJ74" s="27"/>
      <c r="AK74" s="27"/>
      <c r="AL74" s="27"/>
      <c r="AM74" s="27"/>
      <c r="AO74" s="160"/>
      <c r="AP74" s="160"/>
      <c r="AQ74" s="160"/>
    </row>
    <row r="75">
      <c r="A75" s="159"/>
      <c r="C75" s="158"/>
      <c r="D75" s="159"/>
      <c r="E75" s="159"/>
      <c r="F75" s="159"/>
      <c r="G75" s="159"/>
      <c r="H75" s="159"/>
      <c r="I75" s="159"/>
      <c r="J75" s="159"/>
      <c r="K75" s="159"/>
      <c r="L75" s="159"/>
      <c r="M75" s="27"/>
      <c r="N75" s="27"/>
      <c r="O75" s="28"/>
      <c r="P75" s="27"/>
      <c r="Q75" s="27"/>
      <c r="R75" s="28"/>
      <c r="S75" s="29"/>
      <c r="W75" s="159"/>
      <c r="AD75" s="27"/>
      <c r="AE75" s="27"/>
      <c r="AF75" s="33"/>
      <c r="AG75" s="34"/>
      <c r="AH75" s="27"/>
      <c r="AI75" s="27"/>
      <c r="AJ75" s="27"/>
      <c r="AK75" s="27"/>
      <c r="AL75" s="27"/>
      <c r="AM75" s="27"/>
      <c r="AO75" s="160"/>
      <c r="AP75" s="160"/>
      <c r="AQ75" s="160"/>
    </row>
    <row r="76">
      <c r="A76" s="159"/>
      <c r="C76" s="158"/>
      <c r="D76" s="159"/>
      <c r="E76" s="159"/>
      <c r="F76" s="159"/>
      <c r="G76" s="159"/>
      <c r="H76" s="159"/>
      <c r="I76" s="159"/>
      <c r="J76" s="159"/>
      <c r="L76" s="159"/>
      <c r="M76" s="27"/>
      <c r="N76" s="27"/>
      <c r="O76" s="28"/>
      <c r="P76" s="27"/>
      <c r="Q76" s="27"/>
      <c r="R76" s="28"/>
      <c r="S76" s="29"/>
      <c r="W76" s="159"/>
      <c r="AD76" s="27"/>
      <c r="AE76" s="27"/>
      <c r="AF76" s="33"/>
      <c r="AG76" s="34"/>
      <c r="AH76" s="27"/>
      <c r="AI76" s="27"/>
      <c r="AJ76" s="27"/>
      <c r="AK76" s="27"/>
      <c r="AL76" s="27"/>
      <c r="AM76" s="27"/>
      <c r="AO76" s="160"/>
      <c r="AP76" s="160"/>
      <c r="AQ76" s="160"/>
    </row>
    <row r="77">
      <c r="A77" s="159"/>
      <c r="C77" s="158"/>
      <c r="D77" s="159"/>
      <c r="E77" s="159"/>
      <c r="F77" s="159"/>
      <c r="G77" s="159"/>
      <c r="H77" s="159"/>
      <c r="I77" s="159"/>
      <c r="J77" s="159"/>
      <c r="L77" s="159"/>
      <c r="M77" s="27"/>
      <c r="N77" s="27"/>
      <c r="O77" s="28"/>
      <c r="P77" s="27"/>
      <c r="Q77" s="27"/>
      <c r="R77" s="28"/>
      <c r="S77" s="29"/>
      <c r="W77" s="159"/>
      <c r="AD77" s="27"/>
      <c r="AE77" s="27"/>
      <c r="AF77" s="33"/>
      <c r="AG77" s="34"/>
      <c r="AH77" s="27"/>
      <c r="AI77" s="27"/>
      <c r="AJ77" s="27"/>
      <c r="AK77" s="27"/>
      <c r="AL77" s="27"/>
      <c r="AM77" s="27"/>
      <c r="AO77" s="160"/>
      <c r="AP77" s="160"/>
      <c r="AQ77" s="160"/>
    </row>
    <row r="78">
      <c r="A78" s="159"/>
      <c r="C78" s="158"/>
      <c r="D78" s="159"/>
      <c r="E78" s="159"/>
      <c r="F78" s="159"/>
      <c r="G78" s="159"/>
      <c r="H78" s="159"/>
      <c r="I78" s="159"/>
      <c r="J78" s="159"/>
      <c r="L78" s="159"/>
      <c r="M78" s="27"/>
      <c r="N78" s="27"/>
      <c r="O78" s="28"/>
      <c r="P78" s="27"/>
      <c r="Q78" s="27"/>
      <c r="R78" s="28"/>
      <c r="S78" s="29"/>
      <c r="W78" s="159"/>
      <c r="AD78" s="27"/>
      <c r="AE78" s="27"/>
      <c r="AF78" s="33"/>
      <c r="AG78" s="34"/>
      <c r="AH78" s="27"/>
      <c r="AI78" s="27"/>
      <c r="AJ78" s="27"/>
      <c r="AK78" s="27"/>
      <c r="AL78" s="27"/>
      <c r="AM78" s="27"/>
      <c r="AO78" s="160"/>
      <c r="AP78" s="160"/>
      <c r="AQ78" s="160"/>
    </row>
    <row r="79">
      <c r="A79" s="159"/>
      <c r="C79" s="158"/>
      <c r="D79" s="159"/>
      <c r="E79" s="159"/>
      <c r="F79" s="159"/>
      <c r="G79" s="159"/>
      <c r="H79" s="159"/>
      <c r="I79" s="159"/>
      <c r="J79" s="159"/>
      <c r="K79" s="159"/>
      <c r="L79" s="159"/>
      <c r="M79" s="27"/>
      <c r="N79" s="27"/>
      <c r="O79" s="28"/>
      <c r="P79" s="27"/>
      <c r="Q79" s="27"/>
      <c r="R79" s="28"/>
      <c r="S79" s="29"/>
      <c r="W79" s="159"/>
      <c r="AD79" s="27"/>
      <c r="AE79" s="27"/>
      <c r="AF79" s="33"/>
      <c r="AG79" s="34"/>
      <c r="AH79" s="27"/>
      <c r="AI79" s="27"/>
      <c r="AJ79" s="27"/>
      <c r="AK79" s="27"/>
      <c r="AL79" s="27"/>
      <c r="AM79" s="27"/>
      <c r="AN79" s="159"/>
      <c r="AO79" s="160"/>
      <c r="AP79" s="160"/>
      <c r="AQ79" s="160"/>
    </row>
    <row r="80">
      <c r="A80" s="159"/>
      <c r="C80" s="158"/>
      <c r="D80" s="159"/>
      <c r="E80" s="159"/>
      <c r="F80" s="159"/>
      <c r="G80" s="159"/>
      <c r="H80" s="159"/>
      <c r="I80" s="159"/>
      <c r="J80" s="159"/>
      <c r="L80" s="159"/>
      <c r="M80" s="27"/>
      <c r="N80" s="27"/>
      <c r="O80" s="28"/>
      <c r="P80" s="27"/>
      <c r="Q80" s="27"/>
      <c r="R80" s="28"/>
      <c r="S80" s="29"/>
      <c r="W80" s="159"/>
      <c r="AD80" s="27"/>
      <c r="AE80" s="27"/>
      <c r="AF80" s="33"/>
      <c r="AG80" s="34"/>
      <c r="AH80" s="27"/>
      <c r="AI80" s="27"/>
      <c r="AJ80" s="27"/>
      <c r="AK80" s="27"/>
      <c r="AL80" s="27"/>
      <c r="AM80" s="27"/>
      <c r="AO80" s="160"/>
      <c r="AP80" s="160"/>
      <c r="AQ80" s="160"/>
    </row>
    <row r="81">
      <c r="A81" s="159"/>
      <c r="C81" s="158"/>
      <c r="D81" s="159"/>
      <c r="E81" s="159"/>
      <c r="F81" s="159"/>
      <c r="G81" s="159"/>
      <c r="H81" s="159"/>
      <c r="I81" s="159"/>
      <c r="J81" s="159"/>
      <c r="L81" s="159"/>
      <c r="M81" s="27"/>
      <c r="N81" s="27"/>
      <c r="O81" s="28"/>
      <c r="P81" s="27"/>
      <c r="Q81" s="27"/>
      <c r="R81" s="28"/>
      <c r="S81" s="29"/>
      <c r="W81" s="159"/>
      <c r="AD81" s="27"/>
      <c r="AE81" s="27"/>
      <c r="AF81" s="33"/>
      <c r="AG81" s="34"/>
      <c r="AH81" s="27"/>
      <c r="AI81" s="27"/>
      <c r="AJ81" s="27"/>
      <c r="AK81" s="27"/>
      <c r="AL81" s="27"/>
      <c r="AM81" s="27"/>
      <c r="AO81" s="160"/>
      <c r="AP81" s="160"/>
      <c r="AQ81" s="160"/>
    </row>
    <row r="82">
      <c r="A82" s="159"/>
      <c r="C82" s="158"/>
      <c r="D82" s="159"/>
      <c r="E82" s="159"/>
      <c r="F82" s="159"/>
      <c r="G82" s="159"/>
      <c r="H82" s="159"/>
      <c r="I82" s="159"/>
      <c r="J82" s="159"/>
      <c r="L82" s="159"/>
      <c r="M82" s="27"/>
      <c r="N82" s="27"/>
      <c r="O82" s="28"/>
      <c r="P82" s="27"/>
      <c r="Q82" s="27"/>
      <c r="R82" s="28"/>
      <c r="S82" s="29"/>
      <c r="W82" s="159"/>
      <c r="AD82" s="27"/>
      <c r="AE82" s="27"/>
      <c r="AF82" s="33"/>
      <c r="AG82" s="34"/>
      <c r="AH82" s="27"/>
      <c r="AI82" s="27"/>
      <c r="AJ82" s="27"/>
      <c r="AK82" s="27"/>
      <c r="AL82" s="27"/>
      <c r="AM82" s="27"/>
      <c r="AO82" s="160"/>
      <c r="AP82" s="160"/>
      <c r="AQ82" s="160"/>
    </row>
    <row r="83">
      <c r="A83" s="159"/>
      <c r="C83" s="158"/>
      <c r="D83" s="159"/>
      <c r="E83" s="159"/>
      <c r="F83" s="159"/>
      <c r="G83" s="159"/>
      <c r="H83" s="159"/>
      <c r="I83" s="159"/>
      <c r="J83" s="159"/>
      <c r="K83" s="159"/>
      <c r="L83" s="159"/>
      <c r="M83" s="27"/>
      <c r="N83" s="27"/>
      <c r="O83" s="28"/>
      <c r="P83" s="27"/>
      <c r="Q83" s="27"/>
      <c r="R83" s="28"/>
      <c r="S83" s="29"/>
      <c r="W83" s="159"/>
      <c r="AD83" s="27"/>
      <c r="AE83" s="27"/>
      <c r="AF83" s="33"/>
      <c r="AG83" s="34"/>
      <c r="AH83" s="27"/>
      <c r="AI83" s="27"/>
      <c r="AJ83" s="27"/>
      <c r="AK83" s="27"/>
      <c r="AL83" s="27"/>
      <c r="AM83" s="27"/>
      <c r="AO83" s="160"/>
      <c r="AP83" s="160"/>
      <c r="AQ83" s="160"/>
    </row>
    <row r="84">
      <c r="A84" s="159"/>
      <c r="C84" s="158"/>
      <c r="D84" s="159"/>
      <c r="E84" s="159"/>
      <c r="F84" s="159"/>
      <c r="G84" s="159"/>
      <c r="H84" s="159"/>
      <c r="I84" s="159"/>
      <c r="J84" s="159"/>
      <c r="L84" s="159"/>
      <c r="M84" s="27"/>
      <c r="N84" s="27"/>
      <c r="O84" s="28"/>
      <c r="P84" s="27"/>
      <c r="Q84" s="27"/>
      <c r="R84" s="28"/>
      <c r="S84" s="29"/>
      <c r="AG84" s="34"/>
      <c r="AH84" s="27"/>
      <c r="AK84" s="27"/>
      <c r="AM84" s="27"/>
    </row>
    <row r="85">
      <c r="A85" s="159"/>
      <c r="C85" s="158"/>
      <c r="D85" s="159"/>
      <c r="E85" s="159"/>
      <c r="F85" s="159"/>
      <c r="G85" s="159"/>
      <c r="H85" s="159"/>
      <c r="I85" s="159"/>
      <c r="J85" s="159"/>
      <c r="K85" s="159"/>
      <c r="L85" s="159"/>
      <c r="M85" s="27"/>
      <c r="N85" s="27"/>
      <c r="O85" s="28"/>
      <c r="P85" s="27"/>
      <c r="Q85" s="27"/>
      <c r="R85" s="28"/>
      <c r="S85" s="29"/>
      <c r="X85" s="27"/>
      <c r="AF85" s="33"/>
      <c r="AG85" s="34"/>
      <c r="AH85" s="27"/>
      <c r="AK85" s="27"/>
      <c r="AL85" s="27"/>
      <c r="AM85" s="27"/>
    </row>
    <row r="86">
      <c r="A86" s="159"/>
      <c r="C86" s="158"/>
      <c r="D86" s="159"/>
      <c r="E86" s="159"/>
      <c r="F86" s="159"/>
      <c r="G86" s="159"/>
      <c r="H86" s="159"/>
      <c r="I86" s="159"/>
      <c r="J86" s="159"/>
      <c r="K86" s="159"/>
      <c r="L86" s="159"/>
      <c r="M86" s="27"/>
      <c r="N86" s="27"/>
      <c r="O86" s="28"/>
      <c r="P86" s="27"/>
      <c r="Q86" s="27"/>
      <c r="R86" s="28"/>
      <c r="S86" s="29"/>
      <c r="X86" s="27"/>
      <c r="AF86" s="33"/>
      <c r="AG86" s="34"/>
      <c r="AH86" s="27"/>
      <c r="AK86" s="27"/>
      <c r="AL86" s="27"/>
      <c r="AM86" s="27"/>
    </row>
    <row r="87">
      <c r="A87" s="159"/>
      <c r="C87" s="158"/>
      <c r="D87" s="159"/>
      <c r="E87" s="159"/>
      <c r="F87" s="159"/>
      <c r="G87" s="159"/>
      <c r="H87" s="159"/>
      <c r="I87" s="159"/>
      <c r="J87" s="159"/>
      <c r="K87" s="159"/>
      <c r="L87" s="159"/>
      <c r="M87" s="27"/>
      <c r="N87" s="27"/>
      <c r="O87" s="28"/>
      <c r="P87" s="27"/>
      <c r="Q87" s="27"/>
      <c r="R87" s="28"/>
      <c r="S87" s="29"/>
      <c r="X87" s="27"/>
      <c r="AF87" s="33"/>
      <c r="AG87" s="34"/>
      <c r="AH87" s="27"/>
      <c r="AK87" s="27"/>
      <c r="AL87" s="27"/>
      <c r="AM87" s="27"/>
    </row>
    <row r="88">
      <c r="A88" s="159"/>
      <c r="C88" s="158"/>
      <c r="D88" s="159"/>
      <c r="E88" s="159"/>
      <c r="F88" s="159"/>
      <c r="G88" s="159"/>
      <c r="H88" s="159"/>
      <c r="I88" s="159"/>
      <c r="J88" s="159"/>
      <c r="L88" s="159"/>
      <c r="M88" s="27"/>
      <c r="N88" s="27"/>
      <c r="O88" s="28"/>
      <c r="P88" s="27"/>
      <c r="Q88" s="27"/>
      <c r="R88" s="28"/>
      <c r="S88" s="29"/>
      <c r="X88" s="27"/>
      <c r="AF88" s="33"/>
      <c r="AG88" s="34"/>
      <c r="AH88" s="27"/>
      <c r="AK88" s="27"/>
      <c r="AL88" s="27"/>
      <c r="AM88" s="27"/>
    </row>
    <row r="89">
      <c r="A89" s="159"/>
      <c r="C89" s="158"/>
      <c r="D89" s="159"/>
      <c r="E89" s="159"/>
      <c r="F89" s="159"/>
      <c r="G89" s="159"/>
      <c r="H89" s="159"/>
      <c r="I89" s="159"/>
      <c r="J89" s="159"/>
      <c r="K89" s="159"/>
      <c r="L89" s="159"/>
      <c r="M89" s="27"/>
      <c r="N89" s="27"/>
      <c r="O89" s="28"/>
      <c r="P89" s="27"/>
      <c r="Q89" s="27"/>
      <c r="R89" s="28"/>
      <c r="S89" s="29"/>
      <c r="X89" s="27"/>
      <c r="AF89" s="33"/>
      <c r="AG89" s="34"/>
      <c r="AH89" s="27"/>
      <c r="AK89" s="27"/>
      <c r="AL89" s="27"/>
      <c r="AM89" s="27"/>
    </row>
    <row r="90">
      <c r="A90" s="159"/>
      <c r="C90" s="158"/>
      <c r="D90" s="159"/>
      <c r="E90" s="159"/>
      <c r="F90" s="159"/>
      <c r="G90" s="159"/>
      <c r="H90" s="159"/>
      <c r="I90" s="159"/>
      <c r="J90" s="159"/>
      <c r="L90" s="159"/>
      <c r="M90" s="27"/>
      <c r="N90" s="27"/>
      <c r="O90" s="28"/>
      <c r="P90" s="27"/>
      <c r="Q90" s="27"/>
      <c r="R90" s="28"/>
      <c r="S90" s="29"/>
      <c r="X90" s="27"/>
      <c r="AF90" s="33"/>
      <c r="AG90" s="34"/>
      <c r="AH90" s="27"/>
      <c r="AK90" s="27"/>
      <c r="AL90" s="27"/>
      <c r="AM90" s="27"/>
    </row>
    <row r="91">
      <c r="A91" s="159"/>
      <c r="C91" s="158"/>
      <c r="D91" s="159"/>
      <c r="E91" s="159"/>
      <c r="F91" s="159"/>
      <c r="G91" s="159"/>
      <c r="H91" s="159"/>
      <c r="I91" s="159"/>
      <c r="J91" s="159"/>
      <c r="L91" s="159"/>
      <c r="M91" s="27"/>
      <c r="N91" s="27"/>
      <c r="O91" s="28"/>
      <c r="P91" s="27"/>
      <c r="Q91" s="27"/>
      <c r="R91" s="28"/>
      <c r="S91" s="29"/>
      <c r="X91" s="27"/>
      <c r="AF91" s="33"/>
      <c r="AG91" s="34"/>
      <c r="AH91" s="27"/>
      <c r="AK91" s="27"/>
      <c r="AL91" s="27"/>
      <c r="AM91" s="27"/>
    </row>
    <row r="92">
      <c r="A92" s="159"/>
      <c r="C92" s="158"/>
      <c r="D92" s="159"/>
      <c r="E92" s="159"/>
      <c r="F92" s="159"/>
      <c r="G92" s="159"/>
      <c r="H92" s="159"/>
      <c r="I92" s="159"/>
      <c r="J92" s="159"/>
      <c r="K92" s="159"/>
      <c r="L92" s="159"/>
      <c r="M92" s="27"/>
      <c r="N92" s="27"/>
      <c r="O92" s="28"/>
      <c r="P92" s="27"/>
      <c r="Q92" s="27"/>
      <c r="R92" s="28"/>
      <c r="S92" s="29"/>
      <c r="X92" s="27"/>
      <c r="AF92" s="33"/>
      <c r="AG92" s="34"/>
      <c r="AH92" s="27"/>
      <c r="AK92" s="27"/>
      <c r="AL92" s="27"/>
      <c r="AM92" s="27"/>
    </row>
    <row r="93">
      <c r="A93" s="159"/>
      <c r="C93" s="158"/>
      <c r="D93" s="159"/>
      <c r="E93" s="159"/>
      <c r="F93" s="159"/>
      <c r="G93" s="159"/>
      <c r="I93" s="159"/>
      <c r="J93" s="159"/>
      <c r="L93" s="159"/>
      <c r="M93" s="27"/>
      <c r="N93" s="27"/>
      <c r="O93" s="28"/>
      <c r="P93" s="27"/>
      <c r="Q93" s="27"/>
      <c r="R93" s="28"/>
      <c r="S93" s="29"/>
      <c r="X93" s="27"/>
      <c r="AF93" s="33"/>
      <c r="AG93" s="34"/>
      <c r="AH93" s="27"/>
      <c r="AK93" s="27"/>
      <c r="AL93" s="27"/>
      <c r="AM93" s="27"/>
    </row>
    <row r="94">
      <c r="A94" s="159"/>
      <c r="C94" s="158"/>
      <c r="D94" s="159"/>
      <c r="E94" s="159"/>
      <c r="F94" s="159"/>
      <c r="G94" s="159"/>
      <c r="I94" s="159"/>
      <c r="J94" s="159"/>
      <c r="K94" s="159"/>
      <c r="L94" s="159"/>
      <c r="M94" s="27"/>
      <c r="N94" s="27"/>
      <c r="O94" s="28"/>
      <c r="P94" s="27"/>
      <c r="Q94" s="27"/>
      <c r="R94" s="28"/>
      <c r="S94" s="29"/>
      <c r="X94" s="27"/>
      <c r="AF94" s="33"/>
      <c r="AG94" s="34"/>
      <c r="AH94" s="27"/>
      <c r="AK94" s="27"/>
      <c r="AL94" s="27"/>
      <c r="AM94" s="27"/>
    </row>
    <row r="95">
      <c r="C95" s="158"/>
      <c r="D95" s="159"/>
      <c r="E95" s="159"/>
      <c r="F95" s="159"/>
      <c r="G95" s="159"/>
      <c r="H95" s="159"/>
      <c r="I95" s="159"/>
      <c r="J95" s="159"/>
      <c r="L95" s="159"/>
      <c r="M95" s="27"/>
      <c r="N95" s="27"/>
      <c r="O95" s="28"/>
      <c r="P95" s="27"/>
      <c r="Q95" s="27"/>
      <c r="R95" s="28"/>
      <c r="S95" s="29"/>
      <c r="X95" s="27"/>
      <c r="AF95" s="33"/>
      <c r="AG95" s="34"/>
      <c r="AH95" s="27"/>
      <c r="AK95" s="27"/>
      <c r="AL95" s="27"/>
      <c r="AM95" s="27"/>
    </row>
    <row r="96">
      <c r="M96" s="27"/>
      <c r="N96" s="27"/>
      <c r="O96" s="28"/>
      <c r="P96" s="27"/>
      <c r="Q96" s="27"/>
      <c r="R96" s="28"/>
      <c r="S96" s="29"/>
      <c r="X96" s="27"/>
      <c r="AF96" s="33"/>
      <c r="AG96" s="34"/>
      <c r="AH96" s="27"/>
      <c r="AK96" s="27"/>
      <c r="AL96" s="27"/>
      <c r="AM96" s="27"/>
    </row>
    <row r="97">
      <c r="D97" s="27"/>
      <c r="E97" s="27"/>
      <c r="F97" s="27"/>
      <c r="G97" s="27"/>
      <c r="H97" s="27"/>
      <c r="I97" s="27"/>
      <c r="J97" s="27"/>
      <c r="K97" s="27"/>
      <c r="M97" s="27"/>
      <c r="N97" s="27"/>
      <c r="O97" s="28"/>
      <c r="P97" s="27"/>
      <c r="Q97" s="27"/>
      <c r="R97" s="28"/>
      <c r="S97" s="29"/>
      <c r="X97" s="27"/>
      <c r="AF97" s="33"/>
      <c r="AG97" s="34"/>
      <c r="AH97" s="27"/>
      <c r="AK97" s="27"/>
      <c r="AL97" s="27"/>
      <c r="AM97" s="27"/>
    </row>
    <row r="98">
      <c r="C98" s="27"/>
      <c r="I98" s="29"/>
      <c r="J98" s="28"/>
      <c r="N98" s="27"/>
      <c r="O98" s="28"/>
      <c r="P98" s="27"/>
      <c r="Q98" s="27"/>
      <c r="X98" s="27"/>
      <c r="AF98" s="33"/>
      <c r="AG98" s="34"/>
      <c r="AH98" s="27"/>
      <c r="AK98" s="27"/>
      <c r="AL98" s="27"/>
      <c r="AM98" s="27"/>
    </row>
    <row r="99">
      <c r="C99" s="27"/>
      <c r="I99" s="29"/>
      <c r="J99" s="28"/>
      <c r="N99" s="27"/>
      <c r="O99" s="28"/>
      <c r="P99" s="27"/>
      <c r="Q99" s="27"/>
      <c r="X99" s="27"/>
      <c r="AF99" s="33"/>
      <c r="AG99" s="34"/>
      <c r="AH99" s="27"/>
      <c r="AK99" s="27"/>
      <c r="AL99" s="27"/>
      <c r="AM99" s="27"/>
    </row>
    <row r="100">
      <c r="C100" s="27"/>
      <c r="I100" s="29"/>
      <c r="J100" s="28"/>
      <c r="N100" s="27"/>
      <c r="O100" s="28"/>
      <c r="P100" s="27"/>
      <c r="Q100" s="27"/>
      <c r="X100" s="27"/>
      <c r="AF100" s="33"/>
      <c r="AG100" s="34"/>
      <c r="AH100" s="27"/>
      <c r="AK100" s="27"/>
      <c r="AL100" s="27"/>
      <c r="AM100" s="27"/>
    </row>
    <row r="101">
      <c r="C101" s="27"/>
      <c r="I101" s="29"/>
      <c r="J101" s="28"/>
      <c r="N101" s="27"/>
      <c r="O101" s="28"/>
      <c r="P101" s="27"/>
      <c r="Q101" s="27"/>
      <c r="W101" s="27"/>
      <c r="AD101" s="33"/>
      <c r="AG101" s="34"/>
      <c r="AH101" s="27"/>
      <c r="AK101" s="27"/>
      <c r="AM101" s="27"/>
    </row>
    <row r="102">
      <c r="C102" s="27"/>
      <c r="I102" s="29"/>
      <c r="J102" s="28"/>
      <c r="N102" s="27"/>
      <c r="O102" s="28"/>
      <c r="P102" s="27"/>
      <c r="Q102" s="27"/>
      <c r="W102" s="27"/>
      <c r="AD102" s="33"/>
      <c r="AG102" s="34"/>
      <c r="AH102" s="27"/>
      <c r="AK102" s="27"/>
      <c r="AM102" s="27"/>
    </row>
    <row r="103">
      <c r="C103" s="27"/>
      <c r="I103" s="29"/>
      <c r="J103" s="28"/>
      <c r="N103" s="27"/>
      <c r="O103" s="28"/>
      <c r="P103" s="27"/>
      <c r="Q103" s="27"/>
      <c r="W103" s="27"/>
      <c r="AD103" s="33"/>
      <c r="AG103" s="34"/>
      <c r="AH103" s="27"/>
      <c r="AK103" s="27"/>
      <c r="AM103" s="27"/>
    </row>
    <row r="104">
      <c r="C104" s="27"/>
      <c r="I104" s="29"/>
      <c r="J104" s="28"/>
      <c r="N104" s="27"/>
      <c r="O104" s="28"/>
      <c r="P104" s="27"/>
      <c r="Q104" s="27"/>
      <c r="W104" s="27"/>
      <c r="AD104" s="33"/>
      <c r="AG104" s="34"/>
      <c r="AH104" s="27"/>
      <c r="AK104" s="27"/>
      <c r="AM104" s="27"/>
    </row>
    <row r="105">
      <c r="C105" s="27"/>
      <c r="I105" s="29"/>
      <c r="J105" s="28"/>
      <c r="N105" s="27"/>
      <c r="O105" s="28"/>
      <c r="P105" s="27"/>
      <c r="Q105" s="27"/>
      <c r="W105" s="27"/>
      <c r="AD105" s="33"/>
      <c r="AG105" s="34"/>
      <c r="AH105" s="27"/>
      <c r="AK105" s="27"/>
      <c r="AM105" s="27"/>
    </row>
    <row r="106">
      <c r="A106" s="159"/>
      <c r="M106" s="27"/>
      <c r="N106" s="27"/>
      <c r="O106" s="28"/>
      <c r="P106" s="27"/>
      <c r="Q106" s="27"/>
      <c r="R106" s="28"/>
      <c r="S106" s="29"/>
      <c r="AD106" s="27"/>
      <c r="AE106" s="27"/>
      <c r="AF106" s="33"/>
      <c r="AG106" s="34"/>
      <c r="AH106" s="27"/>
      <c r="AJ106" s="27"/>
      <c r="AK106" s="27"/>
      <c r="AL106" s="27"/>
      <c r="AM106" s="27"/>
    </row>
    <row r="107">
      <c r="A107" s="159"/>
      <c r="C107" s="158"/>
      <c r="D107" s="159"/>
      <c r="E107" s="159"/>
      <c r="F107" s="159"/>
      <c r="G107" s="159"/>
      <c r="H107" s="159"/>
      <c r="I107" s="159"/>
      <c r="J107" s="159"/>
      <c r="L107" s="159"/>
      <c r="M107" s="27"/>
      <c r="N107" s="27"/>
      <c r="O107" s="28"/>
      <c r="P107" s="27"/>
      <c r="Q107" s="27"/>
      <c r="R107" s="28"/>
      <c r="S107" s="29"/>
      <c r="W107" s="159"/>
      <c r="AD107" s="27"/>
      <c r="AE107" s="27"/>
      <c r="AF107" s="33"/>
      <c r="AG107" s="34"/>
      <c r="AH107" s="27"/>
      <c r="AI107" s="27"/>
      <c r="AJ107" s="27"/>
      <c r="AK107" s="27"/>
      <c r="AL107" s="27"/>
      <c r="AM107" s="27"/>
      <c r="AO107" s="160"/>
      <c r="AP107" s="160"/>
      <c r="AQ107" s="160"/>
    </row>
    <row r="108">
      <c r="A108" s="159"/>
      <c r="C108" s="158"/>
      <c r="D108" s="159"/>
      <c r="E108" s="159"/>
      <c r="F108" s="159"/>
      <c r="G108" s="159"/>
      <c r="H108" s="159"/>
      <c r="I108" s="159"/>
      <c r="J108" s="159"/>
      <c r="K108" s="159"/>
      <c r="L108" s="159"/>
      <c r="M108" s="27"/>
      <c r="N108" s="27"/>
      <c r="O108" s="28"/>
      <c r="P108" s="27"/>
      <c r="Q108" s="27"/>
      <c r="R108" s="28"/>
      <c r="S108" s="29"/>
      <c r="W108" s="159"/>
      <c r="AD108" s="27"/>
      <c r="AE108" s="27"/>
      <c r="AF108" s="33"/>
      <c r="AG108" s="34"/>
      <c r="AH108" s="27"/>
      <c r="AI108" s="27"/>
      <c r="AJ108" s="27"/>
      <c r="AK108" s="27"/>
      <c r="AL108" s="27"/>
      <c r="AM108" s="27"/>
      <c r="AO108" s="160"/>
      <c r="AP108" s="160"/>
      <c r="AQ108" s="160"/>
    </row>
    <row r="109">
      <c r="A109" s="159"/>
      <c r="C109" s="158"/>
      <c r="D109" s="159"/>
      <c r="E109" s="159"/>
      <c r="F109" s="159"/>
      <c r="G109" s="159"/>
      <c r="H109" s="159"/>
      <c r="I109" s="159"/>
      <c r="J109" s="159"/>
      <c r="K109" s="159"/>
      <c r="L109" s="159"/>
      <c r="M109" s="27"/>
      <c r="N109" s="27"/>
      <c r="O109" s="28"/>
      <c r="P109" s="27"/>
      <c r="Q109" s="27"/>
      <c r="R109" s="28"/>
      <c r="S109" s="29"/>
      <c r="W109" s="159"/>
      <c r="AD109" s="27"/>
      <c r="AE109" s="27"/>
      <c r="AF109" s="33"/>
      <c r="AG109" s="34"/>
      <c r="AH109" s="27"/>
      <c r="AI109" s="27"/>
      <c r="AJ109" s="27"/>
      <c r="AK109" s="27"/>
      <c r="AL109" s="27"/>
      <c r="AM109" s="27"/>
      <c r="AO109" s="160"/>
      <c r="AP109" s="160"/>
      <c r="AQ109" s="160"/>
    </row>
    <row r="110">
      <c r="A110" s="159"/>
      <c r="C110" s="158"/>
      <c r="D110" s="159"/>
      <c r="E110" s="159"/>
      <c r="F110" s="159"/>
      <c r="G110" s="159"/>
      <c r="H110" s="159"/>
      <c r="I110" s="159"/>
      <c r="J110" s="159"/>
      <c r="K110" s="159"/>
      <c r="L110" s="159"/>
      <c r="M110" s="27"/>
      <c r="N110" s="27"/>
      <c r="O110" s="28"/>
      <c r="P110" s="27"/>
      <c r="Q110" s="27"/>
      <c r="R110" s="28"/>
      <c r="S110" s="29"/>
      <c r="W110" s="159"/>
      <c r="AD110" s="27"/>
      <c r="AE110" s="27"/>
      <c r="AF110" s="33"/>
      <c r="AG110" s="34"/>
      <c r="AH110" s="27"/>
      <c r="AI110" s="27"/>
      <c r="AJ110" s="27"/>
      <c r="AK110" s="27"/>
      <c r="AL110" s="27"/>
      <c r="AM110" s="27"/>
      <c r="AO110" s="160"/>
      <c r="AP110" s="160"/>
      <c r="AQ110" s="160"/>
    </row>
    <row r="111">
      <c r="A111" s="159"/>
      <c r="C111" s="158"/>
      <c r="D111" s="159"/>
      <c r="E111" s="159"/>
      <c r="F111" s="159"/>
      <c r="G111" s="159"/>
      <c r="H111" s="159"/>
      <c r="I111" s="159"/>
      <c r="J111" s="159"/>
      <c r="L111" s="159"/>
      <c r="M111" s="27"/>
      <c r="N111" s="27"/>
      <c r="O111" s="28"/>
      <c r="P111" s="27"/>
      <c r="Q111" s="27"/>
      <c r="R111" s="28"/>
      <c r="S111" s="29"/>
      <c r="W111" s="159"/>
      <c r="AD111" s="27"/>
      <c r="AE111" s="27"/>
      <c r="AF111" s="33"/>
      <c r="AG111" s="34"/>
      <c r="AH111" s="27"/>
      <c r="AI111" s="27"/>
      <c r="AJ111" s="27"/>
      <c r="AK111" s="27"/>
      <c r="AL111" s="27"/>
      <c r="AM111" s="27"/>
      <c r="AO111" s="160"/>
      <c r="AP111" s="160"/>
      <c r="AQ111" s="160"/>
    </row>
    <row r="112">
      <c r="A112" s="159"/>
      <c r="C112" s="158"/>
      <c r="D112" s="159"/>
      <c r="E112" s="159"/>
      <c r="F112" s="159"/>
      <c r="G112" s="159"/>
      <c r="H112" s="159"/>
      <c r="I112" s="159"/>
      <c r="J112" s="159"/>
      <c r="L112" s="159"/>
      <c r="M112" s="27"/>
      <c r="N112" s="27"/>
      <c r="O112" s="28"/>
      <c r="P112" s="27"/>
      <c r="Q112" s="27"/>
      <c r="R112" s="28"/>
      <c r="S112" s="29"/>
      <c r="W112" s="159"/>
      <c r="AD112" s="27"/>
      <c r="AE112" s="27"/>
      <c r="AF112" s="33"/>
      <c r="AG112" s="34"/>
      <c r="AH112" s="27"/>
      <c r="AI112" s="27"/>
      <c r="AJ112" s="27"/>
      <c r="AK112" s="27"/>
      <c r="AL112" s="27"/>
      <c r="AM112" s="27"/>
      <c r="AO112" s="160"/>
      <c r="AP112" s="160"/>
      <c r="AQ112" s="160"/>
    </row>
    <row r="113">
      <c r="A113" s="159"/>
      <c r="C113" s="158"/>
      <c r="D113" s="159"/>
      <c r="E113" s="159"/>
      <c r="F113" s="159"/>
      <c r="G113" s="159"/>
      <c r="H113" s="159"/>
      <c r="I113" s="159"/>
      <c r="J113" s="159"/>
      <c r="L113" s="159"/>
      <c r="M113" s="27"/>
      <c r="N113" s="27"/>
      <c r="O113" s="28"/>
      <c r="P113" s="27"/>
      <c r="Q113" s="27"/>
      <c r="R113" s="28"/>
      <c r="S113" s="29"/>
      <c r="W113" s="159"/>
      <c r="AD113" s="27"/>
      <c r="AE113" s="27"/>
      <c r="AF113" s="33"/>
      <c r="AG113" s="34"/>
      <c r="AH113" s="27"/>
      <c r="AI113" s="27"/>
      <c r="AJ113" s="27"/>
      <c r="AK113" s="27"/>
      <c r="AL113" s="27"/>
      <c r="AM113" s="27"/>
      <c r="AO113" s="160"/>
      <c r="AP113" s="160"/>
      <c r="AQ113" s="160"/>
    </row>
    <row r="114">
      <c r="A114" s="159"/>
      <c r="C114" s="158"/>
      <c r="D114" s="159"/>
      <c r="E114" s="159"/>
      <c r="F114" s="159"/>
      <c r="G114" s="159"/>
      <c r="H114" s="159"/>
      <c r="I114" s="159"/>
      <c r="J114" s="159"/>
      <c r="K114" s="159"/>
      <c r="L114" s="159"/>
      <c r="M114" s="27"/>
      <c r="N114" s="27"/>
      <c r="O114" s="28"/>
      <c r="P114" s="27"/>
      <c r="Q114" s="27"/>
      <c r="R114" s="28"/>
      <c r="S114" s="29"/>
      <c r="W114" s="159"/>
      <c r="AD114" s="27"/>
      <c r="AE114" s="27"/>
      <c r="AF114" s="33"/>
      <c r="AG114" s="34"/>
      <c r="AH114" s="27"/>
      <c r="AI114" s="27"/>
      <c r="AJ114" s="27"/>
      <c r="AK114" s="27"/>
      <c r="AL114" s="27"/>
      <c r="AM114" s="27"/>
      <c r="AN114" s="159"/>
      <c r="AO114" s="160"/>
      <c r="AP114" s="160"/>
      <c r="AQ114" s="160"/>
    </row>
    <row r="115">
      <c r="A115" s="159"/>
      <c r="C115" s="158"/>
      <c r="D115" s="159"/>
      <c r="E115" s="159"/>
      <c r="F115" s="159"/>
      <c r="G115" s="159"/>
      <c r="H115" s="159"/>
      <c r="I115" s="159"/>
      <c r="J115" s="159"/>
      <c r="L115" s="159"/>
      <c r="M115" s="27"/>
      <c r="N115" s="27"/>
      <c r="O115" s="28"/>
      <c r="P115" s="27"/>
      <c r="Q115" s="27"/>
      <c r="R115" s="28"/>
      <c r="S115" s="29"/>
      <c r="W115" s="159"/>
      <c r="AD115" s="27"/>
      <c r="AE115" s="27"/>
      <c r="AF115" s="33"/>
      <c r="AG115" s="34"/>
      <c r="AH115" s="27"/>
      <c r="AI115" s="27"/>
      <c r="AJ115" s="27"/>
      <c r="AK115" s="27"/>
      <c r="AL115" s="27"/>
      <c r="AM115" s="27"/>
      <c r="AO115" s="160"/>
      <c r="AP115" s="160"/>
      <c r="AQ115" s="160"/>
    </row>
    <row r="116">
      <c r="A116" s="159"/>
      <c r="C116" s="158"/>
      <c r="D116" s="159"/>
      <c r="E116" s="159"/>
      <c r="F116" s="159"/>
      <c r="G116" s="159"/>
      <c r="H116" s="159"/>
      <c r="I116" s="159"/>
      <c r="J116" s="159"/>
      <c r="L116" s="159"/>
      <c r="M116" s="27"/>
      <c r="N116" s="27"/>
      <c r="O116" s="28"/>
      <c r="P116" s="27"/>
      <c r="Q116" s="27"/>
      <c r="R116" s="28"/>
      <c r="S116" s="29"/>
      <c r="W116" s="159"/>
      <c r="AD116" s="27"/>
      <c r="AE116" s="27"/>
      <c r="AF116" s="33"/>
      <c r="AG116" s="34"/>
      <c r="AH116" s="27"/>
      <c r="AI116" s="27"/>
      <c r="AJ116" s="27"/>
      <c r="AK116" s="27"/>
      <c r="AL116" s="27"/>
      <c r="AM116" s="27"/>
      <c r="AO116" s="160"/>
      <c r="AP116" s="160"/>
      <c r="AQ116" s="160"/>
    </row>
    <row r="117">
      <c r="A117" s="159"/>
      <c r="C117" s="158"/>
      <c r="D117" s="159"/>
      <c r="E117" s="159"/>
      <c r="F117" s="159"/>
      <c r="G117" s="159"/>
      <c r="H117" s="159"/>
      <c r="I117" s="159"/>
      <c r="J117" s="159"/>
      <c r="L117" s="159"/>
      <c r="M117" s="27"/>
      <c r="N117" s="27"/>
      <c r="O117" s="28"/>
      <c r="P117" s="27"/>
      <c r="Q117" s="27"/>
      <c r="R117" s="28"/>
      <c r="S117" s="29"/>
      <c r="W117" s="159"/>
      <c r="AD117" s="27"/>
      <c r="AE117" s="27"/>
      <c r="AF117" s="33"/>
      <c r="AG117" s="34"/>
      <c r="AH117" s="27"/>
      <c r="AI117" s="27"/>
      <c r="AJ117" s="27"/>
      <c r="AK117" s="27"/>
      <c r="AL117" s="27"/>
      <c r="AM117" s="27"/>
      <c r="AO117" s="160"/>
      <c r="AP117" s="160"/>
      <c r="AQ117" s="160"/>
    </row>
    <row r="118">
      <c r="A118" s="159"/>
      <c r="C118" s="158"/>
      <c r="D118" s="159"/>
      <c r="E118" s="159"/>
      <c r="F118" s="159"/>
      <c r="G118" s="159"/>
      <c r="H118" s="159"/>
      <c r="I118" s="159"/>
      <c r="J118" s="159"/>
      <c r="K118" s="159"/>
      <c r="L118" s="159"/>
      <c r="M118" s="27"/>
      <c r="N118" s="27"/>
      <c r="O118" s="28"/>
      <c r="P118" s="27"/>
      <c r="Q118" s="27"/>
      <c r="R118" s="28"/>
      <c r="S118" s="29"/>
      <c r="W118" s="159"/>
      <c r="AD118" s="27"/>
      <c r="AE118" s="27"/>
      <c r="AF118" s="33"/>
      <c r="AG118" s="34"/>
      <c r="AH118" s="27"/>
      <c r="AI118" s="27"/>
      <c r="AJ118" s="27"/>
      <c r="AK118" s="27"/>
      <c r="AL118" s="27"/>
      <c r="AM118" s="27"/>
      <c r="AO118" s="160"/>
      <c r="AP118" s="160"/>
      <c r="AQ118" s="160"/>
    </row>
    <row r="119">
      <c r="A119" s="159"/>
      <c r="C119" s="158"/>
      <c r="D119" s="159"/>
      <c r="E119" s="159"/>
      <c r="F119" s="159"/>
      <c r="G119" s="159"/>
      <c r="H119" s="159"/>
      <c r="I119" s="159"/>
      <c r="J119" s="159"/>
      <c r="L119" s="159"/>
      <c r="M119" s="27"/>
      <c r="N119" s="27"/>
      <c r="O119" s="28"/>
      <c r="P119" s="27"/>
      <c r="Q119" s="27"/>
      <c r="R119" s="28"/>
      <c r="S119" s="29"/>
      <c r="AG119" s="34"/>
      <c r="AH119" s="27"/>
      <c r="AK119" s="27"/>
      <c r="AM119" s="27"/>
    </row>
    <row r="120">
      <c r="A120" s="159"/>
      <c r="C120" s="158"/>
      <c r="D120" s="159"/>
      <c r="E120" s="159"/>
      <c r="F120" s="159"/>
      <c r="G120" s="159"/>
      <c r="H120" s="159"/>
      <c r="I120" s="159"/>
      <c r="J120" s="159"/>
      <c r="K120" s="159"/>
      <c r="L120" s="159"/>
      <c r="M120" s="27"/>
      <c r="N120" s="27"/>
      <c r="O120" s="28"/>
      <c r="P120" s="27"/>
      <c r="Q120" s="27"/>
      <c r="R120" s="28"/>
      <c r="S120" s="29"/>
      <c r="X120" s="27"/>
      <c r="AF120" s="33"/>
      <c r="AG120" s="34"/>
      <c r="AH120" s="27"/>
      <c r="AK120" s="27"/>
      <c r="AL120" s="27"/>
      <c r="AM120" s="27"/>
    </row>
    <row r="121">
      <c r="A121" s="159"/>
      <c r="C121" s="158"/>
      <c r="D121" s="159"/>
      <c r="E121" s="159"/>
      <c r="F121" s="159"/>
      <c r="G121" s="159"/>
      <c r="H121" s="159"/>
      <c r="I121" s="159"/>
      <c r="J121" s="159"/>
      <c r="K121" s="159"/>
      <c r="L121" s="159"/>
      <c r="M121" s="27"/>
      <c r="N121" s="27"/>
      <c r="O121" s="28"/>
      <c r="P121" s="27"/>
      <c r="Q121" s="27"/>
      <c r="R121" s="28"/>
      <c r="S121" s="29"/>
      <c r="X121" s="27"/>
      <c r="AF121" s="33"/>
      <c r="AG121" s="34"/>
      <c r="AH121" s="27"/>
      <c r="AK121" s="27"/>
      <c r="AL121" s="27"/>
      <c r="AM121" s="27"/>
    </row>
    <row r="122">
      <c r="A122" s="159"/>
      <c r="C122" s="158"/>
      <c r="D122" s="159"/>
      <c r="E122" s="159"/>
      <c r="F122" s="159"/>
      <c r="G122" s="159"/>
      <c r="H122" s="159"/>
      <c r="I122" s="159"/>
      <c r="J122" s="159"/>
      <c r="K122" s="159"/>
      <c r="L122" s="159"/>
      <c r="M122" s="27"/>
      <c r="N122" s="27"/>
      <c r="O122" s="28"/>
      <c r="P122" s="27"/>
      <c r="Q122" s="27"/>
      <c r="R122" s="28"/>
      <c r="S122" s="29"/>
      <c r="X122" s="27"/>
      <c r="AF122" s="33"/>
      <c r="AG122" s="34"/>
      <c r="AH122" s="27"/>
      <c r="AK122" s="27"/>
      <c r="AL122" s="27"/>
      <c r="AM122" s="27"/>
    </row>
    <row r="123">
      <c r="A123" s="159"/>
      <c r="C123" s="158"/>
      <c r="D123" s="159"/>
      <c r="E123" s="159"/>
      <c r="F123" s="159"/>
      <c r="G123" s="159"/>
      <c r="H123" s="159"/>
      <c r="I123" s="159"/>
      <c r="J123" s="159"/>
      <c r="L123" s="159"/>
      <c r="M123" s="27"/>
      <c r="N123" s="27"/>
      <c r="O123" s="28"/>
      <c r="P123" s="27"/>
      <c r="Q123" s="27"/>
      <c r="R123" s="28"/>
      <c r="S123" s="29"/>
      <c r="X123" s="27"/>
      <c r="AF123" s="33"/>
      <c r="AG123" s="34"/>
      <c r="AH123" s="27"/>
      <c r="AK123" s="27"/>
      <c r="AL123" s="27"/>
      <c r="AM123" s="27"/>
    </row>
    <row r="124">
      <c r="A124" s="159"/>
      <c r="C124" s="158"/>
      <c r="D124" s="159"/>
      <c r="E124" s="159"/>
      <c r="F124" s="159"/>
      <c r="G124" s="159"/>
      <c r="H124" s="159"/>
      <c r="I124" s="159"/>
      <c r="J124" s="159"/>
      <c r="K124" s="159"/>
      <c r="L124" s="159"/>
      <c r="M124" s="27"/>
      <c r="N124" s="27"/>
      <c r="O124" s="28"/>
      <c r="P124" s="27"/>
      <c r="Q124" s="27"/>
      <c r="R124" s="28"/>
      <c r="S124" s="29"/>
      <c r="X124" s="27"/>
      <c r="AF124" s="33"/>
      <c r="AG124" s="34"/>
      <c r="AH124" s="27"/>
      <c r="AK124" s="27"/>
      <c r="AL124" s="27"/>
      <c r="AM124" s="27"/>
    </row>
    <row r="125">
      <c r="A125" s="159"/>
      <c r="C125" s="158"/>
      <c r="D125" s="159"/>
      <c r="E125" s="159"/>
      <c r="F125" s="159"/>
      <c r="G125" s="159"/>
      <c r="H125" s="159"/>
      <c r="I125" s="159"/>
      <c r="J125" s="159"/>
      <c r="L125" s="159"/>
      <c r="M125" s="27"/>
      <c r="N125" s="27"/>
      <c r="O125" s="28"/>
      <c r="P125" s="27"/>
      <c r="Q125" s="27"/>
      <c r="R125" s="28"/>
      <c r="S125" s="29"/>
      <c r="X125" s="27"/>
      <c r="AF125" s="33"/>
      <c r="AG125" s="34"/>
      <c r="AH125" s="27"/>
      <c r="AK125" s="27"/>
      <c r="AL125" s="27"/>
      <c r="AM125" s="27"/>
    </row>
    <row r="126">
      <c r="A126" s="159"/>
      <c r="C126" s="158"/>
      <c r="D126" s="159"/>
      <c r="E126" s="159"/>
      <c r="F126" s="159"/>
      <c r="G126" s="159"/>
      <c r="H126" s="159"/>
      <c r="I126" s="159"/>
      <c r="J126" s="159"/>
      <c r="L126" s="159"/>
      <c r="M126" s="27"/>
      <c r="N126" s="27"/>
      <c r="O126" s="28"/>
      <c r="P126" s="27"/>
      <c r="Q126" s="27"/>
      <c r="R126" s="28"/>
      <c r="S126" s="29"/>
      <c r="X126" s="27"/>
      <c r="AF126" s="33"/>
      <c r="AG126" s="34"/>
      <c r="AH126" s="27"/>
      <c r="AK126" s="27"/>
      <c r="AL126" s="27"/>
      <c r="AM126" s="27"/>
    </row>
    <row r="127">
      <c r="A127" s="159"/>
      <c r="C127" s="158"/>
      <c r="D127" s="159"/>
      <c r="E127" s="159"/>
      <c r="F127" s="159"/>
      <c r="G127" s="159"/>
      <c r="H127" s="159"/>
      <c r="I127" s="159"/>
      <c r="J127" s="159"/>
      <c r="K127" s="159"/>
      <c r="L127" s="159"/>
      <c r="M127" s="27"/>
      <c r="N127" s="27"/>
      <c r="O127" s="28"/>
      <c r="P127" s="27"/>
      <c r="Q127" s="27"/>
      <c r="R127" s="28"/>
      <c r="S127" s="29"/>
      <c r="X127" s="27"/>
      <c r="AF127" s="33"/>
      <c r="AG127" s="34"/>
      <c r="AH127" s="27"/>
      <c r="AK127" s="27"/>
      <c r="AL127" s="27"/>
      <c r="AM127" s="27"/>
    </row>
    <row r="128">
      <c r="A128" s="159"/>
      <c r="C128" s="158"/>
      <c r="D128" s="159"/>
      <c r="E128" s="159"/>
      <c r="F128" s="159"/>
      <c r="G128" s="159"/>
      <c r="I128" s="159"/>
      <c r="J128" s="159"/>
      <c r="L128" s="159"/>
      <c r="M128" s="27"/>
      <c r="N128" s="27"/>
      <c r="O128" s="28"/>
      <c r="P128" s="27"/>
      <c r="Q128" s="27"/>
      <c r="R128" s="28"/>
      <c r="S128" s="29"/>
      <c r="X128" s="27"/>
      <c r="AF128" s="33"/>
      <c r="AG128" s="34"/>
      <c r="AH128" s="27"/>
      <c r="AK128" s="27"/>
      <c r="AL128" s="27"/>
      <c r="AM128" s="27"/>
    </row>
    <row r="129">
      <c r="A129" s="159"/>
      <c r="C129" s="158"/>
      <c r="D129" s="159"/>
      <c r="E129" s="159"/>
      <c r="F129" s="159"/>
      <c r="G129" s="159"/>
      <c r="I129" s="159"/>
      <c r="J129" s="159"/>
      <c r="K129" s="159"/>
      <c r="L129" s="159"/>
      <c r="M129" s="27"/>
      <c r="N129" s="27"/>
      <c r="O129" s="28"/>
      <c r="P129" s="27"/>
      <c r="Q129" s="27"/>
      <c r="R129" s="28"/>
      <c r="S129" s="29"/>
      <c r="X129" s="27"/>
      <c r="AF129" s="33"/>
      <c r="AG129" s="34"/>
      <c r="AH129" s="27"/>
      <c r="AK129" s="27"/>
      <c r="AL129" s="27"/>
      <c r="AM129" s="27"/>
    </row>
    <row r="130">
      <c r="C130" s="158"/>
      <c r="D130" s="159"/>
      <c r="E130" s="159"/>
      <c r="F130" s="159"/>
      <c r="G130" s="159"/>
      <c r="H130" s="159"/>
      <c r="I130" s="159"/>
      <c r="J130" s="159"/>
      <c r="L130" s="159"/>
      <c r="M130" s="27"/>
      <c r="N130" s="27"/>
      <c r="O130" s="28"/>
      <c r="P130" s="27"/>
      <c r="Q130" s="27"/>
      <c r="R130" s="28"/>
      <c r="S130" s="29"/>
      <c r="X130" s="27"/>
      <c r="AF130" s="33"/>
      <c r="AG130" s="34"/>
      <c r="AH130" s="27"/>
      <c r="AK130" s="27"/>
      <c r="AL130" s="27"/>
      <c r="AM130" s="27"/>
    </row>
    <row r="131">
      <c r="M131" s="27"/>
      <c r="N131" s="27"/>
      <c r="O131" s="28"/>
      <c r="P131" s="27"/>
      <c r="Q131" s="27"/>
      <c r="R131" s="28"/>
      <c r="S131" s="29"/>
      <c r="X131" s="27"/>
      <c r="AF131" s="33"/>
      <c r="AG131" s="34"/>
      <c r="AH131" s="27"/>
      <c r="AK131" s="27"/>
      <c r="AL131" s="27"/>
      <c r="AM131" s="27"/>
    </row>
    <row r="132">
      <c r="D132" s="27"/>
      <c r="E132" s="27"/>
      <c r="F132" s="27"/>
      <c r="G132" s="27"/>
      <c r="H132" s="27"/>
      <c r="I132" s="27"/>
      <c r="J132" s="27"/>
      <c r="K132" s="27"/>
      <c r="M132" s="27"/>
      <c r="N132" s="27"/>
      <c r="O132" s="28"/>
      <c r="P132" s="27"/>
      <c r="Q132" s="27"/>
      <c r="R132" s="28"/>
      <c r="S132" s="29"/>
      <c r="X132" s="27"/>
      <c r="AF132" s="33"/>
      <c r="AG132" s="34"/>
      <c r="AH132" s="27"/>
      <c r="AK132" s="27"/>
      <c r="AL132" s="27"/>
      <c r="AM132" s="27"/>
    </row>
    <row r="133">
      <c r="C133" s="27"/>
      <c r="I133" s="29"/>
      <c r="J133" s="28"/>
      <c r="N133" s="27"/>
      <c r="O133" s="28"/>
      <c r="P133" s="27"/>
      <c r="Q133" s="27"/>
      <c r="X133" s="27"/>
      <c r="AF133" s="33"/>
      <c r="AG133" s="34"/>
      <c r="AH133" s="27"/>
      <c r="AK133" s="27"/>
      <c r="AL133" s="27"/>
      <c r="AM133" s="27"/>
    </row>
    <row r="134">
      <c r="C134" s="27"/>
      <c r="I134" s="29"/>
      <c r="J134" s="28"/>
      <c r="N134" s="27"/>
      <c r="O134" s="28"/>
      <c r="P134" s="27"/>
      <c r="Q134" s="27"/>
      <c r="X134" s="27"/>
      <c r="AF134" s="33"/>
      <c r="AG134" s="34"/>
      <c r="AH134" s="27"/>
      <c r="AK134" s="27"/>
      <c r="AL134" s="27"/>
      <c r="AM134" s="27"/>
    </row>
    <row r="135">
      <c r="C135" s="27"/>
      <c r="I135" s="29"/>
      <c r="J135" s="28"/>
      <c r="N135" s="27"/>
      <c r="O135" s="28"/>
      <c r="P135" s="27"/>
      <c r="Q135" s="27"/>
      <c r="X135" s="27"/>
      <c r="AF135" s="33"/>
      <c r="AG135" s="34"/>
      <c r="AH135" s="27"/>
      <c r="AK135" s="27"/>
      <c r="AL135" s="27"/>
      <c r="AM135" s="27"/>
    </row>
    <row r="136">
      <c r="C136" s="27"/>
      <c r="I136" s="29"/>
      <c r="J136" s="28"/>
      <c r="N136" s="27"/>
      <c r="O136" s="28"/>
      <c r="P136" s="27"/>
      <c r="Q136" s="27"/>
      <c r="W136" s="27"/>
      <c r="AD136" s="33"/>
      <c r="AG136" s="34"/>
      <c r="AH136" s="27"/>
      <c r="AK136" s="27"/>
      <c r="AM136" s="27"/>
    </row>
    <row r="137">
      <c r="C137" s="27"/>
      <c r="I137" s="29"/>
      <c r="J137" s="28"/>
      <c r="N137" s="27"/>
      <c r="O137" s="28"/>
      <c r="P137" s="27"/>
      <c r="Q137" s="27"/>
      <c r="W137" s="27"/>
      <c r="AD137" s="33"/>
      <c r="AG137" s="34"/>
      <c r="AH137" s="27"/>
      <c r="AK137" s="27"/>
      <c r="AM137" s="27"/>
    </row>
    <row r="138">
      <c r="C138" s="27"/>
      <c r="I138" s="29"/>
      <c r="J138" s="28"/>
      <c r="N138" s="27"/>
      <c r="O138" s="28"/>
      <c r="P138" s="27"/>
      <c r="Q138" s="27"/>
      <c r="W138" s="27"/>
      <c r="AD138" s="33"/>
      <c r="AG138" s="34"/>
      <c r="AH138" s="27"/>
      <c r="AK138" s="27"/>
      <c r="AM138" s="27"/>
    </row>
    <row r="139">
      <c r="C139" s="27"/>
      <c r="I139" s="29"/>
      <c r="J139" s="28"/>
      <c r="N139" s="27"/>
      <c r="O139" s="28"/>
      <c r="P139" s="27"/>
      <c r="Q139" s="27"/>
      <c r="W139" s="27"/>
      <c r="AD139" s="33"/>
      <c r="AG139" s="34"/>
      <c r="AH139" s="27"/>
      <c r="AK139" s="27"/>
      <c r="AM139" s="27"/>
    </row>
    <row r="140">
      <c r="C140" s="27"/>
      <c r="I140" s="29"/>
      <c r="J140" s="28"/>
      <c r="N140" s="27"/>
      <c r="O140" s="28"/>
      <c r="P140" s="27"/>
      <c r="Q140" s="27"/>
      <c r="W140" s="27"/>
      <c r="AD140" s="33"/>
      <c r="AG140" s="34"/>
      <c r="AH140" s="27"/>
      <c r="AK140" s="27"/>
      <c r="AM140" s="27"/>
    </row>
    <row r="141">
      <c r="A141" s="159"/>
      <c r="M141" s="27"/>
      <c r="N141" s="27"/>
      <c r="O141" s="28"/>
      <c r="P141" s="27"/>
      <c r="Q141" s="27"/>
      <c r="R141" s="28"/>
      <c r="S141" s="29"/>
      <c r="AD141" s="27"/>
      <c r="AE141" s="27"/>
      <c r="AF141" s="33"/>
      <c r="AG141" s="34"/>
      <c r="AH141" s="27"/>
      <c r="AJ141" s="27"/>
      <c r="AK141" s="27"/>
      <c r="AL141" s="27"/>
      <c r="AM141" s="27"/>
    </row>
    <row r="142">
      <c r="A142" s="159"/>
      <c r="C142" s="158"/>
      <c r="D142" s="159"/>
      <c r="E142" s="159"/>
      <c r="F142" s="159"/>
      <c r="G142" s="159"/>
      <c r="H142" s="159"/>
      <c r="I142" s="159"/>
      <c r="J142" s="159"/>
      <c r="L142" s="159"/>
      <c r="M142" s="27"/>
      <c r="N142" s="27"/>
      <c r="O142" s="28"/>
      <c r="P142" s="27"/>
      <c r="Q142" s="27"/>
      <c r="R142" s="28"/>
      <c r="S142" s="29"/>
      <c r="W142" s="159"/>
      <c r="AD142" s="27"/>
      <c r="AE142" s="27"/>
      <c r="AF142" s="33"/>
      <c r="AG142" s="34"/>
      <c r="AH142" s="27"/>
      <c r="AI142" s="27"/>
      <c r="AJ142" s="27"/>
      <c r="AK142" s="27"/>
      <c r="AL142" s="27"/>
      <c r="AM142" s="27"/>
      <c r="AO142" s="160"/>
      <c r="AP142" s="160"/>
      <c r="AQ142" s="160"/>
    </row>
    <row r="143">
      <c r="A143" s="159"/>
      <c r="C143" s="158"/>
      <c r="D143" s="159"/>
      <c r="E143" s="159"/>
      <c r="F143" s="159"/>
      <c r="G143" s="159"/>
      <c r="H143" s="159"/>
      <c r="I143" s="159"/>
      <c r="J143" s="159"/>
      <c r="K143" s="159"/>
      <c r="L143" s="159"/>
      <c r="M143" s="27"/>
      <c r="N143" s="27"/>
      <c r="O143" s="28"/>
      <c r="P143" s="27"/>
      <c r="Q143" s="27"/>
      <c r="R143" s="28"/>
      <c r="S143" s="29"/>
      <c r="W143" s="159"/>
      <c r="AD143" s="27"/>
      <c r="AE143" s="27"/>
      <c r="AF143" s="33"/>
      <c r="AG143" s="34"/>
      <c r="AH143" s="27"/>
      <c r="AI143" s="27"/>
      <c r="AJ143" s="27"/>
      <c r="AK143" s="27"/>
      <c r="AL143" s="27"/>
      <c r="AM143" s="27"/>
      <c r="AO143" s="160"/>
      <c r="AP143" s="160"/>
      <c r="AQ143" s="160"/>
    </row>
    <row r="144">
      <c r="A144" s="159"/>
      <c r="C144" s="158"/>
      <c r="D144" s="159"/>
      <c r="E144" s="159"/>
      <c r="F144" s="159"/>
      <c r="G144" s="159"/>
      <c r="H144" s="159"/>
      <c r="I144" s="159"/>
      <c r="J144" s="159"/>
      <c r="K144" s="159"/>
      <c r="L144" s="159"/>
      <c r="M144" s="27"/>
      <c r="N144" s="27"/>
      <c r="O144" s="28"/>
      <c r="P144" s="27"/>
      <c r="Q144" s="27"/>
      <c r="R144" s="28"/>
      <c r="S144" s="29"/>
      <c r="W144" s="159"/>
      <c r="AD144" s="27"/>
      <c r="AE144" s="27"/>
      <c r="AF144" s="33"/>
      <c r="AG144" s="34"/>
      <c r="AH144" s="27"/>
      <c r="AI144" s="27"/>
      <c r="AJ144" s="27"/>
      <c r="AK144" s="27"/>
      <c r="AL144" s="27"/>
      <c r="AM144" s="27"/>
      <c r="AO144" s="160"/>
      <c r="AP144" s="160"/>
      <c r="AQ144" s="160"/>
    </row>
    <row r="145">
      <c r="A145" s="159"/>
      <c r="C145" s="158"/>
      <c r="D145" s="159"/>
      <c r="E145" s="159"/>
      <c r="F145" s="159"/>
      <c r="G145" s="159"/>
      <c r="H145" s="159"/>
      <c r="I145" s="159"/>
      <c r="J145" s="159"/>
      <c r="K145" s="159"/>
      <c r="L145" s="159"/>
      <c r="M145" s="27"/>
      <c r="N145" s="27"/>
      <c r="O145" s="28"/>
      <c r="P145" s="27"/>
      <c r="Q145" s="27"/>
      <c r="R145" s="28"/>
      <c r="S145" s="29"/>
      <c r="W145" s="159"/>
      <c r="AD145" s="27"/>
      <c r="AE145" s="27"/>
      <c r="AF145" s="33"/>
      <c r="AG145" s="34"/>
      <c r="AH145" s="27"/>
      <c r="AI145" s="27"/>
      <c r="AJ145" s="27"/>
      <c r="AK145" s="27"/>
      <c r="AL145" s="27"/>
      <c r="AM145" s="27"/>
      <c r="AO145" s="160"/>
      <c r="AP145" s="160"/>
      <c r="AQ145" s="160"/>
    </row>
    <row r="146">
      <c r="A146" s="159"/>
      <c r="C146" s="158"/>
      <c r="D146" s="159"/>
      <c r="E146" s="159"/>
      <c r="F146" s="159"/>
      <c r="G146" s="159"/>
      <c r="H146" s="159"/>
      <c r="I146" s="159"/>
      <c r="J146" s="159"/>
      <c r="L146" s="159"/>
      <c r="M146" s="27"/>
      <c r="N146" s="27"/>
      <c r="O146" s="28"/>
      <c r="P146" s="27"/>
      <c r="Q146" s="27"/>
      <c r="R146" s="28"/>
      <c r="S146" s="29"/>
      <c r="W146" s="159"/>
      <c r="AD146" s="27"/>
      <c r="AE146" s="27"/>
      <c r="AF146" s="33"/>
      <c r="AG146" s="34"/>
      <c r="AH146" s="27"/>
      <c r="AI146" s="27"/>
      <c r="AJ146" s="27"/>
      <c r="AK146" s="27"/>
      <c r="AL146" s="27"/>
      <c r="AM146" s="27"/>
      <c r="AO146" s="160"/>
      <c r="AP146" s="160"/>
      <c r="AQ146" s="160"/>
    </row>
    <row r="147">
      <c r="A147" s="159"/>
      <c r="C147" s="158"/>
      <c r="D147" s="159"/>
      <c r="E147" s="159"/>
      <c r="F147" s="159"/>
      <c r="G147" s="159"/>
      <c r="H147" s="159"/>
      <c r="I147" s="159"/>
      <c r="J147" s="159"/>
      <c r="L147" s="159"/>
      <c r="M147" s="27"/>
      <c r="N147" s="27"/>
      <c r="O147" s="28"/>
      <c r="P147" s="27"/>
      <c r="Q147" s="27"/>
      <c r="R147" s="28"/>
      <c r="S147" s="29"/>
      <c r="W147" s="159"/>
      <c r="AD147" s="27"/>
      <c r="AE147" s="27"/>
      <c r="AF147" s="33"/>
      <c r="AG147" s="34"/>
      <c r="AH147" s="27"/>
      <c r="AI147" s="27"/>
      <c r="AJ147" s="27"/>
      <c r="AK147" s="27"/>
      <c r="AL147" s="27"/>
      <c r="AM147" s="27"/>
      <c r="AO147" s="160"/>
      <c r="AP147" s="160"/>
      <c r="AQ147" s="160"/>
    </row>
    <row r="148">
      <c r="A148" s="159"/>
      <c r="C148" s="158"/>
      <c r="D148" s="159"/>
      <c r="E148" s="159"/>
      <c r="F148" s="159"/>
      <c r="G148" s="159"/>
      <c r="H148" s="159"/>
      <c r="I148" s="159"/>
      <c r="J148" s="159"/>
      <c r="L148" s="159"/>
      <c r="M148" s="27"/>
      <c r="N148" s="27"/>
      <c r="O148" s="28"/>
      <c r="P148" s="27"/>
      <c r="Q148" s="27"/>
      <c r="R148" s="28"/>
      <c r="S148" s="29"/>
      <c r="W148" s="159"/>
      <c r="AD148" s="27"/>
      <c r="AE148" s="27"/>
      <c r="AF148" s="33"/>
      <c r="AG148" s="34"/>
      <c r="AH148" s="27"/>
      <c r="AI148" s="27"/>
      <c r="AJ148" s="27"/>
      <c r="AK148" s="27"/>
      <c r="AL148" s="27"/>
      <c r="AM148" s="27"/>
      <c r="AO148" s="160"/>
      <c r="AP148" s="160"/>
      <c r="AQ148" s="160"/>
    </row>
    <row r="149">
      <c r="A149" s="159"/>
      <c r="C149" s="158"/>
      <c r="D149" s="159"/>
      <c r="E149" s="159"/>
      <c r="F149" s="159"/>
      <c r="G149" s="159"/>
      <c r="H149" s="159"/>
      <c r="I149" s="159"/>
      <c r="J149" s="159"/>
      <c r="K149" s="159"/>
      <c r="L149" s="159"/>
      <c r="M149" s="27"/>
      <c r="N149" s="27"/>
      <c r="O149" s="28"/>
      <c r="P149" s="27"/>
      <c r="Q149" s="27"/>
      <c r="R149" s="28"/>
      <c r="S149" s="29"/>
      <c r="W149" s="159"/>
      <c r="AD149" s="27"/>
      <c r="AE149" s="27"/>
      <c r="AF149" s="33"/>
      <c r="AG149" s="34"/>
      <c r="AH149" s="27"/>
      <c r="AI149" s="27"/>
      <c r="AJ149" s="27"/>
      <c r="AK149" s="27"/>
      <c r="AL149" s="27"/>
      <c r="AM149" s="27"/>
      <c r="AN149" s="159"/>
      <c r="AO149" s="160"/>
      <c r="AP149" s="160"/>
      <c r="AQ149" s="160"/>
    </row>
    <row r="150">
      <c r="A150" s="159"/>
      <c r="C150" s="158"/>
      <c r="D150" s="159"/>
      <c r="E150" s="159"/>
      <c r="F150" s="159"/>
      <c r="G150" s="159"/>
      <c r="H150" s="159"/>
      <c r="I150" s="159"/>
      <c r="J150" s="159"/>
      <c r="L150" s="159"/>
      <c r="M150" s="27"/>
      <c r="N150" s="27"/>
      <c r="O150" s="28"/>
      <c r="P150" s="27"/>
      <c r="Q150" s="27"/>
      <c r="R150" s="28"/>
      <c r="S150" s="29"/>
      <c r="W150" s="159"/>
      <c r="AD150" s="27"/>
      <c r="AE150" s="27"/>
      <c r="AF150" s="33"/>
      <c r="AG150" s="34"/>
      <c r="AH150" s="27"/>
      <c r="AI150" s="27"/>
      <c r="AJ150" s="27"/>
      <c r="AK150" s="27"/>
      <c r="AL150" s="27"/>
      <c r="AM150" s="27"/>
      <c r="AO150" s="160"/>
      <c r="AP150" s="160"/>
      <c r="AQ150" s="160"/>
    </row>
    <row r="151">
      <c r="A151" s="159"/>
      <c r="C151" s="158"/>
      <c r="D151" s="159"/>
      <c r="E151" s="159"/>
      <c r="F151" s="159"/>
      <c r="G151" s="159"/>
      <c r="H151" s="159"/>
      <c r="I151" s="159"/>
      <c r="J151" s="159"/>
      <c r="L151" s="159"/>
      <c r="M151" s="27"/>
      <c r="N151" s="27"/>
      <c r="O151" s="28"/>
      <c r="P151" s="27"/>
      <c r="Q151" s="27"/>
      <c r="R151" s="28"/>
      <c r="S151" s="29"/>
      <c r="W151" s="159"/>
      <c r="AD151" s="27"/>
      <c r="AE151" s="27"/>
      <c r="AF151" s="33"/>
      <c r="AG151" s="34"/>
      <c r="AH151" s="27"/>
      <c r="AI151" s="27"/>
      <c r="AJ151" s="27"/>
      <c r="AK151" s="27"/>
      <c r="AL151" s="27"/>
      <c r="AM151" s="27"/>
      <c r="AO151" s="160"/>
      <c r="AP151" s="160"/>
      <c r="AQ151" s="160"/>
    </row>
    <row r="152">
      <c r="A152" s="159"/>
      <c r="C152" s="158"/>
      <c r="D152" s="159"/>
      <c r="E152" s="159"/>
      <c r="F152" s="159"/>
      <c r="G152" s="159"/>
      <c r="H152" s="159"/>
      <c r="I152" s="159"/>
      <c r="J152" s="159"/>
      <c r="L152" s="159"/>
      <c r="M152" s="27"/>
      <c r="N152" s="27"/>
      <c r="O152" s="28"/>
      <c r="P152" s="27"/>
      <c r="Q152" s="27"/>
      <c r="R152" s="28"/>
      <c r="S152" s="29"/>
      <c r="W152" s="159"/>
      <c r="AD152" s="27"/>
      <c r="AE152" s="27"/>
      <c r="AF152" s="33"/>
      <c r="AG152" s="34"/>
      <c r="AH152" s="27"/>
      <c r="AI152" s="27"/>
      <c r="AJ152" s="27"/>
      <c r="AK152" s="27"/>
      <c r="AL152" s="27"/>
      <c r="AM152" s="27"/>
      <c r="AO152" s="160"/>
      <c r="AP152" s="160"/>
      <c r="AQ152" s="160"/>
    </row>
    <row r="153">
      <c r="A153" s="159"/>
      <c r="C153" s="158"/>
      <c r="D153" s="159"/>
      <c r="E153" s="159"/>
      <c r="F153" s="159"/>
      <c r="G153" s="159"/>
      <c r="H153" s="159"/>
      <c r="I153" s="159"/>
      <c r="J153" s="159"/>
      <c r="K153" s="159"/>
      <c r="L153" s="159"/>
      <c r="M153" s="27"/>
      <c r="N153" s="27"/>
      <c r="O153" s="28"/>
      <c r="P153" s="27"/>
      <c r="Q153" s="27"/>
      <c r="R153" s="28"/>
      <c r="S153" s="29"/>
      <c r="W153" s="159"/>
      <c r="AD153" s="27"/>
      <c r="AE153" s="27"/>
      <c r="AF153" s="33"/>
      <c r="AG153" s="34"/>
      <c r="AH153" s="27"/>
      <c r="AI153" s="27"/>
      <c r="AJ153" s="27"/>
      <c r="AK153" s="27"/>
      <c r="AL153" s="27"/>
      <c r="AM153" s="27"/>
      <c r="AO153" s="160"/>
      <c r="AP153" s="160"/>
      <c r="AQ153" s="160"/>
    </row>
    <row r="154">
      <c r="A154" s="159"/>
      <c r="C154" s="158"/>
      <c r="D154" s="159"/>
      <c r="E154" s="159"/>
      <c r="F154" s="159"/>
      <c r="G154" s="159"/>
      <c r="H154" s="159"/>
      <c r="I154" s="159"/>
      <c r="J154" s="159"/>
      <c r="L154" s="159"/>
      <c r="M154" s="27"/>
      <c r="N154" s="27"/>
      <c r="O154" s="28"/>
      <c r="P154" s="27"/>
      <c r="Q154" s="27"/>
      <c r="R154" s="28"/>
      <c r="S154" s="29"/>
      <c r="AG154" s="34"/>
      <c r="AH154" s="27"/>
      <c r="AK154" s="27"/>
      <c r="AM154" s="27"/>
    </row>
    <row r="155">
      <c r="A155" s="159"/>
      <c r="C155" s="158"/>
      <c r="D155" s="159"/>
      <c r="E155" s="159"/>
      <c r="F155" s="159"/>
      <c r="G155" s="159"/>
      <c r="H155" s="159"/>
      <c r="I155" s="159"/>
      <c r="J155" s="159"/>
      <c r="K155" s="159"/>
      <c r="L155" s="159"/>
      <c r="M155" s="27"/>
      <c r="N155" s="27"/>
      <c r="O155" s="28"/>
      <c r="P155" s="27"/>
      <c r="Q155" s="27"/>
      <c r="R155" s="28"/>
      <c r="S155" s="29"/>
      <c r="X155" s="27"/>
      <c r="AF155" s="33"/>
      <c r="AG155" s="34"/>
      <c r="AH155" s="27"/>
      <c r="AK155" s="27"/>
      <c r="AL155" s="27"/>
      <c r="AM155" s="27"/>
    </row>
    <row r="156">
      <c r="A156" s="159"/>
      <c r="C156" s="158"/>
      <c r="D156" s="159"/>
      <c r="E156" s="159"/>
      <c r="F156" s="159"/>
      <c r="G156" s="159"/>
      <c r="H156" s="159"/>
      <c r="I156" s="159"/>
      <c r="J156" s="159"/>
      <c r="K156" s="159"/>
      <c r="L156" s="159"/>
      <c r="M156" s="27"/>
      <c r="N156" s="27"/>
      <c r="O156" s="28"/>
      <c r="P156" s="27"/>
      <c r="Q156" s="27"/>
      <c r="R156" s="28"/>
      <c r="S156" s="29"/>
      <c r="X156" s="27"/>
      <c r="AF156" s="33"/>
      <c r="AG156" s="34"/>
      <c r="AH156" s="27"/>
      <c r="AK156" s="27"/>
      <c r="AL156" s="27"/>
      <c r="AM156" s="27"/>
    </row>
    <row r="157">
      <c r="A157" s="159"/>
      <c r="C157" s="158"/>
      <c r="D157" s="159"/>
      <c r="E157" s="159"/>
      <c r="F157" s="159"/>
      <c r="G157" s="159"/>
      <c r="H157" s="159"/>
      <c r="I157" s="159"/>
      <c r="J157" s="159"/>
      <c r="K157" s="159"/>
      <c r="L157" s="159"/>
      <c r="M157" s="27"/>
      <c r="N157" s="27"/>
      <c r="O157" s="28"/>
      <c r="P157" s="27"/>
      <c r="Q157" s="27"/>
      <c r="R157" s="28"/>
      <c r="S157" s="29"/>
      <c r="X157" s="27"/>
      <c r="AF157" s="33"/>
      <c r="AG157" s="34"/>
      <c r="AH157" s="27"/>
      <c r="AK157" s="27"/>
      <c r="AL157" s="27"/>
      <c r="AM157" s="27"/>
    </row>
    <row r="158">
      <c r="A158" s="159"/>
      <c r="C158" s="158"/>
      <c r="D158" s="159"/>
      <c r="E158" s="159"/>
      <c r="F158" s="159"/>
      <c r="G158" s="159"/>
      <c r="H158" s="159"/>
      <c r="I158" s="159"/>
      <c r="J158" s="159"/>
      <c r="L158" s="159"/>
      <c r="M158" s="27"/>
      <c r="N158" s="27"/>
      <c r="O158" s="28"/>
      <c r="P158" s="27"/>
      <c r="Q158" s="27"/>
      <c r="R158" s="28"/>
      <c r="S158" s="29"/>
      <c r="X158" s="27"/>
      <c r="AF158" s="33"/>
      <c r="AG158" s="34"/>
      <c r="AH158" s="27"/>
      <c r="AK158" s="27"/>
      <c r="AL158" s="27"/>
      <c r="AM158" s="27"/>
    </row>
    <row r="159">
      <c r="A159" s="159"/>
      <c r="C159" s="158"/>
      <c r="D159" s="159"/>
      <c r="E159" s="159"/>
      <c r="F159" s="159"/>
      <c r="G159" s="159"/>
      <c r="H159" s="159"/>
      <c r="I159" s="159"/>
      <c r="J159" s="159"/>
      <c r="K159" s="159"/>
      <c r="L159" s="159"/>
      <c r="M159" s="27"/>
      <c r="N159" s="27"/>
      <c r="O159" s="28"/>
      <c r="P159" s="27"/>
      <c r="Q159" s="27"/>
      <c r="R159" s="28"/>
      <c r="S159" s="29"/>
      <c r="X159" s="27"/>
      <c r="AF159" s="33"/>
      <c r="AG159" s="34"/>
      <c r="AH159" s="27"/>
      <c r="AK159" s="27"/>
      <c r="AL159" s="27"/>
      <c r="AM159" s="27"/>
    </row>
    <row r="160">
      <c r="A160" s="159"/>
      <c r="C160" s="158"/>
      <c r="D160" s="159"/>
      <c r="E160" s="159"/>
      <c r="F160" s="159"/>
      <c r="G160" s="159"/>
      <c r="H160" s="159"/>
      <c r="I160" s="159"/>
      <c r="J160" s="159"/>
      <c r="L160" s="159"/>
      <c r="M160" s="27"/>
      <c r="N160" s="27"/>
      <c r="O160" s="28"/>
      <c r="P160" s="27"/>
      <c r="Q160" s="27"/>
      <c r="R160" s="28"/>
      <c r="S160" s="29"/>
      <c r="X160" s="27"/>
      <c r="AF160" s="33"/>
      <c r="AG160" s="34"/>
      <c r="AH160" s="27"/>
      <c r="AK160" s="27"/>
      <c r="AL160" s="27"/>
      <c r="AM160" s="27"/>
    </row>
    <row r="161">
      <c r="A161" s="159"/>
      <c r="C161" s="158"/>
      <c r="D161" s="159"/>
      <c r="E161" s="159"/>
      <c r="F161" s="159"/>
      <c r="G161" s="159"/>
      <c r="H161" s="159"/>
      <c r="I161" s="159"/>
      <c r="J161" s="159"/>
      <c r="L161" s="159"/>
      <c r="M161" s="27"/>
      <c r="N161" s="27"/>
      <c r="O161" s="28"/>
      <c r="P161" s="27"/>
      <c r="Q161" s="27"/>
      <c r="R161" s="28"/>
      <c r="S161" s="29"/>
      <c r="X161" s="27"/>
      <c r="AF161" s="33"/>
      <c r="AG161" s="34"/>
      <c r="AH161" s="27"/>
      <c r="AK161" s="27"/>
      <c r="AL161" s="27"/>
      <c r="AM161" s="27"/>
    </row>
    <row r="162">
      <c r="A162" s="159"/>
      <c r="C162" s="158"/>
      <c r="D162" s="159"/>
      <c r="E162" s="159"/>
      <c r="F162" s="159"/>
      <c r="G162" s="159"/>
      <c r="H162" s="159"/>
      <c r="I162" s="159"/>
      <c r="J162" s="159"/>
      <c r="K162" s="159"/>
      <c r="L162" s="159"/>
      <c r="M162" s="27"/>
      <c r="N162" s="27"/>
      <c r="O162" s="28"/>
      <c r="P162" s="27"/>
      <c r="Q162" s="27"/>
      <c r="R162" s="28"/>
      <c r="S162" s="29"/>
      <c r="X162" s="27"/>
      <c r="AF162" s="33"/>
      <c r="AG162" s="34"/>
      <c r="AH162" s="27"/>
      <c r="AK162" s="27"/>
      <c r="AL162" s="27"/>
      <c r="AM162" s="27"/>
    </row>
    <row r="163">
      <c r="A163" s="159"/>
      <c r="C163" s="158"/>
      <c r="D163" s="159"/>
      <c r="E163" s="159"/>
      <c r="F163" s="159"/>
      <c r="G163" s="159"/>
      <c r="I163" s="159"/>
      <c r="J163" s="159"/>
      <c r="L163" s="159"/>
      <c r="M163" s="27"/>
      <c r="N163" s="27"/>
      <c r="O163" s="28"/>
      <c r="P163" s="27"/>
      <c r="Q163" s="27"/>
      <c r="R163" s="28"/>
      <c r="S163" s="29"/>
      <c r="X163" s="27"/>
      <c r="AF163" s="33"/>
      <c r="AG163" s="34"/>
      <c r="AH163" s="27"/>
      <c r="AK163" s="27"/>
      <c r="AL163" s="27"/>
      <c r="AM163" s="27"/>
    </row>
    <row r="164">
      <c r="A164" s="159"/>
      <c r="C164" s="158"/>
      <c r="D164" s="159"/>
      <c r="E164" s="159"/>
      <c r="F164" s="159"/>
      <c r="G164" s="159"/>
      <c r="I164" s="159"/>
      <c r="J164" s="159"/>
      <c r="K164" s="159"/>
      <c r="L164" s="159"/>
      <c r="M164" s="27"/>
      <c r="N164" s="27"/>
      <c r="O164" s="28"/>
      <c r="P164" s="27"/>
      <c r="Q164" s="27"/>
      <c r="R164" s="28"/>
      <c r="S164" s="29"/>
      <c r="X164" s="27"/>
      <c r="AF164" s="33"/>
      <c r="AG164" s="34"/>
      <c r="AH164" s="27"/>
      <c r="AK164" s="27"/>
      <c r="AL164" s="27"/>
      <c r="AM164" s="27"/>
    </row>
    <row r="165">
      <c r="C165" s="158"/>
      <c r="D165" s="159"/>
      <c r="E165" s="159"/>
      <c r="F165" s="159"/>
      <c r="G165" s="159"/>
      <c r="H165" s="159"/>
      <c r="I165" s="159"/>
      <c r="J165" s="159"/>
      <c r="L165" s="159"/>
      <c r="M165" s="27"/>
      <c r="N165" s="27"/>
      <c r="O165" s="28"/>
      <c r="P165" s="27"/>
      <c r="Q165" s="27"/>
      <c r="R165" s="28"/>
      <c r="S165" s="29"/>
      <c r="X165" s="27"/>
      <c r="AF165" s="33"/>
      <c r="AG165" s="34"/>
      <c r="AH165" s="27"/>
      <c r="AK165" s="27"/>
      <c r="AL165" s="27"/>
      <c r="AM165" s="27"/>
    </row>
    <row r="166">
      <c r="M166" s="27"/>
      <c r="N166" s="27"/>
      <c r="O166" s="28"/>
      <c r="P166" s="27"/>
      <c r="Q166" s="27"/>
      <c r="R166" s="28"/>
      <c r="S166" s="29"/>
      <c r="X166" s="27"/>
      <c r="AF166" s="33"/>
      <c r="AG166" s="34"/>
      <c r="AH166" s="27"/>
      <c r="AK166" s="27"/>
      <c r="AL166" s="27"/>
      <c r="AM166" s="27"/>
    </row>
    <row r="167">
      <c r="D167" s="27"/>
      <c r="E167" s="27"/>
      <c r="F167" s="27"/>
      <c r="G167" s="27"/>
      <c r="H167" s="27"/>
      <c r="I167" s="27"/>
      <c r="J167" s="27"/>
      <c r="K167" s="27"/>
      <c r="M167" s="27"/>
      <c r="N167" s="27"/>
      <c r="O167" s="28"/>
      <c r="P167" s="27"/>
      <c r="Q167" s="27"/>
      <c r="R167" s="28"/>
      <c r="S167" s="29"/>
      <c r="X167" s="27"/>
      <c r="AF167" s="33"/>
      <c r="AG167" s="34"/>
      <c r="AH167" s="27"/>
      <c r="AK167" s="27"/>
      <c r="AL167" s="27"/>
      <c r="AM167" s="27"/>
    </row>
    <row r="168">
      <c r="C168" s="27"/>
      <c r="I168" s="29"/>
      <c r="J168" s="28"/>
      <c r="N168" s="27"/>
      <c r="O168" s="28"/>
      <c r="P168" s="27"/>
      <c r="Q168" s="27"/>
      <c r="X168" s="27"/>
      <c r="AF168" s="33"/>
      <c r="AG168" s="34"/>
      <c r="AH168" s="27"/>
      <c r="AK168" s="27"/>
      <c r="AL168" s="27"/>
      <c r="AM168" s="27"/>
    </row>
    <row r="169">
      <c r="C169" s="27"/>
      <c r="I169" s="29"/>
      <c r="J169" s="28"/>
      <c r="N169" s="27"/>
      <c r="O169" s="28"/>
      <c r="P169" s="27"/>
      <c r="Q169" s="27"/>
      <c r="X169" s="27"/>
      <c r="AF169" s="33"/>
      <c r="AG169" s="34"/>
      <c r="AH169" s="27"/>
      <c r="AK169" s="27"/>
      <c r="AL169" s="27"/>
      <c r="AM169" s="27"/>
    </row>
    <row r="170">
      <c r="C170" s="27"/>
      <c r="I170" s="29"/>
      <c r="J170" s="28"/>
      <c r="N170" s="27"/>
      <c r="O170" s="28"/>
      <c r="P170" s="27"/>
      <c r="Q170" s="27"/>
      <c r="X170" s="27"/>
      <c r="AF170" s="33"/>
      <c r="AG170" s="34"/>
      <c r="AH170" s="27"/>
      <c r="AK170" s="27"/>
      <c r="AL170" s="27"/>
      <c r="AM170" s="27"/>
    </row>
    <row r="171">
      <c r="C171" s="27"/>
      <c r="I171" s="29"/>
      <c r="J171" s="28"/>
      <c r="N171" s="27"/>
      <c r="O171" s="28"/>
      <c r="P171" s="27"/>
      <c r="Q171" s="27"/>
      <c r="W171" s="27"/>
      <c r="AD171" s="33"/>
      <c r="AG171" s="34"/>
      <c r="AH171" s="27"/>
      <c r="AK171" s="27"/>
      <c r="AM171" s="27"/>
    </row>
    <row r="172">
      <c r="C172" s="27"/>
      <c r="I172" s="29"/>
      <c r="J172" s="28"/>
      <c r="N172" s="27"/>
      <c r="O172" s="28"/>
      <c r="P172" s="27"/>
      <c r="Q172" s="27"/>
      <c r="W172" s="27"/>
      <c r="AD172" s="33"/>
      <c r="AG172" s="34"/>
      <c r="AH172" s="27"/>
      <c r="AK172" s="27"/>
      <c r="AM172" s="27"/>
    </row>
    <row r="173">
      <c r="C173" s="27"/>
      <c r="I173" s="29"/>
      <c r="J173" s="28"/>
      <c r="N173" s="27"/>
      <c r="O173" s="28"/>
      <c r="P173" s="27"/>
      <c r="Q173" s="27"/>
      <c r="W173" s="27"/>
      <c r="AD173" s="33"/>
      <c r="AG173" s="34"/>
      <c r="AH173" s="27"/>
      <c r="AK173" s="27"/>
      <c r="AM173" s="27"/>
    </row>
    <row r="174">
      <c r="C174" s="27"/>
      <c r="I174" s="29"/>
      <c r="J174" s="28"/>
      <c r="N174" s="27"/>
      <c r="O174" s="28"/>
      <c r="P174" s="27"/>
      <c r="Q174" s="27"/>
      <c r="W174" s="27"/>
      <c r="AD174" s="33"/>
      <c r="AG174" s="34"/>
      <c r="AH174" s="27"/>
      <c r="AK174" s="27"/>
      <c r="AM174" s="27"/>
    </row>
    <row r="175">
      <c r="C175" s="27"/>
      <c r="I175" s="29"/>
      <c r="J175" s="28"/>
      <c r="N175" s="27"/>
      <c r="O175" s="28"/>
      <c r="P175" s="27"/>
      <c r="Q175" s="27"/>
      <c r="W175" s="27"/>
      <c r="AD175" s="33"/>
      <c r="AG175" s="34"/>
      <c r="AH175" s="27"/>
      <c r="AK175" s="27"/>
      <c r="AM175" s="27"/>
    </row>
    <row r="176">
      <c r="A176" s="159"/>
      <c r="M176" s="27"/>
      <c r="N176" s="27"/>
      <c r="O176" s="28"/>
      <c r="P176" s="27"/>
      <c r="Q176" s="27"/>
      <c r="R176" s="28"/>
      <c r="S176" s="29"/>
      <c r="AD176" s="27"/>
      <c r="AE176" s="27"/>
      <c r="AF176" s="33"/>
      <c r="AG176" s="34"/>
      <c r="AH176" s="27"/>
      <c r="AJ176" s="27"/>
      <c r="AK176" s="27"/>
      <c r="AL176" s="27"/>
      <c r="AM176" s="27"/>
    </row>
    <row r="177">
      <c r="A177" s="159"/>
      <c r="C177" s="158"/>
      <c r="D177" s="159"/>
      <c r="E177" s="159"/>
      <c r="F177" s="159"/>
      <c r="G177" s="159"/>
      <c r="H177" s="159"/>
      <c r="I177" s="159"/>
      <c r="J177" s="159"/>
      <c r="L177" s="159"/>
      <c r="M177" s="27"/>
      <c r="N177" s="27"/>
      <c r="O177" s="28"/>
      <c r="P177" s="27"/>
      <c r="Q177" s="27"/>
      <c r="R177" s="28"/>
      <c r="S177" s="29"/>
      <c r="W177" s="159"/>
      <c r="AD177" s="27"/>
      <c r="AE177" s="27"/>
      <c r="AF177" s="33"/>
      <c r="AG177" s="34"/>
      <c r="AH177" s="27"/>
      <c r="AI177" s="27"/>
      <c r="AJ177" s="27"/>
      <c r="AK177" s="27"/>
      <c r="AL177" s="27"/>
      <c r="AM177" s="27"/>
      <c r="AO177" s="160"/>
      <c r="AP177" s="160"/>
      <c r="AQ177" s="160"/>
    </row>
    <row r="178">
      <c r="A178" s="159"/>
      <c r="C178" s="158"/>
      <c r="D178" s="159"/>
      <c r="E178" s="159"/>
      <c r="F178" s="159"/>
      <c r="G178" s="159"/>
      <c r="H178" s="159"/>
      <c r="I178" s="159"/>
      <c r="J178" s="159"/>
      <c r="K178" s="159"/>
      <c r="L178" s="159"/>
      <c r="M178" s="27"/>
      <c r="N178" s="27"/>
      <c r="O178" s="28"/>
      <c r="P178" s="27"/>
      <c r="Q178" s="27"/>
      <c r="R178" s="28"/>
      <c r="S178" s="29"/>
      <c r="W178" s="159"/>
      <c r="AD178" s="27"/>
      <c r="AE178" s="27"/>
      <c r="AF178" s="33"/>
      <c r="AG178" s="34"/>
      <c r="AH178" s="27"/>
      <c r="AI178" s="27"/>
      <c r="AJ178" s="27"/>
      <c r="AK178" s="27"/>
      <c r="AL178" s="27"/>
      <c r="AM178" s="27"/>
      <c r="AO178" s="160"/>
      <c r="AP178" s="160"/>
      <c r="AQ178" s="160"/>
    </row>
    <row r="179">
      <c r="A179" s="159"/>
      <c r="C179" s="158"/>
      <c r="D179" s="159"/>
      <c r="E179" s="159"/>
      <c r="F179" s="159"/>
      <c r="G179" s="159"/>
      <c r="H179" s="159"/>
      <c r="I179" s="159"/>
      <c r="J179" s="159"/>
      <c r="K179" s="159"/>
      <c r="L179" s="159"/>
      <c r="M179" s="27"/>
      <c r="N179" s="27"/>
      <c r="O179" s="28"/>
      <c r="P179" s="27"/>
      <c r="Q179" s="27"/>
      <c r="R179" s="28"/>
      <c r="S179" s="29"/>
      <c r="W179" s="159"/>
      <c r="AD179" s="27"/>
      <c r="AE179" s="27"/>
      <c r="AF179" s="33"/>
      <c r="AG179" s="34"/>
      <c r="AH179" s="27"/>
      <c r="AI179" s="27"/>
      <c r="AJ179" s="27"/>
      <c r="AK179" s="27"/>
      <c r="AL179" s="27"/>
      <c r="AM179" s="27"/>
      <c r="AO179" s="160"/>
      <c r="AP179" s="160"/>
      <c r="AQ179" s="160"/>
    </row>
    <row r="180">
      <c r="A180" s="159"/>
      <c r="C180" s="158"/>
      <c r="D180" s="159"/>
      <c r="E180" s="159"/>
      <c r="F180" s="159"/>
      <c r="G180" s="159"/>
      <c r="H180" s="159"/>
      <c r="I180" s="159"/>
      <c r="J180" s="159"/>
      <c r="K180" s="159"/>
      <c r="L180" s="159"/>
      <c r="M180" s="27"/>
      <c r="N180" s="27"/>
      <c r="O180" s="28"/>
      <c r="P180" s="27"/>
      <c r="Q180" s="27"/>
      <c r="R180" s="28"/>
      <c r="S180" s="29"/>
      <c r="W180" s="159"/>
      <c r="AD180" s="27"/>
      <c r="AE180" s="27"/>
      <c r="AF180" s="33"/>
      <c r="AG180" s="34"/>
      <c r="AH180" s="27"/>
      <c r="AI180" s="27"/>
      <c r="AJ180" s="27"/>
      <c r="AK180" s="27"/>
      <c r="AL180" s="27"/>
      <c r="AM180" s="27"/>
      <c r="AO180" s="160"/>
      <c r="AP180" s="160"/>
      <c r="AQ180" s="160"/>
    </row>
    <row r="181">
      <c r="A181" s="159"/>
      <c r="C181" s="158"/>
      <c r="D181" s="159"/>
      <c r="E181" s="159"/>
      <c r="F181" s="159"/>
      <c r="G181" s="159"/>
      <c r="H181" s="159"/>
      <c r="I181" s="159"/>
      <c r="J181" s="159"/>
      <c r="L181" s="159"/>
      <c r="M181" s="27"/>
      <c r="N181" s="27"/>
      <c r="O181" s="28"/>
      <c r="P181" s="27"/>
      <c r="Q181" s="27"/>
      <c r="R181" s="28"/>
      <c r="S181" s="29"/>
      <c r="W181" s="159"/>
      <c r="AD181" s="27"/>
      <c r="AE181" s="27"/>
      <c r="AF181" s="33"/>
      <c r="AG181" s="34"/>
      <c r="AH181" s="27"/>
      <c r="AI181" s="27"/>
      <c r="AJ181" s="27"/>
      <c r="AK181" s="27"/>
      <c r="AL181" s="27"/>
      <c r="AM181" s="27"/>
      <c r="AO181" s="160"/>
      <c r="AP181" s="160"/>
      <c r="AQ181" s="160"/>
    </row>
    <row r="182">
      <c r="A182" s="159"/>
      <c r="C182" s="158"/>
      <c r="D182" s="159"/>
      <c r="E182" s="159"/>
      <c r="F182" s="159"/>
      <c r="G182" s="159"/>
      <c r="H182" s="159"/>
      <c r="I182" s="159"/>
      <c r="J182" s="159"/>
      <c r="L182" s="159"/>
      <c r="M182" s="27"/>
      <c r="N182" s="27"/>
      <c r="O182" s="28"/>
      <c r="P182" s="27"/>
      <c r="Q182" s="27"/>
      <c r="R182" s="28"/>
      <c r="S182" s="29"/>
      <c r="W182" s="159"/>
      <c r="AD182" s="27"/>
      <c r="AE182" s="27"/>
      <c r="AF182" s="33"/>
      <c r="AG182" s="34"/>
      <c r="AH182" s="27"/>
      <c r="AI182" s="27"/>
      <c r="AJ182" s="27"/>
      <c r="AK182" s="27"/>
      <c r="AL182" s="27"/>
      <c r="AM182" s="27"/>
      <c r="AO182" s="160"/>
      <c r="AP182" s="160"/>
      <c r="AQ182" s="160"/>
    </row>
    <row r="183">
      <c r="A183" s="159"/>
      <c r="C183" s="158"/>
      <c r="D183" s="159"/>
      <c r="E183" s="159"/>
      <c r="F183" s="159"/>
      <c r="G183" s="159"/>
      <c r="H183" s="159"/>
      <c r="I183" s="159"/>
      <c r="J183" s="159"/>
      <c r="L183" s="159"/>
      <c r="M183" s="27"/>
      <c r="N183" s="27"/>
      <c r="O183" s="28"/>
      <c r="P183" s="27"/>
      <c r="Q183" s="27"/>
      <c r="R183" s="28"/>
      <c r="S183" s="29"/>
      <c r="W183" s="159"/>
      <c r="AD183" s="27"/>
      <c r="AE183" s="27"/>
      <c r="AF183" s="33"/>
      <c r="AG183" s="34"/>
      <c r="AH183" s="27"/>
      <c r="AI183" s="27"/>
      <c r="AJ183" s="27"/>
      <c r="AK183" s="27"/>
      <c r="AL183" s="27"/>
      <c r="AM183" s="27"/>
      <c r="AO183" s="160"/>
      <c r="AP183" s="160"/>
      <c r="AQ183" s="160"/>
    </row>
    <row r="184">
      <c r="A184" s="159"/>
      <c r="C184" s="158"/>
      <c r="D184" s="159"/>
      <c r="E184" s="159"/>
      <c r="F184" s="159"/>
      <c r="G184" s="159"/>
      <c r="H184" s="159"/>
      <c r="I184" s="159"/>
      <c r="J184" s="159"/>
      <c r="K184" s="159"/>
      <c r="L184" s="159"/>
      <c r="M184" s="27"/>
      <c r="N184" s="27"/>
      <c r="O184" s="28"/>
      <c r="P184" s="27"/>
      <c r="Q184" s="27"/>
      <c r="R184" s="28"/>
      <c r="S184" s="29"/>
      <c r="W184" s="159"/>
      <c r="AD184" s="27"/>
      <c r="AE184" s="27"/>
      <c r="AF184" s="33"/>
      <c r="AG184" s="34"/>
      <c r="AH184" s="27"/>
      <c r="AI184" s="27"/>
      <c r="AJ184" s="27"/>
      <c r="AK184" s="27"/>
      <c r="AL184" s="27"/>
      <c r="AM184" s="27"/>
      <c r="AN184" s="159"/>
      <c r="AO184" s="160"/>
      <c r="AP184" s="160"/>
      <c r="AQ184" s="160"/>
    </row>
    <row r="185">
      <c r="A185" s="159"/>
      <c r="C185" s="158"/>
      <c r="D185" s="159"/>
      <c r="E185" s="159"/>
      <c r="F185" s="159"/>
      <c r="G185" s="159"/>
      <c r="H185" s="159"/>
      <c r="I185" s="159"/>
      <c r="J185" s="159"/>
      <c r="L185" s="159"/>
      <c r="M185" s="27"/>
      <c r="N185" s="27"/>
      <c r="O185" s="28"/>
      <c r="P185" s="27"/>
      <c r="Q185" s="27"/>
      <c r="R185" s="28"/>
      <c r="S185" s="29"/>
      <c r="W185" s="159"/>
      <c r="AD185" s="27"/>
      <c r="AE185" s="27"/>
      <c r="AF185" s="33"/>
      <c r="AG185" s="34"/>
      <c r="AH185" s="27"/>
      <c r="AI185" s="27"/>
      <c r="AJ185" s="27"/>
      <c r="AK185" s="27"/>
      <c r="AL185" s="27"/>
      <c r="AM185" s="27"/>
      <c r="AO185" s="160"/>
      <c r="AP185" s="160"/>
      <c r="AQ185" s="160"/>
    </row>
    <row r="186">
      <c r="A186" s="159"/>
      <c r="C186" s="158"/>
      <c r="D186" s="159"/>
      <c r="E186" s="159"/>
      <c r="F186" s="159"/>
      <c r="G186" s="159"/>
      <c r="H186" s="159"/>
      <c r="I186" s="159"/>
      <c r="J186" s="159"/>
      <c r="L186" s="159"/>
      <c r="M186" s="27"/>
      <c r="N186" s="27"/>
      <c r="O186" s="28"/>
      <c r="P186" s="27"/>
      <c r="Q186" s="27"/>
      <c r="R186" s="28"/>
      <c r="S186" s="29"/>
      <c r="W186" s="159"/>
      <c r="AD186" s="27"/>
      <c r="AE186" s="27"/>
      <c r="AF186" s="33"/>
      <c r="AG186" s="34"/>
      <c r="AH186" s="27"/>
      <c r="AI186" s="27"/>
      <c r="AJ186" s="27"/>
      <c r="AK186" s="27"/>
      <c r="AL186" s="27"/>
      <c r="AM186" s="27"/>
      <c r="AO186" s="160"/>
      <c r="AP186" s="160"/>
      <c r="AQ186" s="160"/>
    </row>
    <row r="187">
      <c r="A187" s="159"/>
      <c r="C187" s="158"/>
      <c r="D187" s="159"/>
      <c r="E187" s="159"/>
      <c r="F187" s="159"/>
      <c r="G187" s="159"/>
      <c r="H187" s="159"/>
      <c r="I187" s="159"/>
      <c r="J187" s="159"/>
      <c r="L187" s="159"/>
      <c r="M187" s="27"/>
      <c r="N187" s="27"/>
      <c r="O187" s="28"/>
      <c r="P187" s="27"/>
      <c r="Q187" s="27"/>
      <c r="R187" s="28"/>
      <c r="S187" s="29"/>
      <c r="W187" s="159"/>
      <c r="AD187" s="27"/>
      <c r="AE187" s="27"/>
      <c r="AF187" s="33"/>
      <c r="AG187" s="34"/>
      <c r="AH187" s="27"/>
      <c r="AI187" s="27"/>
      <c r="AJ187" s="27"/>
      <c r="AK187" s="27"/>
      <c r="AL187" s="27"/>
      <c r="AM187" s="27"/>
      <c r="AO187" s="160"/>
      <c r="AP187" s="160"/>
      <c r="AQ187" s="160"/>
    </row>
    <row r="188">
      <c r="A188" s="159"/>
      <c r="C188" s="158"/>
      <c r="D188" s="159"/>
      <c r="E188" s="159"/>
      <c r="F188" s="159"/>
      <c r="G188" s="159"/>
      <c r="H188" s="159"/>
      <c r="I188" s="159"/>
      <c r="J188" s="159"/>
      <c r="K188" s="159"/>
      <c r="L188" s="159"/>
      <c r="M188" s="27"/>
      <c r="N188" s="27"/>
      <c r="O188" s="28"/>
      <c r="P188" s="27"/>
      <c r="Q188" s="27"/>
      <c r="R188" s="28"/>
      <c r="S188" s="29"/>
      <c r="W188" s="159"/>
      <c r="AD188" s="27"/>
      <c r="AE188" s="27"/>
      <c r="AF188" s="33"/>
      <c r="AG188" s="34"/>
      <c r="AH188" s="27"/>
      <c r="AI188" s="27"/>
      <c r="AJ188" s="27"/>
      <c r="AK188" s="27"/>
      <c r="AL188" s="27"/>
      <c r="AM188" s="27"/>
      <c r="AO188" s="160"/>
      <c r="AP188" s="160"/>
      <c r="AQ188" s="160"/>
    </row>
    <row r="189">
      <c r="A189" s="159"/>
      <c r="C189" s="158"/>
      <c r="D189" s="159"/>
      <c r="E189" s="159"/>
      <c r="F189" s="159"/>
      <c r="G189" s="159"/>
      <c r="H189" s="159"/>
      <c r="I189" s="159"/>
      <c r="J189" s="159"/>
      <c r="L189" s="159"/>
      <c r="M189" s="27"/>
      <c r="N189" s="27"/>
      <c r="O189" s="28"/>
      <c r="P189" s="27"/>
      <c r="Q189" s="27"/>
      <c r="R189" s="28"/>
      <c r="S189" s="29"/>
      <c r="AG189" s="34"/>
      <c r="AH189" s="27"/>
      <c r="AK189" s="27"/>
      <c r="AM189" s="27"/>
    </row>
    <row r="190">
      <c r="A190" s="159"/>
      <c r="C190" s="158"/>
      <c r="D190" s="159"/>
      <c r="E190" s="159"/>
      <c r="F190" s="159"/>
      <c r="G190" s="159"/>
      <c r="H190" s="159"/>
      <c r="I190" s="159"/>
      <c r="J190" s="159"/>
      <c r="K190" s="159"/>
      <c r="L190" s="159"/>
      <c r="M190" s="27"/>
      <c r="N190" s="27"/>
      <c r="O190" s="28"/>
      <c r="P190" s="27"/>
      <c r="Q190" s="27"/>
      <c r="R190" s="28"/>
      <c r="S190" s="29"/>
      <c r="X190" s="27"/>
      <c r="AF190" s="33"/>
      <c r="AG190" s="34"/>
      <c r="AH190" s="27"/>
      <c r="AK190" s="27"/>
      <c r="AL190" s="27"/>
      <c r="AM190" s="27"/>
    </row>
    <row r="191">
      <c r="A191" s="159"/>
      <c r="C191" s="158"/>
      <c r="D191" s="159"/>
      <c r="E191" s="159"/>
      <c r="F191" s="159"/>
      <c r="G191" s="159"/>
      <c r="H191" s="159"/>
      <c r="I191" s="159"/>
      <c r="J191" s="159"/>
      <c r="K191" s="159"/>
      <c r="L191" s="159"/>
      <c r="M191" s="27"/>
      <c r="N191" s="27"/>
      <c r="O191" s="28"/>
      <c r="P191" s="27"/>
      <c r="Q191" s="27"/>
      <c r="R191" s="28"/>
      <c r="S191" s="29"/>
      <c r="X191" s="27"/>
      <c r="AF191" s="33"/>
      <c r="AG191" s="34"/>
      <c r="AH191" s="27"/>
      <c r="AK191" s="27"/>
      <c r="AL191" s="27"/>
      <c r="AM191" s="27"/>
    </row>
    <row r="192">
      <c r="A192" s="159"/>
      <c r="C192" s="158"/>
      <c r="D192" s="159"/>
      <c r="E192" s="159"/>
      <c r="F192" s="159"/>
      <c r="G192" s="159"/>
      <c r="H192" s="159"/>
      <c r="I192" s="159"/>
      <c r="J192" s="159"/>
      <c r="K192" s="159"/>
      <c r="L192" s="159"/>
      <c r="M192" s="27"/>
      <c r="N192" s="27"/>
      <c r="O192" s="28"/>
      <c r="P192" s="27"/>
      <c r="Q192" s="27"/>
      <c r="R192" s="28"/>
      <c r="S192" s="29"/>
      <c r="X192" s="27"/>
      <c r="AF192" s="33"/>
      <c r="AG192" s="34"/>
      <c r="AH192" s="27"/>
      <c r="AK192" s="27"/>
      <c r="AL192" s="27"/>
      <c r="AM192" s="27"/>
    </row>
    <row r="193">
      <c r="A193" s="159"/>
      <c r="C193" s="158"/>
      <c r="D193" s="159"/>
      <c r="E193" s="159"/>
      <c r="F193" s="159"/>
      <c r="G193" s="159"/>
      <c r="H193" s="159"/>
      <c r="I193" s="159"/>
      <c r="J193" s="159"/>
      <c r="L193" s="159"/>
      <c r="M193" s="27"/>
      <c r="N193" s="27"/>
      <c r="O193" s="28"/>
      <c r="P193" s="27"/>
      <c r="Q193" s="27"/>
      <c r="R193" s="28"/>
      <c r="S193" s="29"/>
      <c r="X193" s="27"/>
      <c r="AF193" s="33"/>
      <c r="AG193" s="34"/>
      <c r="AH193" s="27"/>
      <c r="AK193" s="27"/>
      <c r="AL193" s="27"/>
      <c r="AM193" s="27"/>
    </row>
    <row r="194">
      <c r="A194" s="159"/>
      <c r="C194" s="158"/>
      <c r="D194" s="159"/>
      <c r="E194" s="159"/>
      <c r="F194" s="159"/>
      <c r="G194" s="159"/>
      <c r="H194" s="159"/>
      <c r="I194" s="159"/>
      <c r="J194" s="159"/>
      <c r="K194" s="159"/>
      <c r="L194" s="159"/>
      <c r="M194" s="27"/>
      <c r="N194" s="27"/>
      <c r="O194" s="28"/>
      <c r="P194" s="27"/>
      <c r="Q194" s="27"/>
      <c r="R194" s="28"/>
      <c r="S194" s="29"/>
      <c r="X194" s="27"/>
      <c r="AF194" s="33"/>
      <c r="AG194" s="34"/>
      <c r="AH194" s="27"/>
      <c r="AK194" s="27"/>
      <c r="AL194" s="27"/>
      <c r="AM194" s="27"/>
    </row>
    <row r="195">
      <c r="A195" s="159"/>
      <c r="C195" s="158"/>
      <c r="D195" s="159"/>
      <c r="E195" s="159"/>
      <c r="F195" s="159"/>
      <c r="G195" s="159"/>
      <c r="H195" s="159"/>
      <c r="I195" s="159"/>
      <c r="J195" s="159"/>
      <c r="L195" s="159"/>
      <c r="M195" s="27"/>
      <c r="N195" s="27"/>
      <c r="O195" s="28"/>
      <c r="P195" s="27"/>
      <c r="Q195" s="27"/>
      <c r="R195" s="28"/>
      <c r="S195" s="29"/>
      <c r="X195" s="27"/>
      <c r="AF195" s="33"/>
      <c r="AG195" s="34"/>
      <c r="AH195" s="27"/>
      <c r="AK195" s="27"/>
      <c r="AL195" s="27"/>
      <c r="AM195" s="27"/>
    </row>
    <row r="196">
      <c r="A196" s="159"/>
      <c r="C196" s="158"/>
      <c r="D196" s="159"/>
      <c r="E196" s="159"/>
      <c r="F196" s="159"/>
      <c r="G196" s="159"/>
      <c r="H196" s="159"/>
      <c r="I196" s="159"/>
      <c r="J196" s="159"/>
      <c r="L196" s="159"/>
      <c r="M196" s="27"/>
      <c r="N196" s="27"/>
      <c r="O196" s="28"/>
      <c r="P196" s="27"/>
      <c r="Q196" s="27"/>
      <c r="R196" s="28"/>
      <c r="S196" s="29"/>
      <c r="X196" s="27"/>
      <c r="AF196" s="33"/>
      <c r="AG196" s="34"/>
      <c r="AH196" s="27"/>
      <c r="AK196" s="27"/>
      <c r="AL196" s="27"/>
      <c r="AM196" s="27"/>
    </row>
    <row r="197">
      <c r="A197" s="159"/>
      <c r="C197" s="158"/>
      <c r="D197" s="159"/>
      <c r="E197" s="159"/>
      <c r="F197" s="159"/>
      <c r="G197" s="159"/>
      <c r="H197" s="159"/>
      <c r="I197" s="159"/>
      <c r="J197" s="159"/>
      <c r="K197" s="159"/>
      <c r="L197" s="159"/>
      <c r="M197" s="27"/>
      <c r="N197" s="27"/>
      <c r="O197" s="28"/>
      <c r="P197" s="27"/>
      <c r="Q197" s="27"/>
      <c r="R197" s="28"/>
      <c r="S197" s="29"/>
      <c r="X197" s="27"/>
      <c r="AF197" s="33"/>
      <c r="AG197" s="34"/>
      <c r="AH197" s="27"/>
      <c r="AK197" s="27"/>
      <c r="AL197" s="27"/>
      <c r="AM197" s="27"/>
    </row>
    <row r="198">
      <c r="A198" s="159"/>
      <c r="C198" s="158"/>
      <c r="D198" s="159"/>
      <c r="E198" s="159"/>
      <c r="F198" s="159"/>
      <c r="G198" s="159"/>
      <c r="I198" s="159"/>
      <c r="J198" s="159"/>
      <c r="L198" s="159"/>
      <c r="M198" s="27"/>
      <c r="N198" s="27"/>
      <c r="O198" s="28"/>
      <c r="P198" s="27"/>
      <c r="Q198" s="27"/>
      <c r="R198" s="28"/>
      <c r="S198" s="29"/>
      <c r="X198" s="27"/>
      <c r="AF198" s="33"/>
      <c r="AG198" s="34"/>
      <c r="AH198" s="27"/>
      <c r="AK198" s="27"/>
      <c r="AL198" s="27"/>
      <c r="AM198" s="27"/>
    </row>
    <row r="199">
      <c r="A199" s="159"/>
      <c r="C199" s="158"/>
      <c r="D199" s="159"/>
      <c r="E199" s="159"/>
      <c r="F199" s="159"/>
      <c r="G199" s="159"/>
      <c r="I199" s="159"/>
      <c r="J199" s="159"/>
      <c r="K199" s="159"/>
      <c r="L199" s="159"/>
      <c r="M199" s="27"/>
      <c r="N199" s="27"/>
      <c r="O199" s="28"/>
      <c r="P199" s="27"/>
      <c r="Q199" s="27"/>
      <c r="R199" s="28"/>
      <c r="S199" s="29"/>
      <c r="X199" s="27"/>
      <c r="AF199" s="33"/>
      <c r="AG199" s="34"/>
      <c r="AH199" s="27"/>
      <c r="AK199" s="27"/>
      <c r="AL199" s="27"/>
      <c r="AM199" s="27"/>
    </row>
    <row r="200">
      <c r="C200" s="158"/>
      <c r="D200" s="159"/>
      <c r="E200" s="159"/>
      <c r="F200" s="159"/>
      <c r="G200" s="159"/>
      <c r="H200" s="159"/>
      <c r="I200" s="159"/>
      <c r="J200" s="159"/>
      <c r="L200" s="159"/>
      <c r="M200" s="27"/>
      <c r="N200" s="27"/>
      <c r="O200" s="28"/>
      <c r="P200" s="27"/>
      <c r="Q200" s="27"/>
      <c r="R200" s="28"/>
      <c r="S200" s="29"/>
      <c r="X200" s="27"/>
      <c r="AF200" s="33"/>
      <c r="AG200" s="34"/>
      <c r="AH200" s="27"/>
      <c r="AK200" s="27"/>
      <c r="AL200" s="27"/>
      <c r="AM200" s="27"/>
    </row>
    <row r="201">
      <c r="M201" s="27"/>
      <c r="N201" s="27"/>
      <c r="O201" s="28"/>
      <c r="P201" s="27"/>
      <c r="Q201" s="27"/>
      <c r="R201" s="28"/>
      <c r="S201" s="29"/>
      <c r="X201" s="27"/>
      <c r="AF201" s="33"/>
      <c r="AG201" s="34"/>
      <c r="AH201" s="27"/>
      <c r="AK201" s="27"/>
      <c r="AL201" s="27"/>
      <c r="AM201" s="27"/>
    </row>
    <row r="202">
      <c r="D202" s="27"/>
      <c r="E202" s="27"/>
      <c r="F202" s="27"/>
      <c r="G202" s="27"/>
      <c r="H202" s="27"/>
      <c r="I202" s="27"/>
      <c r="J202" s="27"/>
      <c r="K202" s="27"/>
      <c r="M202" s="27"/>
      <c r="N202" s="27"/>
      <c r="O202" s="28"/>
      <c r="P202" s="27"/>
      <c r="Q202" s="27"/>
      <c r="R202" s="28"/>
      <c r="S202" s="29"/>
      <c r="X202" s="27"/>
      <c r="AF202" s="33"/>
      <c r="AG202" s="34"/>
      <c r="AH202" s="27"/>
      <c r="AK202" s="27"/>
      <c r="AL202" s="27"/>
      <c r="AM202" s="27"/>
    </row>
    <row r="203">
      <c r="C203" s="27"/>
      <c r="I203" s="29"/>
      <c r="J203" s="28"/>
      <c r="N203" s="27"/>
      <c r="O203" s="28"/>
      <c r="P203" s="27"/>
      <c r="Q203" s="27"/>
      <c r="X203" s="27"/>
      <c r="AF203" s="33"/>
      <c r="AG203" s="34"/>
      <c r="AH203" s="27"/>
      <c r="AK203" s="27"/>
      <c r="AL203" s="27"/>
      <c r="AM203" s="27"/>
    </row>
    <row r="204">
      <c r="C204" s="27"/>
      <c r="I204" s="29"/>
      <c r="J204" s="28"/>
      <c r="N204" s="27"/>
      <c r="O204" s="28"/>
      <c r="P204" s="27"/>
      <c r="Q204" s="27"/>
      <c r="X204" s="27"/>
      <c r="AF204" s="33"/>
      <c r="AG204" s="34"/>
      <c r="AH204" s="27"/>
      <c r="AK204" s="27"/>
      <c r="AL204" s="27"/>
      <c r="AM204" s="27"/>
    </row>
    <row r="205">
      <c r="C205" s="27"/>
      <c r="I205" s="29"/>
      <c r="J205" s="28"/>
      <c r="N205" s="27"/>
      <c r="O205" s="28"/>
      <c r="P205" s="27"/>
      <c r="Q205" s="27"/>
      <c r="X205" s="27"/>
      <c r="AF205" s="33"/>
      <c r="AG205" s="34"/>
      <c r="AH205" s="27"/>
      <c r="AK205" s="27"/>
      <c r="AL205" s="27"/>
      <c r="AM205" s="27"/>
    </row>
    <row r="206">
      <c r="C206" s="27"/>
      <c r="I206" s="29"/>
      <c r="J206" s="28"/>
      <c r="N206" s="27"/>
      <c r="O206" s="28"/>
      <c r="P206" s="27"/>
      <c r="Q206" s="27"/>
      <c r="W206" s="27"/>
      <c r="AD206" s="33"/>
      <c r="AG206" s="34"/>
      <c r="AH206" s="27"/>
      <c r="AK206" s="27"/>
      <c r="AM206" s="27"/>
    </row>
    <row r="207">
      <c r="C207" s="27"/>
      <c r="I207" s="29"/>
      <c r="J207" s="28"/>
      <c r="N207" s="27"/>
      <c r="O207" s="28"/>
      <c r="P207" s="27"/>
      <c r="Q207" s="27"/>
      <c r="W207" s="27"/>
      <c r="AD207" s="33"/>
      <c r="AG207" s="34"/>
      <c r="AH207" s="27"/>
      <c r="AK207" s="27"/>
      <c r="AM207" s="27"/>
    </row>
    <row r="208">
      <c r="C208" s="27"/>
      <c r="I208" s="29"/>
      <c r="J208" s="28"/>
      <c r="N208" s="27"/>
      <c r="O208" s="28"/>
      <c r="P208" s="27"/>
      <c r="Q208" s="27"/>
      <c r="W208" s="27"/>
      <c r="AD208" s="33"/>
      <c r="AG208" s="34"/>
      <c r="AH208" s="27"/>
      <c r="AK208" s="27"/>
      <c r="AM208" s="27"/>
    </row>
    <row r="209">
      <c r="C209" s="27"/>
      <c r="I209" s="29"/>
      <c r="J209" s="28"/>
      <c r="N209" s="27"/>
      <c r="O209" s="28"/>
      <c r="P209" s="27"/>
      <c r="Q209" s="27"/>
      <c r="W209" s="27"/>
      <c r="AD209" s="33"/>
      <c r="AG209" s="34"/>
      <c r="AH209" s="27"/>
      <c r="AK209" s="27"/>
      <c r="AM209" s="27"/>
    </row>
    <row r="210">
      <c r="C210" s="27"/>
      <c r="I210" s="29"/>
      <c r="J210" s="28"/>
      <c r="N210" s="27"/>
      <c r="O210" s="28"/>
      <c r="P210" s="27"/>
      <c r="Q210" s="27"/>
      <c r="W210" s="27"/>
      <c r="AD210" s="33"/>
      <c r="AG210" s="34"/>
      <c r="AH210" s="27"/>
      <c r="AK210" s="27"/>
      <c r="AM210" s="27"/>
    </row>
    <row r="211">
      <c r="A211" s="159"/>
      <c r="M211" s="27"/>
      <c r="N211" s="27"/>
      <c r="O211" s="28"/>
      <c r="P211" s="27"/>
      <c r="Q211" s="27"/>
      <c r="R211" s="28"/>
      <c r="S211" s="29"/>
      <c r="AD211" s="27"/>
      <c r="AE211" s="27"/>
      <c r="AF211" s="33"/>
      <c r="AG211" s="34"/>
      <c r="AH211" s="27"/>
      <c r="AJ211" s="27"/>
      <c r="AK211" s="27"/>
      <c r="AL211" s="27"/>
      <c r="AM211" s="27"/>
    </row>
    <row r="212">
      <c r="A212" s="159"/>
      <c r="C212" s="158"/>
      <c r="D212" s="159"/>
      <c r="E212" s="159"/>
      <c r="F212" s="159"/>
      <c r="G212" s="159"/>
      <c r="H212" s="159"/>
      <c r="I212" s="159"/>
      <c r="J212" s="159"/>
      <c r="L212" s="159"/>
      <c r="M212" s="27"/>
      <c r="N212" s="27"/>
      <c r="O212" s="28"/>
      <c r="P212" s="27"/>
      <c r="Q212" s="27"/>
      <c r="R212" s="28"/>
      <c r="S212" s="29"/>
      <c r="W212" s="159"/>
      <c r="AD212" s="27"/>
      <c r="AE212" s="27"/>
      <c r="AF212" s="33"/>
      <c r="AG212" s="34"/>
      <c r="AH212" s="27"/>
      <c r="AI212" s="27"/>
      <c r="AJ212" s="27"/>
      <c r="AK212" s="27"/>
      <c r="AL212" s="27"/>
      <c r="AM212" s="27"/>
      <c r="AO212" s="160"/>
      <c r="AP212" s="160"/>
      <c r="AQ212" s="160"/>
    </row>
    <row r="213">
      <c r="A213" s="159"/>
      <c r="C213" s="158"/>
      <c r="D213" s="159"/>
      <c r="E213" s="159"/>
      <c r="F213" s="159"/>
      <c r="G213" s="159"/>
      <c r="H213" s="159"/>
      <c r="I213" s="159"/>
      <c r="J213" s="159"/>
      <c r="K213" s="159"/>
      <c r="L213" s="159"/>
      <c r="M213" s="27"/>
      <c r="N213" s="27"/>
      <c r="O213" s="28"/>
      <c r="P213" s="27"/>
      <c r="Q213" s="27"/>
      <c r="R213" s="28"/>
      <c r="S213" s="29"/>
      <c r="W213" s="159"/>
      <c r="AD213" s="27"/>
      <c r="AE213" s="27"/>
      <c r="AF213" s="33"/>
      <c r="AG213" s="34"/>
      <c r="AH213" s="27"/>
      <c r="AI213" s="27"/>
      <c r="AJ213" s="27"/>
      <c r="AK213" s="27"/>
      <c r="AL213" s="27"/>
      <c r="AM213" s="27"/>
      <c r="AO213" s="160"/>
      <c r="AP213" s="160"/>
      <c r="AQ213" s="160"/>
    </row>
    <row r="214">
      <c r="A214" s="159"/>
      <c r="C214" s="158"/>
      <c r="D214" s="159"/>
      <c r="E214" s="159"/>
      <c r="F214" s="159"/>
      <c r="G214" s="159"/>
      <c r="H214" s="159"/>
      <c r="I214" s="159"/>
      <c r="J214" s="159"/>
      <c r="K214" s="159"/>
      <c r="L214" s="159"/>
      <c r="M214" s="27"/>
      <c r="N214" s="27"/>
      <c r="O214" s="28"/>
      <c r="P214" s="27"/>
      <c r="Q214" s="27"/>
      <c r="R214" s="28"/>
      <c r="S214" s="29"/>
      <c r="W214" s="159"/>
      <c r="AD214" s="27"/>
      <c r="AE214" s="27"/>
      <c r="AF214" s="33"/>
      <c r="AG214" s="34"/>
      <c r="AH214" s="27"/>
      <c r="AI214" s="27"/>
      <c r="AJ214" s="27"/>
      <c r="AK214" s="27"/>
      <c r="AL214" s="27"/>
      <c r="AM214" s="27"/>
      <c r="AO214" s="160"/>
      <c r="AP214" s="160"/>
      <c r="AQ214" s="160"/>
    </row>
    <row r="215">
      <c r="A215" s="159"/>
      <c r="C215" s="158"/>
      <c r="D215" s="159"/>
      <c r="E215" s="159"/>
      <c r="F215" s="159"/>
      <c r="G215" s="159"/>
      <c r="H215" s="159"/>
      <c r="I215" s="159"/>
      <c r="J215" s="159"/>
      <c r="K215" s="159"/>
      <c r="L215" s="159"/>
      <c r="M215" s="27"/>
      <c r="N215" s="27"/>
      <c r="O215" s="28"/>
      <c r="P215" s="27"/>
      <c r="Q215" s="27"/>
      <c r="R215" s="28"/>
      <c r="S215" s="29"/>
      <c r="W215" s="159"/>
      <c r="AD215" s="27"/>
      <c r="AE215" s="27"/>
      <c r="AF215" s="33"/>
      <c r="AG215" s="34"/>
      <c r="AH215" s="27"/>
      <c r="AI215" s="27"/>
      <c r="AJ215" s="27"/>
      <c r="AK215" s="27"/>
      <c r="AL215" s="27"/>
      <c r="AM215" s="27"/>
      <c r="AO215" s="160"/>
      <c r="AP215" s="160"/>
      <c r="AQ215" s="160"/>
    </row>
    <row r="216">
      <c r="A216" s="159"/>
      <c r="C216" s="158"/>
      <c r="D216" s="159"/>
      <c r="E216" s="159"/>
      <c r="F216" s="159"/>
      <c r="G216" s="159"/>
      <c r="H216" s="159"/>
      <c r="I216" s="159"/>
      <c r="J216" s="159"/>
      <c r="L216" s="159"/>
      <c r="M216" s="27"/>
      <c r="N216" s="27"/>
      <c r="O216" s="28"/>
      <c r="P216" s="27"/>
      <c r="Q216" s="27"/>
      <c r="R216" s="28"/>
      <c r="S216" s="29"/>
      <c r="W216" s="159"/>
      <c r="AD216" s="27"/>
      <c r="AE216" s="27"/>
      <c r="AF216" s="33"/>
      <c r="AG216" s="34"/>
      <c r="AH216" s="27"/>
      <c r="AI216" s="27"/>
      <c r="AJ216" s="27"/>
      <c r="AK216" s="27"/>
      <c r="AL216" s="27"/>
      <c r="AM216" s="27"/>
      <c r="AO216" s="160"/>
      <c r="AP216" s="160"/>
      <c r="AQ216" s="160"/>
    </row>
    <row r="217">
      <c r="A217" s="159"/>
      <c r="C217" s="158"/>
      <c r="D217" s="159"/>
      <c r="E217" s="159"/>
      <c r="F217" s="159"/>
      <c r="G217" s="159"/>
      <c r="H217" s="159"/>
      <c r="I217" s="159"/>
      <c r="J217" s="159"/>
      <c r="L217" s="159"/>
      <c r="M217" s="27"/>
      <c r="N217" s="27"/>
      <c r="O217" s="28"/>
      <c r="P217" s="27"/>
      <c r="Q217" s="27"/>
      <c r="R217" s="28"/>
      <c r="S217" s="29"/>
      <c r="W217" s="159"/>
      <c r="AD217" s="27"/>
      <c r="AE217" s="27"/>
      <c r="AF217" s="33"/>
      <c r="AG217" s="34"/>
      <c r="AH217" s="27"/>
      <c r="AI217" s="27"/>
      <c r="AJ217" s="27"/>
      <c r="AK217" s="27"/>
      <c r="AL217" s="27"/>
      <c r="AM217" s="27"/>
      <c r="AO217" s="160"/>
      <c r="AP217" s="160"/>
      <c r="AQ217" s="160"/>
    </row>
    <row r="218">
      <c r="A218" s="159"/>
      <c r="C218" s="158"/>
      <c r="D218" s="159"/>
      <c r="E218" s="159"/>
      <c r="F218" s="159"/>
      <c r="G218" s="159"/>
      <c r="H218" s="159"/>
      <c r="I218" s="159"/>
      <c r="J218" s="159"/>
      <c r="L218" s="159"/>
      <c r="M218" s="27"/>
      <c r="N218" s="27"/>
      <c r="O218" s="28"/>
      <c r="P218" s="27"/>
      <c r="Q218" s="27"/>
      <c r="R218" s="28"/>
      <c r="S218" s="29"/>
      <c r="W218" s="159"/>
      <c r="AD218" s="27"/>
      <c r="AE218" s="27"/>
      <c r="AF218" s="33"/>
      <c r="AG218" s="34"/>
      <c r="AH218" s="27"/>
      <c r="AI218" s="27"/>
      <c r="AJ218" s="27"/>
      <c r="AK218" s="27"/>
      <c r="AL218" s="27"/>
      <c r="AM218" s="27"/>
      <c r="AO218" s="160"/>
      <c r="AP218" s="160"/>
      <c r="AQ218" s="160"/>
    </row>
    <row r="219">
      <c r="A219" s="159"/>
      <c r="C219" s="158"/>
      <c r="D219" s="159"/>
      <c r="E219" s="159"/>
      <c r="F219" s="159"/>
      <c r="G219" s="159"/>
      <c r="H219" s="159"/>
      <c r="I219" s="159"/>
      <c r="J219" s="159"/>
      <c r="K219" s="159"/>
      <c r="L219" s="159"/>
      <c r="M219" s="27"/>
      <c r="N219" s="27"/>
      <c r="O219" s="28"/>
      <c r="P219" s="27"/>
      <c r="Q219" s="27"/>
      <c r="R219" s="28"/>
      <c r="S219" s="29"/>
      <c r="W219" s="159"/>
      <c r="AD219" s="27"/>
      <c r="AE219" s="27"/>
      <c r="AF219" s="33"/>
      <c r="AG219" s="34"/>
      <c r="AH219" s="27"/>
      <c r="AI219" s="27"/>
      <c r="AJ219" s="27"/>
      <c r="AK219" s="27"/>
      <c r="AL219" s="27"/>
      <c r="AM219" s="27"/>
      <c r="AN219" s="159"/>
      <c r="AO219" s="160"/>
      <c r="AP219" s="160"/>
      <c r="AQ219" s="160"/>
    </row>
    <row r="220">
      <c r="A220" s="159"/>
      <c r="C220" s="158"/>
      <c r="D220" s="159"/>
      <c r="E220" s="159"/>
      <c r="F220" s="159"/>
      <c r="G220" s="159"/>
      <c r="H220" s="159"/>
      <c r="I220" s="159"/>
      <c r="J220" s="159"/>
      <c r="L220" s="159"/>
      <c r="M220" s="27"/>
      <c r="N220" s="27"/>
      <c r="O220" s="28"/>
      <c r="P220" s="27"/>
      <c r="Q220" s="27"/>
      <c r="R220" s="28"/>
      <c r="S220" s="29"/>
      <c r="W220" s="159"/>
      <c r="AD220" s="27"/>
      <c r="AE220" s="27"/>
      <c r="AF220" s="33"/>
      <c r="AG220" s="34"/>
      <c r="AH220" s="27"/>
      <c r="AI220" s="27"/>
      <c r="AJ220" s="27"/>
      <c r="AK220" s="27"/>
      <c r="AL220" s="27"/>
      <c r="AM220" s="27"/>
      <c r="AO220" s="160"/>
      <c r="AP220" s="160"/>
      <c r="AQ220" s="160"/>
    </row>
    <row r="221">
      <c r="A221" s="159"/>
      <c r="C221" s="158"/>
      <c r="D221" s="159"/>
      <c r="E221" s="159"/>
      <c r="F221" s="159"/>
      <c r="G221" s="159"/>
      <c r="H221" s="159"/>
      <c r="I221" s="159"/>
      <c r="J221" s="159"/>
      <c r="L221" s="159"/>
      <c r="M221" s="27"/>
      <c r="N221" s="27"/>
      <c r="O221" s="28"/>
      <c r="P221" s="27"/>
      <c r="Q221" s="27"/>
      <c r="R221" s="28"/>
      <c r="S221" s="29"/>
      <c r="W221" s="159"/>
      <c r="AD221" s="27"/>
      <c r="AE221" s="27"/>
      <c r="AF221" s="33"/>
      <c r="AG221" s="34"/>
      <c r="AH221" s="27"/>
      <c r="AI221" s="27"/>
      <c r="AJ221" s="27"/>
      <c r="AK221" s="27"/>
      <c r="AL221" s="27"/>
      <c r="AM221" s="27"/>
      <c r="AO221" s="160"/>
      <c r="AP221" s="160"/>
      <c r="AQ221" s="160"/>
    </row>
    <row r="222">
      <c r="A222" s="159"/>
      <c r="C222" s="158"/>
      <c r="D222" s="159"/>
      <c r="E222" s="159"/>
      <c r="F222" s="159"/>
      <c r="G222" s="159"/>
      <c r="H222" s="159"/>
      <c r="I222" s="159"/>
      <c r="J222" s="159"/>
      <c r="L222" s="159"/>
      <c r="M222" s="27"/>
      <c r="N222" s="27"/>
      <c r="O222" s="28"/>
      <c r="P222" s="27"/>
      <c r="Q222" s="27"/>
      <c r="R222" s="28"/>
      <c r="S222" s="29"/>
      <c r="W222" s="159"/>
      <c r="AD222" s="27"/>
      <c r="AE222" s="27"/>
      <c r="AF222" s="33"/>
      <c r="AG222" s="34"/>
      <c r="AH222" s="27"/>
      <c r="AI222" s="27"/>
      <c r="AJ222" s="27"/>
      <c r="AK222" s="27"/>
      <c r="AL222" s="27"/>
      <c r="AM222" s="27"/>
      <c r="AO222" s="160"/>
      <c r="AP222" s="160"/>
      <c r="AQ222" s="160"/>
    </row>
    <row r="223">
      <c r="A223" s="159"/>
      <c r="C223" s="158"/>
      <c r="D223" s="159"/>
      <c r="E223" s="159"/>
      <c r="F223" s="159"/>
      <c r="G223" s="159"/>
      <c r="H223" s="159"/>
      <c r="I223" s="159"/>
      <c r="J223" s="159"/>
      <c r="K223" s="159"/>
      <c r="L223" s="159"/>
      <c r="M223" s="27"/>
      <c r="N223" s="27"/>
      <c r="O223" s="28"/>
      <c r="P223" s="27"/>
      <c r="Q223" s="27"/>
      <c r="R223" s="28"/>
      <c r="S223" s="29"/>
      <c r="W223" s="159"/>
      <c r="AD223" s="27"/>
      <c r="AE223" s="27"/>
      <c r="AF223" s="33"/>
      <c r="AG223" s="34"/>
      <c r="AH223" s="27"/>
      <c r="AI223" s="27"/>
      <c r="AJ223" s="27"/>
      <c r="AK223" s="27"/>
      <c r="AL223" s="27"/>
      <c r="AM223" s="27"/>
      <c r="AO223" s="160"/>
      <c r="AP223" s="160"/>
      <c r="AQ223" s="160"/>
    </row>
    <row r="224">
      <c r="A224" s="159"/>
      <c r="C224" s="158"/>
      <c r="D224" s="159"/>
      <c r="E224" s="159"/>
      <c r="F224" s="159"/>
      <c r="G224" s="159"/>
      <c r="H224" s="159"/>
      <c r="I224" s="159"/>
      <c r="J224" s="159"/>
      <c r="L224" s="159"/>
      <c r="M224" s="27"/>
      <c r="N224" s="27"/>
      <c r="O224" s="28"/>
      <c r="P224" s="27"/>
      <c r="Q224" s="27"/>
      <c r="R224" s="28"/>
      <c r="S224" s="29"/>
      <c r="AG224" s="34"/>
      <c r="AH224" s="27"/>
      <c r="AK224" s="27"/>
      <c r="AM224" s="27"/>
    </row>
    <row r="225">
      <c r="A225" s="159"/>
      <c r="C225" s="158"/>
      <c r="D225" s="159"/>
      <c r="E225" s="159"/>
      <c r="F225" s="159"/>
      <c r="G225" s="159"/>
      <c r="H225" s="159"/>
      <c r="I225" s="159"/>
      <c r="J225" s="159"/>
      <c r="K225" s="159"/>
      <c r="L225" s="159"/>
      <c r="M225" s="27"/>
      <c r="N225" s="27"/>
      <c r="O225" s="28"/>
      <c r="P225" s="27"/>
      <c r="Q225" s="27"/>
      <c r="R225" s="28"/>
      <c r="S225" s="29"/>
      <c r="X225" s="27"/>
      <c r="AF225" s="33"/>
      <c r="AG225" s="34"/>
      <c r="AH225" s="27"/>
      <c r="AK225" s="27"/>
      <c r="AL225" s="27"/>
      <c r="AM225" s="27"/>
    </row>
    <row r="226">
      <c r="A226" s="159"/>
      <c r="C226" s="158"/>
      <c r="D226" s="159"/>
      <c r="E226" s="159"/>
      <c r="F226" s="159"/>
      <c r="G226" s="159"/>
      <c r="H226" s="159"/>
      <c r="I226" s="159"/>
      <c r="J226" s="159"/>
      <c r="K226" s="159"/>
      <c r="L226" s="159"/>
      <c r="M226" s="27"/>
      <c r="N226" s="27"/>
      <c r="O226" s="28"/>
      <c r="P226" s="27"/>
      <c r="Q226" s="27"/>
      <c r="R226" s="28"/>
      <c r="S226" s="29"/>
      <c r="X226" s="27"/>
      <c r="AF226" s="33"/>
      <c r="AG226" s="34"/>
      <c r="AH226" s="27"/>
      <c r="AK226" s="27"/>
      <c r="AL226" s="27"/>
      <c r="AM226" s="27"/>
    </row>
    <row r="227">
      <c r="A227" s="159"/>
      <c r="C227" s="158"/>
      <c r="D227" s="159"/>
      <c r="E227" s="159"/>
      <c r="F227" s="159"/>
      <c r="G227" s="159"/>
      <c r="H227" s="159"/>
      <c r="I227" s="159"/>
      <c r="J227" s="159"/>
      <c r="K227" s="159"/>
      <c r="L227" s="159"/>
      <c r="M227" s="27"/>
      <c r="N227" s="27"/>
      <c r="O227" s="28"/>
      <c r="P227" s="27"/>
      <c r="Q227" s="27"/>
      <c r="R227" s="28"/>
      <c r="S227" s="29"/>
      <c r="X227" s="27"/>
      <c r="AF227" s="33"/>
      <c r="AG227" s="34"/>
      <c r="AH227" s="27"/>
      <c r="AK227" s="27"/>
      <c r="AL227" s="27"/>
      <c r="AM227" s="27"/>
    </row>
    <row r="228">
      <c r="A228" s="159"/>
      <c r="C228" s="158"/>
      <c r="D228" s="159"/>
      <c r="E228" s="159"/>
      <c r="F228" s="159"/>
      <c r="G228" s="159"/>
      <c r="H228" s="159"/>
      <c r="I228" s="159"/>
      <c r="J228" s="159"/>
      <c r="L228" s="159"/>
      <c r="M228" s="27"/>
      <c r="N228" s="27"/>
      <c r="O228" s="28"/>
      <c r="P228" s="27"/>
      <c r="Q228" s="27"/>
      <c r="R228" s="28"/>
      <c r="S228" s="29"/>
      <c r="X228" s="27"/>
      <c r="AF228" s="33"/>
      <c r="AG228" s="34"/>
      <c r="AH228" s="27"/>
      <c r="AK228" s="27"/>
      <c r="AL228" s="27"/>
      <c r="AM228" s="27"/>
    </row>
    <row r="229">
      <c r="A229" s="159"/>
      <c r="C229" s="158"/>
      <c r="D229" s="159"/>
      <c r="E229" s="159"/>
      <c r="F229" s="159"/>
      <c r="G229" s="159"/>
      <c r="H229" s="159"/>
      <c r="I229" s="159"/>
      <c r="J229" s="159"/>
      <c r="K229" s="159"/>
      <c r="L229" s="159"/>
      <c r="M229" s="27"/>
      <c r="N229" s="27"/>
      <c r="O229" s="28"/>
      <c r="P229" s="27"/>
      <c r="Q229" s="27"/>
      <c r="R229" s="28"/>
      <c r="S229" s="29"/>
      <c r="X229" s="27"/>
      <c r="AF229" s="33"/>
      <c r="AG229" s="34"/>
      <c r="AH229" s="27"/>
      <c r="AK229" s="27"/>
      <c r="AL229" s="27"/>
      <c r="AM229" s="27"/>
    </row>
    <row r="230">
      <c r="A230" s="159"/>
      <c r="C230" s="158"/>
      <c r="D230" s="159"/>
      <c r="E230" s="159"/>
      <c r="F230" s="159"/>
      <c r="G230" s="159"/>
      <c r="H230" s="159"/>
      <c r="I230" s="159"/>
      <c r="J230" s="159"/>
      <c r="L230" s="159"/>
      <c r="M230" s="27"/>
      <c r="N230" s="27"/>
      <c r="O230" s="28"/>
      <c r="P230" s="27"/>
      <c r="Q230" s="27"/>
      <c r="R230" s="28"/>
      <c r="S230" s="29"/>
      <c r="X230" s="27"/>
      <c r="AF230" s="33"/>
      <c r="AG230" s="34"/>
      <c r="AH230" s="27"/>
      <c r="AK230" s="27"/>
      <c r="AL230" s="27"/>
      <c r="AM230" s="27"/>
    </row>
    <row r="231">
      <c r="A231" s="159"/>
      <c r="C231" s="158"/>
      <c r="D231" s="159"/>
      <c r="E231" s="159"/>
      <c r="F231" s="159"/>
      <c r="G231" s="159"/>
      <c r="H231" s="159"/>
      <c r="I231" s="159"/>
      <c r="J231" s="159"/>
      <c r="L231" s="159"/>
      <c r="M231" s="27"/>
      <c r="N231" s="27"/>
      <c r="O231" s="28"/>
      <c r="P231" s="27"/>
      <c r="Q231" s="27"/>
      <c r="R231" s="28"/>
      <c r="S231" s="29"/>
      <c r="X231" s="27"/>
      <c r="AF231" s="33"/>
      <c r="AG231" s="34"/>
      <c r="AH231" s="27"/>
      <c r="AK231" s="27"/>
      <c r="AL231" s="27"/>
      <c r="AM231" s="27"/>
    </row>
    <row r="232">
      <c r="A232" s="159"/>
      <c r="C232" s="158"/>
      <c r="D232" s="159"/>
      <c r="E232" s="159"/>
      <c r="F232" s="159"/>
      <c r="G232" s="159"/>
      <c r="H232" s="159"/>
      <c r="I232" s="159"/>
      <c r="J232" s="159"/>
      <c r="K232" s="159"/>
      <c r="L232" s="159"/>
      <c r="M232" s="27"/>
      <c r="N232" s="27"/>
      <c r="O232" s="28"/>
      <c r="P232" s="27"/>
      <c r="Q232" s="27"/>
      <c r="R232" s="28"/>
      <c r="S232" s="29"/>
      <c r="X232" s="27"/>
      <c r="AF232" s="33"/>
      <c r="AG232" s="34"/>
      <c r="AH232" s="27"/>
      <c r="AK232" s="27"/>
      <c r="AL232" s="27"/>
      <c r="AM232" s="27"/>
    </row>
    <row r="233">
      <c r="A233" s="159"/>
      <c r="C233" s="158"/>
      <c r="D233" s="159"/>
      <c r="E233" s="159"/>
      <c r="F233" s="159"/>
      <c r="G233" s="159"/>
      <c r="I233" s="159"/>
      <c r="J233" s="159"/>
      <c r="L233" s="159"/>
      <c r="M233" s="27"/>
      <c r="N233" s="27"/>
      <c r="O233" s="28"/>
      <c r="P233" s="27"/>
      <c r="Q233" s="27"/>
      <c r="R233" s="28"/>
      <c r="S233" s="29"/>
      <c r="X233" s="27"/>
      <c r="AF233" s="33"/>
      <c r="AG233" s="34"/>
      <c r="AH233" s="27"/>
      <c r="AK233" s="27"/>
      <c r="AL233" s="27"/>
      <c r="AM233" s="27"/>
    </row>
    <row r="234">
      <c r="A234" s="159"/>
      <c r="C234" s="158"/>
      <c r="D234" s="159"/>
      <c r="E234" s="159"/>
      <c r="F234" s="159"/>
      <c r="G234" s="159"/>
      <c r="I234" s="159"/>
      <c r="J234" s="159"/>
      <c r="K234" s="159"/>
      <c r="L234" s="159"/>
      <c r="M234" s="27"/>
      <c r="N234" s="27"/>
      <c r="O234" s="28"/>
      <c r="P234" s="27"/>
      <c r="Q234" s="27"/>
      <c r="R234" s="28"/>
      <c r="S234" s="29"/>
      <c r="X234" s="27"/>
      <c r="AF234" s="33"/>
      <c r="AG234" s="34"/>
      <c r="AH234" s="27"/>
      <c r="AK234" s="27"/>
      <c r="AL234" s="27"/>
      <c r="AM234" s="27"/>
    </row>
    <row r="235">
      <c r="C235" s="158"/>
      <c r="D235" s="159"/>
      <c r="E235" s="159"/>
      <c r="F235" s="159"/>
      <c r="G235" s="159"/>
      <c r="H235" s="159"/>
      <c r="I235" s="159"/>
      <c r="J235" s="159"/>
      <c r="L235" s="159"/>
      <c r="M235" s="27"/>
      <c r="N235" s="27"/>
      <c r="O235" s="28"/>
      <c r="P235" s="27"/>
      <c r="Q235" s="27"/>
      <c r="R235" s="28"/>
      <c r="S235" s="29"/>
      <c r="X235" s="27"/>
      <c r="AF235" s="33"/>
      <c r="AG235" s="34"/>
      <c r="AH235" s="27"/>
      <c r="AK235" s="27"/>
      <c r="AL235" s="27"/>
      <c r="AM235" s="27"/>
    </row>
    <row r="236">
      <c r="M236" s="27"/>
      <c r="N236" s="27"/>
      <c r="O236" s="28"/>
      <c r="P236" s="27"/>
      <c r="Q236" s="27"/>
      <c r="R236" s="28"/>
      <c r="S236" s="29"/>
      <c r="X236" s="27"/>
      <c r="AF236" s="33"/>
      <c r="AG236" s="34"/>
      <c r="AH236" s="27"/>
      <c r="AK236" s="27"/>
      <c r="AL236" s="27"/>
      <c r="AM236" s="27"/>
    </row>
    <row r="237">
      <c r="D237" s="27"/>
      <c r="E237" s="27"/>
      <c r="F237" s="27"/>
      <c r="G237" s="27"/>
      <c r="H237" s="27"/>
      <c r="I237" s="27"/>
      <c r="J237" s="27"/>
      <c r="K237" s="27"/>
      <c r="M237" s="27"/>
      <c r="N237" s="27"/>
      <c r="O237" s="28"/>
      <c r="P237" s="27"/>
      <c r="Q237" s="27"/>
      <c r="R237" s="28"/>
      <c r="S237" s="29"/>
      <c r="X237" s="27"/>
      <c r="AF237" s="33"/>
      <c r="AG237" s="34"/>
      <c r="AH237" s="27"/>
      <c r="AK237" s="27"/>
      <c r="AL237" s="27"/>
      <c r="AM237" s="27"/>
    </row>
    <row r="238">
      <c r="C238" s="27"/>
      <c r="I238" s="29"/>
      <c r="J238" s="28"/>
      <c r="N238" s="27"/>
      <c r="O238" s="28"/>
      <c r="P238" s="27"/>
      <c r="Q238" s="27"/>
      <c r="X238" s="27"/>
      <c r="AF238" s="33"/>
      <c r="AG238" s="34"/>
      <c r="AH238" s="27"/>
      <c r="AK238" s="27"/>
      <c r="AL238" s="27"/>
      <c r="AM238" s="27"/>
    </row>
    <row r="239">
      <c r="C239" s="27"/>
      <c r="I239" s="29"/>
      <c r="J239" s="28"/>
      <c r="N239" s="27"/>
      <c r="O239" s="28"/>
      <c r="P239" s="27"/>
      <c r="Q239" s="27"/>
      <c r="X239" s="27"/>
      <c r="AF239" s="33"/>
      <c r="AG239" s="34"/>
      <c r="AH239" s="27"/>
      <c r="AK239" s="27"/>
      <c r="AL239" s="27"/>
      <c r="AM239" s="27"/>
    </row>
    <row r="240">
      <c r="C240" s="27"/>
      <c r="I240" s="29"/>
      <c r="J240" s="28"/>
      <c r="N240" s="27"/>
      <c r="O240" s="28"/>
      <c r="P240" s="27"/>
      <c r="Q240" s="27"/>
      <c r="X240" s="27"/>
      <c r="AF240" s="33"/>
      <c r="AG240" s="34"/>
      <c r="AH240" s="27"/>
      <c r="AK240" s="27"/>
      <c r="AL240" s="27"/>
      <c r="AM240" s="27"/>
    </row>
    <row r="241">
      <c r="C241" s="27"/>
      <c r="I241" s="29"/>
      <c r="J241" s="28"/>
      <c r="N241" s="27"/>
      <c r="O241" s="28"/>
      <c r="P241" s="27"/>
      <c r="Q241" s="27"/>
      <c r="W241" s="27"/>
      <c r="AD241" s="33"/>
      <c r="AG241" s="34"/>
      <c r="AH241" s="27"/>
      <c r="AK241" s="27"/>
      <c r="AM241" s="27"/>
    </row>
    <row r="242">
      <c r="C242" s="27"/>
      <c r="I242" s="29"/>
      <c r="J242" s="28"/>
      <c r="N242" s="27"/>
      <c r="O242" s="28"/>
      <c r="P242" s="27"/>
      <c r="Q242" s="27"/>
      <c r="W242" s="27"/>
      <c r="AD242" s="33"/>
      <c r="AG242" s="34"/>
      <c r="AH242" s="27"/>
      <c r="AK242" s="27"/>
      <c r="AM242" s="27"/>
    </row>
    <row r="243">
      <c r="C243" s="27"/>
      <c r="I243" s="29"/>
      <c r="J243" s="28"/>
      <c r="N243" s="27"/>
      <c r="O243" s="28"/>
      <c r="P243" s="27"/>
      <c r="Q243" s="27"/>
      <c r="W243" s="27"/>
      <c r="AD243" s="33"/>
      <c r="AG243" s="34"/>
      <c r="AH243" s="27"/>
      <c r="AK243" s="27"/>
      <c r="AM243" s="27"/>
    </row>
    <row r="244">
      <c r="C244" s="27"/>
      <c r="I244" s="29"/>
      <c r="J244" s="28"/>
      <c r="N244" s="27"/>
      <c r="O244" s="28"/>
      <c r="P244" s="27"/>
      <c r="Q244" s="27"/>
      <c r="W244" s="27"/>
      <c r="AD244" s="33"/>
      <c r="AG244" s="34"/>
      <c r="AH244" s="27"/>
      <c r="AK244" s="27"/>
      <c r="AM244" s="27"/>
    </row>
    <row r="245">
      <c r="C245" s="27"/>
      <c r="I245" s="29"/>
      <c r="J245" s="28"/>
      <c r="N245" s="27"/>
      <c r="O245" s="28"/>
      <c r="P245" s="27"/>
      <c r="Q245" s="27"/>
      <c r="W245" s="27"/>
      <c r="AD245" s="33"/>
      <c r="AG245" s="34"/>
      <c r="AH245" s="27"/>
      <c r="AK245" s="27"/>
      <c r="AM245" s="27"/>
    </row>
    <row r="246">
      <c r="A246" s="159"/>
      <c r="M246" s="27"/>
      <c r="N246" s="27"/>
      <c r="O246" s="28"/>
      <c r="P246" s="27"/>
      <c r="Q246" s="27"/>
      <c r="R246" s="28"/>
      <c r="S246" s="29"/>
      <c r="AD246" s="27"/>
      <c r="AE246" s="27"/>
      <c r="AF246" s="33"/>
      <c r="AG246" s="34"/>
      <c r="AH246" s="27"/>
      <c r="AJ246" s="27"/>
      <c r="AK246" s="27"/>
      <c r="AL246" s="27"/>
      <c r="AM246" s="27"/>
    </row>
    <row r="247">
      <c r="A247" s="159"/>
      <c r="C247" s="158"/>
      <c r="D247" s="159"/>
      <c r="E247" s="159"/>
      <c r="F247" s="159"/>
      <c r="G247" s="159"/>
      <c r="H247" s="159"/>
      <c r="I247" s="159"/>
      <c r="J247" s="159"/>
      <c r="L247" s="159"/>
      <c r="M247" s="27"/>
      <c r="N247" s="27"/>
      <c r="O247" s="28"/>
      <c r="P247" s="27"/>
      <c r="Q247" s="27"/>
      <c r="R247" s="28"/>
      <c r="S247" s="29"/>
      <c r="W247" s="159"/>
      <c r="AD247" s="27"/>
      <c r="AE247" s="27"/>
      <c r="AF247" s="33"/>
      <c r="AG247" s="34"/>
      <c r="AH247" s="27"/>
      <c r="AI247" s="27"/>
      <c r="AJ247" s="27"/>
      <c r="AK247" s="27"/>
      <c r="AL247" s="27"/>
      <c r="AM247" s="27"/>
      <c r="AO247" s="160"/>
      <c r="AP247" s="160"/>
      <c r="AQ247" s="160"/>
    </row>
    <row r="248">
      <c r="A248" s="159"/>
      <c r="C248" s="158"/>
      <c r="D248" s="159"/>
      <c r="E248" s="159"/>
      <c r="F248" s="159"/>
      <c r="G248" s="159"/>
      <c r="H248" s="159"/>
      <c r="I248" s="159"/>
      <c r="J248" s="159"/>
      <c r="K248" s="159"/>
      <c r="L248" s="159"/>
      <c r="M248" s="27"/>
      <c r="N248" s="27"/>
      <c r="O248" s="28"/>
      <c r="P248" s="27"/>
      <c r="Q248" s="27"/>
      <c r="R248" s="28"/>
      <c r="S248" s="29"/>
      <c r="W248" s="159"/>
      <c r="AD248" s="27"/>
      <c r="AE248" s="27"/>
      <c r="AF248" s="33"/>
      <c r="AG248" s="34"/>
      <c r="AH248" s="27"/>
      <c r="AI248" s="27"/>
      <c r="AJ248" s="27"/>
      <c r="AK248" s="27"/>
      <c r="AL248" s="27"/>
      <c r="AM248" s="27"/>
      <c r="AO248" s="160"/>
      <c r="AP248" s="160"/>
      <c r="AQ248" s="160"/>
    </row>
    <row r="249">
      <c r="A249" s="159"/>
      <c r="C249" s="158"/>
      <c r="D249" s="159"/>
      <c r="E249" s="159"/>
      <c r="F249" s="159"/>
      <c r="G249" s="159"/>
      <c r="H249" s="159"/>
      <c r="I249" s="159"/>
      <c r="J249" s="159"/>
      <c r="K249" s="159"/>
      <c r="L249" s="159"/>
      <c r="M249" s="27"/>
      <c r="N249" s="27"/>
      <c r="O249" s="28"/>
      <c r="P249" s="27"/>
      <c r="Q249" s="27"/>
      <c r="R249" s="28"/>
      <c r="S249" s="29"/>
      <c r="W249" s="159"/>
      <c r="AD249" s="27"/>
      <c r="AE249" s="27"/>
      <c r="AF249" s="33"/>
      <c r="AG249" s="34"/>
      <c r="AH249" s="27"/>
      <c r="AI249" s="27"/>
      <c r="AJ249" s="27"/>
      <c r="AK249" s="27"/>
      <c r="AL249" s="27"/>
      <c r="AM249" s="27"/>
      <c r="AO249" s="160"/>
      <c r="AP249" s="160"/>
      <c r="AQ249" s="160"/>
    </row>
    <row r="250">
      <c r="A250" s="159"/>
      <c r="C250" s="158"/>
      <c r="D250" s="159"/>
      <c r="E250" s="159"/>
      <c r="F250" s="159"/>
      <c r="G250" s="159"/>
      <c r="H250" s="159"/>
      <c r="I250" s="159"/>
      <c r="J250" s="159"/>
      <c r="K250" s="159"/>
      <c r="L250" s="159"/>
      <c r="M250" s="27"/>
      <c r="N250" s="27"/>
      <c r="O250" s="28"/>
      <c r="P250" s="27"/>
      <c r="Q250" s="27"/>
      <c r="R250" s="28"/>
      <c r="S250" s="29"/>
      <c r="W250" s="159"/>
      <c r="AD250" s="27"/>
      <c r="AE250" s="27"/>
      <c r="AF250" s="33"/>
      <c r="AG250" s="34"/>
      <c r="AH250" s="27"/>
      <c r="AI250" s="27"/>
      <c r="AJ250" s="27"/>
      <c r="AK250" s="27"/>
      <c r="AL250" s="27"/>
      <c r="AM250" s="27"/>
      <c r="AO250" s="160"/>
      <c r="AP250" s="160"/>
      <c r="AQ250" s="160"/>
    </row>
    <row r="251">
      <c r="A251" s="159"/>
      <c r="C251" s="158"/>
      <c r="D251" s="159"/>
      <c r="E251" s="159"/>
      <c r="F251" s="159"/>
      <c r="G251" s="159"/>
      <c r="H251" s="159"/>
      <c r="I251" s="159"/>
      <c r="J251" s="159"/>
      <c r="L251" s="159"/>
      <c r="M251" s="27"/>
      <c r="N251" s="27"/>
      <c r="O251" s="28"/>
      <c r="P251" s="27"/>
      <c r="Q251" s="27"/>
      <c r="R251" s="28"/>
      <c r="S251" s="29"/>
      <c r="W251" s="159"/>
      <c r="AD251" s="27"/>
      <c r="AE251" s="27"/>
      <c r="AF251" s="33"/>
      <c r="AG251" s="34"/>
      <c r="AH251" s="27"/>
      <c r="AI251" s="27"/>
      <c r="AJ251" s="27"/>
      <c r="AK251" s="27"/>
      <c r="AL251" s="27"/>
      <c r="AM251" s="27"/>
      <c r="AO251" s="160"/>
      <c r="AP251" s="160"/>
      <c r="AQ251" s="160"/>
    </row>
    <row r="252">
      <c r="A252" s="159"/>
      <c r="C252" s="158"/>
      <c r="D252" s="159"/>
      <c r="E252" s="159"/>
      <c r="F252" s="159"/>
      <c r="G252" s="159"/>
      <c r="H252" s="159"/>
      <c r="I252" s="159"/>
      <c r="J252" s="159"/>
      <c r="L252" s="159"/>
      <c r="M252" s="27"/>
      <c r="N252" s="27"/>
      <c r="O252" s="28"/>
      <c r="P252" s="27"/>
      <c r="Q252" s="27"/>
      <c r="R252" s="28"/>
      <c r="S252" s="29"/>
      <c r="W252" s="159"/>
      <c r="AD252" s="27"/>
      <c r="AE252" s="27"/>
      <c r="AF252" s="33"/>
      <c r="AG252" s="34"/>
      <c r="AH252" s="27"/>
      <c r="AI252" s="27"/>
      <c r="AJ252" s="27"/>
      <c r="AK252" s="27"/>
      <c r="AL252" s="27"/>
      <c r="AM252" s="27"/>
      <c r="AO252" s="160"/>
      <c r="AP252" s="160"/>
      <c r="AQ252" s="160"/>
    </row>
    <row r="253">
      <c r="A253" s="159"/>
      <c r="C253" s="158"/>
      <c r="D253" s="159"/>
      <c r="E253" s="159"/>
      <c r="F253" s="159"/>
      <c r="G253" s="159"/>
      <c r="H253" s="159"/>
      <c r="I253" s="159"/>
      <c r="J253" s="159"/>
      <c r="L253" s="159"/>
      <c r="M253" s="27"/>
      <c r="N253" s="27"/>
      <c r="O253" s="28"/>
      <c r="P253" s="27"/>
      <c r="Q253" s="27"/>
      <c r="R253" s="28"/>
      <c r="S253" s="29"/>
      <c r="W253" s="159"/>
      <c r="AD253" s="27"/>
      <c r="AE253" s="27"/>
      <c r="AF253" s="33"/>
      <c r="AG253" s="34"/>
      <c r="AH253" s="27"/>
      <c r="AI253" s="27"/>
      <c r="AJ253" s="27"/>
      <c r="AK253" s="27"/>
      <c r="AL253" s="27"/>
      <c r="AM253" s="27"/>
      <c r="AO253" s="160"/>
      <c r="AP253" s="160"/>
      <c r="AQ253" s="160"/>
    </row>
    <row r="254">
      <c r="A254" s="159"/>
      <c r="C254" s="158"/>
      <c r="D254" s="159"/>
      <c r="E254" s="159"/>
      <c r="F254" s="159"/>
      <c r="G254" s="159"/>
      <c r="H254" s="159"/>
      <c r="I254" s="159"/>
      <c r="J254" s="159"/>
      <c r="K254" s="159"/>
      <c r="L254" s="159"/>
      <c r="M254" s="27"/>
      <c r="N254" s="27"/>
      <c r="O254" s="28"/>
      <c r="P254" s="27"/>
      <c r="Q254" s="27"/>
      <c r="R254" s="28"/>
      <c r="S254" s="29"/>
      <c r="W254" s="159"/>
      <c r="AD254" s="27"/>
      <c r="AE254" s="27"/>
      <c r="AF254" s="33"/>
      <c r="AG254" s="34"/>
      <c r="AH254" s="27"/>
      <c r="AI254" s="27"/>
      <c r="AJ254" s="27"/>
      <c r="AK254" s="27"/>
      <c r="AL254" s="27"/>
      <c r="AM254" s="27"/>
      <c r="AN254" s="159"/>
      <c r="AO254" s="160"/>
      <c r="AP254" s="160"/>
      <c r="AQ254" s="160"/>
    </row>
    <row r="255">
      <c r="A255" s="159"/>
      <c r="C255" s="158"/>
      <c r="D255" s="159"/>
      <c r="E255" s="159"/>
      <c r="F255" s="159"/>
      <c r="G255" s="159"/>
      <c r="H255" s="159"/>
      <c r="I255" s="159"/>
      <c r="J255" s="159"/>
      <c r="L255" s="159"/>
      <c r="M255" s="27"/>
      <c r="N255" s="27"/>
      <c r="O255" s="28"/>
      <c r="P255" s="27"/>
      <c r="Q255" s="27"/>
      <c r="R255" s="28"/>
      <c r="S255" s="29"/>
      <c r="W255" s="159"/>
      <c r="AD255" s="27"/>
      <c r="AE255" s="27"/>
      <c r="AF255" s="33"/>
      <c r="AG255" s="34"/>
      <c r="AH255" s="27"/>
      <c r="AI255" s="27"/>
      <c r="AJ255" s="27"/>
      <c r="AK255" s="27"/>
      <c r="AL255" s="27"/>
      <c r="AM255" s="27"/>
      <c r="AO255" s="160"/>
      <c r="AP255" s="160"/>
      <c r="AQ255" s="160"/>
    </row>
    <row r="256">
      <c r="A256" s="159"/>
      <c r="C256" s="158"/>
      <c r="D256" s="159"/>
      <c r="E256" s="159"/>
      <c r="F256" s="159"/>
      <c r="G256" s="159"/>
      <c r="H256" s="159"/>
      <c r="I256" s="159"/>
      <c r="J256" s="159"/>
      <c r="L256" s="159"/>
      <c r="M256" s="27"/>
      <c r="N256" s="27"/>
      <c r="O256" s="28"/>
      <c r="P256" s="27"/>
      <c r="Q256" s="27"/>
      <c r="R256" s="28"/>
      <c r="S256" s="29"/>
      <c r="W256" s="159"/>
      <c r="AD256" s="27"/>
      <c r="AE256" s="27"/>
      <c r="AF256" s="33"/>
      <c r="AG256" s="34"/>
      <c r="AH256" s="27"/>
      <c r="AI256" s="27"/>
      <c r="AJ256" s="27"/>
      <c r="AK256" s="27"/>
      <c r="AL256" s="27"/>
      <c r="AM256" s="27"/>
      <c r="AO256" s="160"/>
      <c r="AP256" s="160"/>
      <c r="AQ256" s="160"/>
    </row>
    <row r="257">
      <c r="A257" s="159"/>
      <c r="C257" s="158"/>
      <c r="D257" s="159"/>
      <c r="E257" s="159"/>
      <c r="F257" s="159"/>
      <c r="G257" s="159"/>
      <c r="H257" s="159"/>
      <c r="I257" s="159"/>
      <c r="J257" s="159"/>
      <c r="L257" s="159"/>
      <c r="M257" s="27"/>
      <c r="N257" s="27"/>
      <c r="O257" s="28"/>
      <c r="P257" s="27"/>
      <c r="Q257" s="27"/>
      <c r="R257" s="28"/>
      <c r="S257" s="29"/>
      <c r="W257" s="159"/>
      <c r="AD257" s="27"/>
      <c r="AE257" s="27"/>
      <c r="AF257" s="33"/>
      <c r="AG257" s="34"/>
      <c r="AH257" s="27"/>
      <c r="AI257" s="27"/>
      <c r="AJ257" s="27"/>
      <c r="AK257" s="27"/>
      <c r="AL257" s="27"/>
      <c r="AM257" s="27"/>
      <c r="AO257" s="160"/>
      <c r="AP257" s="160"/>
      <c r="AQ257" s="160"/>
    </row>
    <row r="258">
      <c r="A258" s="159"/>
      <c r="C258" s="158"/>
      <c r="D258" s="159"/>
      <c r="E258" s="159"/>
      <c r="F258" s="159"/>
      <c r="G258" s="159"/>
      <c r="H258" s="159"/>
      <c r="I258" s="159"/>
      <c r="J258" s="159"/>
      <c r="K258" s="159"/>
      <c r="L258" s="159"/>
      <c r="M258" s="27"/>
      <c r="N258" s="27"/>
      <c r="O258" s="28"/>
      <c r="P258" s="27"/>
      <c r="Q258" s="27"/>
      <c r="R258" s="28"/>
      <c r="S258" s="29"/>
      <c r="W258" s="159"/>
      <c r="AD258" s="27"/>
      <c r="AE258" s="27"/>
      <c r="AF258" s="33"/>
      <c r="AG258" s="34"/>
      <c r="AH258" s="27"/>
      <c r="AI258" s="27"/>
      <c r="AJ258" s="27"/>
      <c r="AK258" s="27"/>
      <c r="AL258" s="27"/>
      <c r="AM258" s="27"/>
      <c r="AO258" s="160"/>
      <c r="AP258" s="160"/>
      <c r="AQ258" s="160"/>
    </row>
    <row r="259">
      <c r="A259" s="159"/>
      <c r="C259" s="158"/>
      <c r="D259" s="159"/>
      <c r="E259" s="159"/>
      <c r="F259" s="159"/>
      <c r="G259" s="159"/>
      <c r="H259" s="159"/>
      <c r="I259" s="159"/>
      <c r="J259" s="159"/>
      <c r="L259" s="159"/>
      <c r="M259" s="27"/>
      <c r="N259" s="27"/>
      <c r="O259" s="28"/>
      <c r="P259" s="27"/>
      <c r="Q259" s="27"/>
      <c r="R259" s="28"/>
      <c r="S259" s="29"/>
      <c r="AG259" s="34"/>
      <c r="AH259" s="27"/>
      <c r="AK259" s="27"/>
      <c r="AM259" s="27"/>
    </row>
    <row r="260">
      <c r="A260" s="159"/>
      <c r="C260" s="158"/>
      <c r="D260" s="159"/>
      <c r="E260" s="159"/>
      <c r="F260" s="159"/>
      <c r="G260" s="159"/>
      <c r="H260" s="159"/>
      <c r="I260" s="159"/>
      <c r="J260" s="159"/>
      <c r="K260" s="159"/>
      <c r="L260" s="159"/>
      <c r="M260" s="27"/>
      <c r="N260" s="27"/>
      <c r="O260" s="28"/>
      <c r="P260" s="27"/>
      <c r="Q260" s="27"/>
      <c r="R260" s="28"/>
      <c r="S260" s="29"/>
      <c r="X260" s="27"/>
      <c r="AF260" s="33"/>
      <c r="AG260" s="34"/>
      <c r="AH260" s="27"/>
      <c r="AK260" s="27"/>
      <c r="AL260" s="27"/>
      <c r="AM260" s="27"/>
    </row>
    <row r="261">
      <c r="A261" s="159"/>
      <c r="C261" s="158"/>
      <c r="D261" s="159"/>
      <c r="E261" s="159"/>
      <c r="F261" s="159"/>
      <c r="G261" s="159"/>
      <c r="H261" s="159"/>
      <c r="I261" s="159"/>
      <c r="J261" s="159"/>
      <c r="K261" s="159"/>
      <c r="L261" s="159"/>
      <c r="M261" s="27"/>
      <c r="N261" s="27"/>
      <c r="O261" s="28"/>
      <c r="P261" s="27"/>
      <c r="Q261" s="27"/>
      <c r="R261" s="28"/>
      <c r="S261" s="29"/>
      <c r="X261" s="27"/>
      <c r="AF261" s="33"/>
      <c r="AG261" s="34"/>
      <c r="AH261" s="27"/>
      <c r="AK261" s="27"/>
      <c r="AL261" s="27"/>
      <c r="AM261" s="27"/>
    </row>
    <row r="262">
      <c r="A262" s="159"/>
      <c r="C262" s="158"/>
      <c r="D262" s="159"/>
      <c r="E262" s="159"/>
      <c r="F262" s="159"/>
      <c r="G262" s="159"/>
      <c r="H262" s="159"/>
      <c r="I262" s="159"/>
      <c r="J262" s="159"/>
      <c r="K262" s="159"/>
      <c r="L262" s="159"/>
      <c r="M262" s="27"/>
      <c r="N262" s="27"/>
      <c r="O262" s="28"/>
      <c r="P262" s="27"/>
      <c r="Q262" s="27"/>
      <c r="R262" s="28"/>
      <c r="S262" s="29"/>
      <c r="X262" s="27"/>
      <c r="AF262" s="33"/>
      <c r="AG262" s="34"/>
      <c r="AH262" s="27"/>
      <c r="AK262" s="27"/>
      <c r="AL262" s="27"/>
      <c r="AM262" s="27"/>
    </row>
    <row r="263">
      <c r="A263" s="159"/>
      <c r="C263" s="158"/>
      <c r="D263" s="159"/>
      <c r="E263" s="159"/>
      <c r="F263" s="159"/>
      <c r="G263" s="159"/>
      <c r="H263" s="159"/>
      <c r="I263" s="159"/>
      <c r="J263" s="159"/>
      <c r="L263" s="159"/>
      <c r="M263" s="27"/>
      <c r="N263" s="27"/>
      <c r="O263" s="28"/>
      <c r="P263" s="27"/>
      <c r="Q263" s="27"/>
      <c r="R263" s="28"/>
      <c r="S263" s="29"/>
      <c r="X263" s="27"/>
      <c r="AF263" s="33"/>
      <c r="AG263" s="34"/>
      <c r="AH263" s="27"/>
      <c r="AK263" s="27"/>
      <c r="AL263" s="27"/>
      <c r="AM263" s="27"/>
    </row>
    <row r="264">
      <c r="A264" s="159"/>
      <c r="C264" s="158"/>
      <c r="D264" s="159"/>
      <c r="E264" s="159"/>
      <c r="F264" s="159"/>
      <c r="G264" s="159"/>
      <c r="H264" s="159"/>
      <c r="I264" s="159"/>
      <c r="J264" s="159"/>
      <c r="K264" s="159"/>
      <c r="L264" s="159"/>
      <c r="M264" s="27"/>
      <c r="N264" s="27"/>
      <c r="O264" s="28"/>
      <c r="P264" s="27"/>
      <c r="Q264" s="27"/>
      <c r="R264" s="28"/>
      <c r="S264" s="29"/>
      <c r="X264" s="27"/>
      <c r="AF264" s="33"/>
      <c r="AG264" s="34"/>
      <c r="AH264" s="27"/>
      <c r="AK264" s="27"/>
      <c r="AL264" s="27"/>
      <c r="AM264" s="27"/>
    </row>
    <row r="265">
      <c r="A265" s="159"/>
      <c r="C265" s="158"/>
      <c r="D265" s="159"/>
      <c r="E265" s="159"/>
      <c r="F265" s="159"/>
      <c r="G265" s="159"/>
      <c r="H265" s="159"/>
      <c r="I265" s="159"/>
      <c r="J265" s="159"/>
      <c r="L265" s="159"/>
      <c r="M265" s="27"/>
      <c r="N265" s="27"/>
      <c r="O265" s="28"/>
      <c r="P265" s="27"/>
      <c r="Q265" s="27"/>
      <c r="R265" s="28"/>
      <c r="S265" s="29"/>
      <c r="X265" s="27"/>
      <c r="AF265" s="33"/>
      <c r="AG265" s="34"/>
      <c r="AH265" s="27"/>
      <c r="AK265" s="27"/>
      <c r="AL265" s="27"/>
      <c r="AM265" s="27"/>
    </row>
    <row r="266">
      <c r="A266" s="159"/>
      <c r="C266" s="158"/>
      <c r="D266" s="159"/>
      <c r="E266" s="159"/>
      <c r="F266" s="159"/>
      <c r="G266" s="159"/>
      <c r="H266" s="159"/>
      <c r="I266" s="159"/>
      <c r="J266" s="159"/>
      <c r="L266" s="159"/>
      <c r="M266" s="27"/>
      <c r="N266" s="27"/>
      <c r="O266" s="28"/>
      <c r="P266" s="27"/>
      <c r="Q266" s="27"/>
      <c r="R266" s="28"/>
      <c r="S266" s="29"/>
      <c r="X266" s="27"/>
      <c r="AF266" s="33"/>
      <c r="AG266" s="34"/>
      <c r="AH266" s="27"/>
      <c r="AK266" s="27"/>
      <c r="AL266" s="27"/>
      <c r="AM266" s="27"/>
    </row>
    <row r="267">
      <c r="A267" s="159"/>
      <c r="C267" s="158"/>
      <c r="D267" s="159"/>
      <c r="E267" s="159"/>
      <c r="F267" s="159"/>
      <c r="G267" s="159"/>
      <c r="H267" s="159"/>
      <c r="I267" s="159"/>
      <c r="J267" s="159"/>
      <c r="K267" s="159"/>
      <c r="L267" s="159"/>
      <c r="M267" s="27"/>
      <c r="N267" s="27"/>
      <c r="O267" s="28"/>
      <c r="P267" s="27"/>
      <c r="Q267" s="27"/>
      <c r="R267" s="28"/>
      <c r="S267" s="29"/>
      <c r="X267" s="27"/>
      <c r="AF267" s="33"/>
      <c r="AG267" s="34"/>
      <c r="AH267" s="27"/>
      <c r="AK267" s="27"/>
      <c r="AL267" s="27"/>
      <c r="AM267" s="27"/>
    </row>
    <row r="268">
      <c r="A268" s="159"/>
      <c r="C268" s="158"/>
      <c r="D268" s="159"/>
      <c r="E268" s="159"/>
      <c r="F268" s="159"/>
      <c r="G268" s="159"/>
      <c r="I268" s="159"/>
      <c r="J268" s="159"/>
      <c r="L268" s="159"/>
      <c r="M268" s="27"/>
      <c r="N268" s="27"/>
      <c r="O268" s="28"/>
      <c r="P268" s="27"/>
      <c r="Q268" s="27"/>
      <c r="R268" s="28"/>
      <c r="S268" s="29"/>
      <c r="X268" s="27"/>
      <c r="AF268" s="33"/>
      <c r="AG268" s="34"/>
      <c r="AH268" s="27"/>
      <c r="AK268" s="27"/>
      <c r="AL268" s="27"/>
      <c r="AM268" s="27"/>
    </row>
    <row r="269">
      <c r="A269" s="159"/>
      <c r="C269" s="158"/>
      <c r="D269" s="159"/>
      <c r="E269" s="159"/>
      <c r="F269" s="159"/>
      <c r="G269" s="159"/>
      <c r="I269" s="159"/>
      <c r="J269" s="159"/>
      <c r="K269" s="159"/>
      <c r="L269" s="159"/>
      <c r="M269" s="27"/>
      <c r="N269" s="27"/>
      <c r="O269" s="28"/>
      <c r="P269" s="27"/>
      <c r="Q269" s="27"/>
      <c r="R269" s="28"/>
      <c r="S269" s="29"/>
      <c r="X269" s="27"/>
      <c r="AF269" s="33"/>
      <c r="AG269" s="34"/>
      <c r="AH269" s="27"/>
      <c r="AK269" s="27"/>
      <c r="AL269" s="27"/>
      <c r="AM269" s="27"/>
    </row>
    <row r="270">
      <c r="C270" s="158"/>
      <c r="D270" s="159"/>
      <c r="E270" s="159"/>
      <c r="F270" s="159"/>
      <c r="G270" s="159"/>
      <c r="H270" s="159"/>
      <c r="I270" s="159"/>
      <c r="J270" s="159"/>
      <c r="L270" s="159"/>
      <c r="M270" s="27"/>
      <c r="N270" s="27"/>
      <c r="O270" s="28"/>
      <c r="P270" s="27"/>
      <c r="Q270" s="27"/>
      <c r="R270" s="28"/>
      <c r="S270" s="29"/>
      <c r="X270" s="27"/>
      <c r="AF270" s="33"/>
      <c r="AG270" s="34"/>
      <c r="AH270" s="27"/>
      <c r="AK270" s="27"/>
      <c r="AL270" s="27"/>
      <c r="AM270" s="27"/>
    </row>
    <row r="271">
      <c r="M271" s="27"/>
      <c r="N271" s="27"/>
      <c r="O271" s="28"/>
      <c r="P271" s="27"/>
      <c r="Q271" s="27"/>
      <c r="R271" s="28"/>
      <c r="S271" s="29"/>
      <c r="X271" s="27"/>
      <c r="AF271" s="33"/>
      <c r="AG271" s="34"/>
      <c r="AH271" s="27"/>
      <c r="AK271" s="27"/>
      <c r="AL271" s="27"/>
      <c r="AM271" s="27"/>
    </row>
    <row r="272">
      <c r="D272" s="27"/>
      <c r="E272" s="27"/>
      <c r="F272" s="27"/>
      <c r="G272" s="27"/>
      <c r="H272" s="27"/>
      <c r="I272" s="27"/>
      <c r="J272" s="27"/>
      <c r="K272" s="27"/>
      <c r="M272" s="27"/>
      <c r="N272" s="27"/>
      <c r="O272" s="28"/>
      <c r="P272" s="27"/>
      <c r="Q272" s="27"/>
      <c r="R272" s="28"/>
      <c r="S272" s="29"/>
      <c r="X272" s="27"/>
      <c r="AF272" s="33"/>
      <c r="AG272" s="34"/>
      <c r="AH272" s="27"/>
      <c r="AK272" s="27"/>
      <c r="AL272" s="27"/>
      <c r="AM272" s="27"/>
    </row>
    <row r="273">
      <c r="C273" s="27"/>
      <c r="I273" s="29"/>
      <c r="J273" s="28"/>
      <c r="N273" s="27"/>
      <c r="O273" s="28"/>
      <c r="P273" s="27"/>
      <c r="Q273" s="27"/>
      <c r="X273" s="27"/>
      <c r="AF273" s="33"/>
      <c r="AG273" s="34"/>
      <c r="AH273" s="27"/>
      <c r="AK273" s="27"/>
      <c r="AL273" s="27"/>
      <c r="AM273" s="27"/>
    </row>
    <row r="274">
      <c r="C274" s="27"/>
      <c r="I274" s="29"/>
      <c r="J274" s="28"/>
      <c r="N274" s="27"/>
      <c r="O274" s="28"/>
      <c r="P274" s="27"/>
      <c r="Q274" s="27"/>
      <c r="X274" s="27"/>
      <c r="AF274" s="33"/>
      <c r="AG274" s="34"/>
      <c r="AH274" s="27"/>
      <c r="AK274" s="27"/>
      <c r="AL274" s="27"/>
      <c r="AM274" s="27"/>
    </row>
    <row r="275">
      <c r="C275" s="27"/>
      <c r="I275" s="29"/>
      <c r="J275" s="28"/>
      <c r="N275" s="27"/>
      <c r="O275" s="28"/>
      <c r="P275" s="27"/>
      <c r="Q275" s="27"/>
      <c r="X275" s="27"/>
      <c r="AF275" s="33"/>
      <c r="AG275" s="34"/>
      <c r="AH275" s="27"/>
      <c r="AK275" s="27"/>
      <c r="AL275" s="27"/>
      <c r="AM275" s="27"/>
    </row>
    <row r="276">
      <c r="C276" s="27"/>
      <c r="I276" s="29"/>
      <c r="J276" s="28"/>
      <c r="N276" s="27"/>
      <c r="O276" s="28"/>
      <c r="P276" s="27"/>
      <c r="Q276" s="27"/>
      <c r="W276" s="27"/>
      <c r="AD276" s="33"/>
      <c r="AG276" s="34"/>
      <c r="AH276" s="27"/>
      <c r="AK276" s="27"/>
      <c r="AM276" s="27"/>
    </row>
    <row r="277">
      <c r="C277" s="27"/>
      <c r="I277" s="29"/>
      <c r="J277" s="28"/>
      <c r="N277" s="27"/>
      <c r="O277" s="28"/>
      <c r="P277" s="27"/>
      <c r="Q277" s="27"/>
      <c r="W277" s="27"/>
      <c r="AD277" s="33"/>
      <c r="AG277" s="34"/>
      <c r="AH277" s="27"/>
      <c r="AK277" s="27"/>
      <c r="AM277" s="27"/>
    </row>
    <row r="278">
      <c r="C278" s="27"/>
      <c r="I278" s="29"/>
      <c r="J278" s="28"/>
      <c r="N278" s="27"/>
      <c r="O278" s="28"/>
      <c r="P278" s="27"/>
      <c r="Q278" s="27"/>
      <c r="W278" s="27"/>
      <c r="AD278" s="33"/>
      <c r="AG278" s="34"/>
      <c r="AH278" s="27"/>
      <c r="AK278" s="27"/>
      <c r="AM278" s="27"/>
    </row>
    <row r="279">
      <c r="C279" s="27"/>
      <c r="I279" s="29"/>
      <c r="J279" s="28"/>
      <c r="N279" s="27"/>
      <c r="O279" s="28"/>
      <c r="P279" s="27"/>
      <c r="Q279" s="27"/>
      <c r="W279" s="27"/>
      <c r="AD279" s="33"/>
      <c r="AG279" s="34"/>
      <c r="AH279" s="27"/>
      <c r="AK279" s="27"/>
      <c r="AM279" s="27"/>
    </row>
    <row r="280">
      <c r="C280" s="27"/>
      <c r="I280" s="29"/>
      <c r="J280" s="28"/>
      <c r="N280" s="27"/>
      <c r="O280" s="28"/>
      <c r="P280" s="27"/>
      <c r="Q280" s="27"/>
      <c r="W280" s="27"/>
      <c r="AD280" s="33"/>
      <c r="AG280" s="34"/>
      <c r="AH280" s="27"/>
      <c r="AK280" s="27"/>
      <c r="AM280" s="27"/>
    </row>
    <row r="281">
      <c r="A281" s="159"/>
      <c r="M281" s="27"/>
      <c r="N281" s="27"/>
      <c r="O281" s="28"/>
      <c r="P281" s="27"/>
      <c r="Q281" s="27"/>
      <c r="R281" s="28"/>
      <c r="S281" s="29"/>
      <c r="AD281" s="27"/>
      <c r="AE281" s="27"/>
      <c r="AF281" s="33"/>
      <c r="AG281" s="34"/>
      <c r="AH281" s="27"/>
      <c r="AJ281" s="27"/>
      <c r="AK281" s="27"/>
      <c r="AL281" s="27"/>
      <c r="AM281" s="27"/>
    </row>
    <row r="282">
      <c r="A282" s="159"/>
      <c r="C282" s="158"/>
      <c r="D282" s="159"/>
      <c r="E282" s="159"/>
      <c r="F282" s="159"/>
      <c r="G282" s="159"/>
      <c r="H282" s="159"/>
      <c r="I282" s="159"/>
      <c r="J282" s="159"/>
      <c r="L282" s="159"/>
      <c r="M282" s="27"/>
      <c r="N282" s="27"/>
      <c r="O282" s="28"/>
      <c r="P282" s="27"/>
      <c r="Q282" s="27"/>
      <c r="R282" s="28"/>
      <c r="S282" s="29"/>
      <c r="W282" s="159"/>
      <c r="AD282" s="27"/>
      <c r="AE282" s="27"/>
      <c r="AF282" s="33"/>
      <c r="AG282" s="34"/>
      <c r="AH282" s="27"/>
      <c r="AI282" s="27"/>
      <c r="AJ282" s="27"/>
      <c r="AK282" s="27"/>
      <c r="AL282" s="27"/>
      <c r="AM282" s="27"/>
      <c r="AO282" s="160"/>
      <c r="AP282" s="160"/>
      <c r="AQ282" s="160"/>
    </row>
    <row r="283">
      <c r="A283" s="159"/>
      <c r="C283" s="158"/>
      <c r="D283" s="159"/>
      <c r="E283" s="159"/>
      <c r="F283" s="159"/>
      <c r="G283" s="159"/>
      <c r="H283" s="159"/>
      <c r="I283" s="159"/>
      <c r="J283" s="159"/>
      <c r="K283" s="159"/>
      <c r="L283" s="159"/>
      <c r="M283" s="27"/>
      <c r="N283" s="27"/>
      <c r="O283" s="28"/>
      <c r="P283" s="27"/>
      <c r="Q283" s="27"/>
      <c r="R283" s="28"/>
      <c r="S283" s="29"/>
      <c r="W283" s="159"/>
      <c r="AD283" s="27"/>
      <c r="AE283" s="27"/>
      <c r="AF283" s="33"/>
      <c r="AG283" s="34"/>
      <c r="AH283" s="27"/>
      <c r="AI283" s="27"/>
      <c r="AJ283" s="27"/>
      <c r="AK283" s="27"/>
      <c r="AL283" s="27"/>
      <c r="AM283" s="27"/>
      <c r="AO283" s="160"/>
      <c r="AP283" s="160"/>
      <c r="AQ283" s="160"/>
    </row>
    <row r="284">
      <c r="A284" s="159"/>
      <c r="C284" s="158"/>
      <c r="D284" s="159"/>
      <c r="E284" s="159"/>
      <c r="F284" s="159"/>
      <c r="G284" s="159"/>
      <c r="H284" s="159"/>
      <c r="I284" s="159"/>
      <c r="J284" s="159"/>
      <c r="K284" s="159"/>
      <c r="L284" s="159"/>
      <c r="M284" s="27"/>
      <c r="N284" s="27"/>
      <c r="O284" s="28"/>
      <c r="P284" s="27"/>
      <c r="Q284" s="27"/>
      <c r="R284" s="28"/>
      <c r="S284" s="29"/>
      <c r="W284" s="159"/>
      <c r="AD284" s="27"/>
      <c r="AE284" s="27"/>
      <c r="AF284" s="33"/>
      <c r="AG284" s="34"/>
      <c r="AH284" s="27"/>
      <c r="AI284" s="27"/>
      <c r="AJ284" s="27"/>
      <c r="AK284" s="27"/>
      <c r="AL284" s="27"/>
      <c r="AM284" s="27"/>
      <c r="AO284" s="160"/>
      <c r="AP284" s="160"/>
      <c r="AQ284" s="160"/>
    </row>
    <row r="285">
      <c r="A285" s="159"/>
      <c r="C285" s="158"/>
      <c r="D285" s="159"/>
      <c r="E285" s="159"/>
      <c r="F285" s="159"/>
      <c r="G285" s="159"/>
      <c r="H285" s="159"/>
      <c r="I285" s="159"/>
      <c r="J285" s="159"/>
      <c r="K285" s="159"/>
      <c r="L285" s="159"/>
      <c r="M285" s="27"/>
      <c r="N285" s="27"/>
      <c r="O285" s="28"/>
      <c r="P285" s="27"/>
      <c r="Q285" s="27"/>
      <c r="R285" s="28"/>
      <c r="S285" s="29"/>
      <c r="W285" s="159"/>
      <c r="AD285" s="27"/>
      <c r="AE285" s="27"/>
      <c r="AF285" s="33"/>
      <c r="AG285" s="34"/>
      <c r="AH285" s="27"/>
      <c r="AI285" s="27"/>
      <c r="AJ285" s="27"/>
      <c r="AK285" s="27"/>
      <c r="AL285" s="27"/>
      <c r="AM285" s="27"/>
      <c r="AO285" s="160"/>
      <c r="AP285" s="160"/>
      <c r="AQ285" s="160"/>
    </row>
    <row r="286">
      <c r="A286" s="159"/>
      <c r="C286" s="158"/>
      <c r="D286" s="159"/>
      <c r="E286" s="159"/>
      <c r="F286" s="159"/>
      <c r="G286" s="159"/>
      <c r="H286" s="159"/>
      <c r="I286" s="159"/>
      <c r="J286" s="159"/>
      <c r="L286" s="159"/>
      <c r="M286" s="27"/>
      <c r="N286" s="27"/>
      <c r="O286" s="28"/>
      <c r="P286" s="27"/>
      <c r="Q286" s="27"/>
      <c r="R286" s="28"/>
      <c r="S286" s="29"/>
      <c r="W286" s="159"/>
      <c r="AD286" s="27"/>
      <c r="AE286" s="27"/>
      <c r="AF286" s="33"/>
      <c r="AG286" s="34"/>
      <c r="AH286" s="27"/>
      <c r="AI286" s="27"/>
      <c r="AJ286" s="27"/>
      <c r="AK286" s="27"/>
      <c r="AL286" s="27"/>
      <c r="AM286" s="27"/>
      <c r="AO286" s="160"/>
      <c r="AP286" s="160"/>
      <c r="AQ286" s="160"/>
    </row>
    <row r="287">
      <c r="A287" s="159"/>
      <c r="C287" s="158"/>
      <c r="D287" s="159"/>
      <c r="E287" s="159"/>
      <c r="F287" s="159"/>
      <c r="G287" s="159"/>
      <c r="H287" s="159"/>
      <c r="I287" s="159"/>
      <c r="J287" s="159"/>
      <c r="L287" s="159"/>
      <c r="M287" s="27"/>
      <c r="N287" s="27"/>
      <c r="O287" s="28"/>
      <c r="P287" s="27"/>
      <c r="Q287" s="27"/>
      <c r="R287" s="28"/>
      <c r="S287" s="29"/>
      <c r="W287" s="159"/>
      <c r="AD287" s="27"/>
      <c r="AE287" s="27"/>
      <c r="AF287" s="33"/>
      <c r="AG287" s="34"/>
      <c r="AH287" s="27"/>
      <c r="AI287" s="27"/>
      <c r="AJ287" s="27"/>
      <c r="AK287" s="27"/>
      <c r="AL287" s="27"/>
      <c r="AM287" s="27"/>
      <c r="AO287" s="160"/>
      <c r="AP287" s="160"/>
      <c r="AQ287" s="160"/>
    </row>
    <row r="288">
      <c r="A288" s="159"/>
      <c r="C288" s="158"/>
      <c r="D288" s="159"/>
      <c r="E288" s="159"/>
      <c r="F288" s="159"/>
      <c r="G288" s="159"/>
      <c r="H288" s="159"/>
      <c r="I288" s="159"/>
      <c r="J288" s="159"/>
      <c r="L288" s="159"/>
      <c r="M288" s="27"/>
      <c r="N288" s="27"/>
      <c r="O288" s="28"/>
      <c r="P288" s="27"/>
      <c r="Q288" s="27"/>
      <c r="R288" s="28"/>
      <c r="S288" s="29"/>
      <c r="W288" s="159"/>
      <c r="AD288" s="27"/>
      <c r="AE288" s="27"/>
      <c r="AF288" s="33"/>
      <c r="AG288" s="34"/>
      <c r="AH288" s="27"/>
      <c r="AI288" s="27"/>
      <c r="AJ288" s="27"/>
      <c r="AK288" s="27"/>
      <c r="AL288" s="27"/>
      <c r="AM288" s="27"/>
      <c r="AO288" s="160"/>
      <c r="AP288" s="160"/>
      <c r="AQ288" s="160"/>
    </row>
    <row r="289">
      <c r="A289" s="159"/>
      <c r="C289" s="158"/>
      <c r="D289" s="159"/>
      <c r="E289" s="159"/>
      <c r="F289" s="159"/>
      <c r="G289" s="159"/>
      <c r="H289" s="159"/>
      <c r="I289" s="159"/>
      <c r="J289" s="159"/>
      <c r="K289" s="159"/>
      <c r="L289" s="159"/>
      <c r="M289" s="27"/>
      <c r="N289" s="27"/>
      <c r="O289" s="28"/>
      <c r="P289" s="27"/>
      <c r="Q289" s="27"/>
      <c r="R289" s="28"/>
      <c r="S289" s="29"/>
      <c r="W289" s="159"/>
      <c r="AD289" s="27"/>
      <c r="AE289" s="27"/>
      <c r="AF289" s="33"/>
      <c r="AG289" s="34"/>
      <c r="AH289" s="27"/>
      <c r="AI289" s="27"/>
      <c r="AJ289" s="27"/>
      <c r="AK289" s="27"/>
      <c r="AL289" s="27"/>
      <c r="AM289" s="27"/>
      <c r="AN289" s="159"/>
      <c r="AO289" s="160"/>
      <c r="AP289" s="160"/>
      <c r="AQ289" s="160"/>
    </row>
    <row r="290">
      <c r="A290" s="159"/>
      <c r="C290" s="158"/>
      <c r="D290" s="159"/>
      <c r="E290" s="159"/>
      <c r="F290" s="159"/>
      <c r="G290" s="159"/>
      <c r="H290" s="159"/>
      <c r="I290" s="159"/>
      <c r="J290" s="159"/>
      <c r="L290" s="159"/>
      <c r="M290" s="27"/>
      <c r="N290" s="27"/>
      <c r="O290" s="28"/>
      <c r="P290" s="27"/>
      <c r="Q290" s="27"/>
      <c r="R290" s="28"/>
      <c r="S290" s="29"/>
      <c r="W290" s="159"/>
      <c r="AD290" s="27"/>
      <c r="AE290" s="27"/>
      <c r="AF290" s="33"/>
      <c r="AG290" s="34"/>
      <c r="AH290" s="27"/>
      <c r="AI290" s="27"/>
      <c r="AJ290" s="27"/>
      <c r="AK290" s="27"/>
      <c r="AL290" s="27"/>
      <c r="AM290" s="27"/>
      <c r="AO290" s="160"/>
      <c r="AP290" s="160"/>
      <c r="AQ290" s="160"/>
    </row>
    <row r="291">
      <c r="A291" s="159"/>
      <c r="C291" s="158"/>
      <c r="D291" s="159"/>
      <c r="E291" s="159"/>
      <c r="F291" s="159"/>
      <c r="G291" s="159"/>
      <c r="H291" s="159"/>
      <c r="I291" s="159"/>
      <c r="J291" s="159"/>
      <c r="L291" s="159"/>
      <c r="M291" s="27"/>
      <c r="N291" s="27"/>
      <c r="O291" s="28"/>
      <c r="P291" s="27"/>
      <c r="Q291" s="27"/>
      <c r="R291" s="28"/>
      <c r="S291" s="29"/>
      <c r="W291" s="159"/>
      <c r="AD291" s="27"/>
      <c r="AE291" s="27"/>
      <c r="AF291" s="33"/>
      <c r="AG291" s="34"/>
      <c r="AH291" s="27"/>
      <c r="AI291" s="27"/>
      <c r="AJ291" s="27"/>
      <c r="AK291" s="27"/>
      <c r="AL291" s="27"/>
      <c r="AM291" s="27"/>
      <c r="AO291" s="160"/>
      <c r="AP291" s="160"/>
      <c r="AQ291" s="160"/>
    </row>
    <row r="292">
      <c r="A292" s="159"/>
      <c r="C292" s="158"/>
      <c r="D292" s="159"/>
      <c r="E292" s="159"/>
      <c r="F292" s="159"/>
      <c r="G292" s="159"/>
      <c r="H292" s="159"/>
      <c r="I292" s="159"/>
      <c r="J292" s="159"/>
      <c r="L292" s="159"/>
      <c r="M292" s="27"/>
      <c r="N292" s="27"/>
      <c r="O292" s="28"/>
      <c r="P292" s="27"/>
      <c r="Q292" s="27"/>
      <c r="R292" s="28"/>
      <c r="S292" s="29"/>
      <c r="W292" s="159"/>
      <c r="AD292" s="27"/>
      <c r="AE292" s="27"/>
      <c r="AF292" s="33"/>
      <c r="AG292" s="34"/>
      <c r="AH292" s="27"/>
      <c r="AI292" s="27"/>
      <c r="AJ292" s="27"/>
      <c r="AK292" s="27"/>
      <c r="AL292" s="27"/>
      <c r="AM292" s="27"/>
      <c r="AO292" s="160"/>
      <c r="AP292" s="160"/>
      <c r="AQ292" s="160"/>
    </row>
    <row r="293">
      <c r="A293" s="159"/>
      <c r="C293" s="158"/>
      <c r="D293" s="159"/>
      <c r="E293" s="159"/>
      <c r="F293" s="159"/>
      <c r="G293" s="159"/>
      <c r="H293" s="159"/>
      <c r="I293" s="159"/>
      <c r="J293" s="159"/>
      <c r="K293" s="159"/>
      <c r="L293" s="159"/>
      <c r="M293" s="27"/>
      <c r="N293" s="27"/>
      <c r="O293" s="28"/>
      <c r="P293" s="27"/>
      <c r="Q293" s="27"/>
      <c r="R293" s="28"/>
      <c r="S293" s="29"/>
      <c r="W293" s="159"/>
      <c r="AD293" s="27"/>
      <c r="AE293" s="27"/>
      <c r="AF293" s="33"/>
      <c r="AG293" s="34"/>
      <c r="AH293" s="27"/>
      <c r="AI293" s="27"/>
      <c r="AJ293" s="27"/>
      <c r="AK293" s="27"/>
      <c r="AL293" s="27"/>
      <c r="AM293" s="27"/>
      <c r="AO293" s="160"/>
      <c r="AP293" s="160"/>
      <c r="AQ293" s="160"/>
    </row>
    <row r="294">
      <c r="A294" s="159"/>
      <c r="C294" s="158"/>
      <c r="D294" s="159"/>
      <c r="E294" s="159"/>
      <c r="F294" s="159"/>
      <c r="G294" s="159"/>
      <c r="H294" s="159"/>
      <c r="I294" s="159"/>
      <c r="J294" s="159"/>
      <c r="L294" s="159"/>
      <c r="M294" s="27"/>
      <c r="N294" s="27"/>
      <c r="O294" s="28"/>
      <c r="P294" s="27"/>
      <c r="Q294" s="27"/>
      <c r="R294" s="28"/>
      <c r="S294" s="29"/>
      <c r="AG294" s="34"/>
      <c r="AH294" s="27"/>
      <c r="AK294" s="27"/>
      <c r="AM294" s="27"/>
    </row>
    <row r="295">
      <c r="A295" s="159"/>
      <c r="C295" s="158"/>
      <c r="D295" s="159"/>
      <c r="E295" s="159"/>
      <c r="F295" s="159"/>
      <c r="G295" s="159"/>
      <c r="H295" s="159"/>
      <c r="I295" s="159"/>
      <c r="J295" s="159"/>
      <c r="K295" s="159"/>
      <c r="L295" s="159"/>
      <c r="M295" s="27"/>
      <c r="N295" s="27"/>
      <c r="O295" s="28"/>
      <c r="P295" s="27"/>
      <c r="Q295" s="27"/>
      <c r="R295" s="28"/>
      <c r="S295" s="29"/>
      <c r="X295" s="27"/>
      <c r="AF295" s="33"/>
      <c r="AG295" s="34"/>
      <c r="AH295" s="27"/>
      <c r="AK295" s="27"/>
      <c r="AL295" s="27"/>
      <c r="AM295" s="27"/>
    </row>
    <row r="296">
      <c r="A296" s="159"/>
      <c r="C296" s="158"/>
      <c r="D296" s="159"/>
      <c r="E296" s="159"/>
      <c r="F296" s="159"/>
      <c r="G296" s="159"/>
      <c r="H296" s="159"/>
      <c r="I296" s="159"/>
      <c r="J296" s="159"/>
      <c r="K296" s="159"/>
      <c r="L296" s="159"/>
      <c r="M296" s="27"/>
      <c r="N296" s="27"/>
      <c r="O296" s="28"/>
      <c r="P296" s="27"/>
      <c r="Q296" s="27"/>
      <c r="R296" s="28"/>
      <c r="S296" s="29"/>
      <c r="X296" s="27"/>
      <c r="AF296" s="33"/>
      <c r="AG296" s="34"/>
      <c r="AH296" s="27"/>
      <c r="AK296" s="27"/>
      <c r="AL296" s="27"/>
      <c r="AM296" s="27"/>
    </row>
    <row r="297">
      <c r="A297" s="159"/>
      <c r="C297" s="158"/>
      <c r="D297" s="159"/>
      <c r="E297" s="159"/>
      <c r="F297" s="159"/>
      <c r="G297" s="159"/>
      <c r="H297" s="159"/>
      <c r="I297" s="159"/>
      <c r="J297" s="159"/>
      <c r="K297" s="159"/>
      <c r="L297" s="159"/>
      <c r="M297" s="27"/>
      <c r="N297" s="27"/>
      <c r="O297" s="28"/>
      <c r="P297" s="27"/>
      <c r="Q297" s="27"/>
      <c r="R297" s="28"/>
      <c r="S297" s="29"/>
      <c r="X297" s="27"/>
      <c r="AF297" s="33"/>
      <c r="AG297" s="34"/>
      <c r="AH297" s="27"/>
      <c r="AK297" s="27"/>
      <c r="AL297" s="27"/>
      <c r="AM297" s="27"/>
    </row>
    <row r="298">
      <c r="A298" s="159"/>
      <c r="C298" s="158"/>
      <c r="D298" s="159"/>
      <c r="E298" s="159"/>
      <c r="F298" s="159"/>
      <c r="G298" s="159"/>
      <c r="H298" s="159"/>
      <c r="I298" s="159"/>
      <c r="J298" s="159"/>
      <c r="L298" s="159"/>
      <c r="M298" s="27"/>
      <c r="N298" s="27"/>
      <c r="O298" s="28"/>
      <c r="P298" s="27"/>
      <c r="Q298" s="27"/>
      <c r="R298" s="28"/>
      <c r="S298" s="29"/>
      <c r="X298" s="27"/>
      <c r="AF298" s="33"/>
      <c r="AG298" s="34"/>
      <c r="AH298" s="27"/>
      <c r="AK298" s="27"/>
      <c r="AL298" s="27"/>
      <c r="AM298" s="27"/>
    </row>
    <row r="299">
      <c r="A299" s="159"/>
      <c r="C299" s="158"/>
      <c r="D299" s="159"/>
      <c r="E299" s="159"/>
      <c r="F299" s="159"/>
      <c r="G299" s="159"/>
      <c r="H299" s="159"/>
      <c r="I299" s="159"/>
      <c r="J299" s="159"/>
      <c r="K299" s="159"/>
      <c r="L299" s="159"/>
      <c r="M299" s="27"/>
      <c r="N299" s="27"/>
      <c r="O299" s="28"/>
      <c r="P299" s="27"/>
      <c r="Q299" s="27"/>
      <c r="R299" s="28"/>
      <c r="S299" s="29"/>
      <c r="X299" s="27"/>
      <c r="AF299" s="33"/>
      <c r="AG299" s="34"/>
      <c r="AH299" s="27"/>
      <c r="AK299" s="27"/>
      <c r="AL299" s="27"/>
      <c r="AM299" s="27"/>
    </row>
    <row r="300">
      <c r="A300" s="159"/>
      <c r="C300" s="158"/>
      <c r="D300" s="159"/>
      <c r="E300" s="159"/>
      <c r="F300" s="159"/>
      <c r="G300" s="159"/>
      <c r="H300" s="159"/>
      <c r="I300" s="159"/>
      <c r="J300" s="159"/>
      <c r="L300" s="159"/>
      <c r="M300" s="27"/>
      <c r="N300" s="27"/>
      <c r="O300" s="28"/>
      <c r="P300" s="27"/>
      <c r="Q300" s="27"/>
      <c r="R300" s="28"/>
      <c r="S300" s="29"/>
      <c r="X300" s="27"/>
      <c r="AF300" s="33"/>
      <c r="AG300" s="34"/>
      <c r="AH300" s="27"/>
      <c r="AK300" s="27"/>
      <c r="AL300" s="27"/>
      <c r="AM300" s="27"/>
    </row>
    <row r="301">
      <c r="A301" s="159"/>
      <c r="C301" s="158"/>
      <c r="D301" s="159"/>
      <c r="E301" s="159"/>
      <c r="F301" s="159"/>
      <c r="G301" s="159"/>
      <c r="H301" s="159"/>
      <c r="I301" s="159"/>
      <c r="J301" s="159"/>
      <c r="L301" s="159"/>
      <c r="M301" s="27"/>
      <c r="N301" s="27"/>
      <c r="O301" s="28"/>
      <c r="P301" s="27"/>
      <c r="Q301" s="27"/>
      <c r="R301" s="28"/>
      <c r="S301" s="29"/>
      <c r="X301" s="27"/>
      <c r="AF301" s="33"/>
      <c r="AG301" s="34"/>
      <c r="AH301" s="27"/>
      <c r="AK301" s="27"/>
      <c r="AL301" s="27"/>
      <c r="AM301" s="27"/>
    </row>
    <row r="302">
      <c r="A302" s="159"/>
      <c r="C302" s="158"/>
      <c r="D302" s="159"/>
      <c r="E302" s="159"/>
      <c r="F302" s="159"/>
      <c r="G302" s="159"/>
      <c r="H302" s="159"/>
      <c r="I302" s="159"/>
      <c r="J302" s="159"/>
      <c r="K302" s="159"/>
      <c r="L302" s="159"/>
      <c r="M302" s="27"/>
      <c r="N302" s="27"/>
      <c r="O302" s="28"/>
      <c r="P302" s="27"/>
      <c r="Q302" s="27"/>
      <c r="R302" s="28"/>
      <c r="S302" s="29"/>
      <c r="X302" s="27"/>
      <c r="AF302" s="33"/>
      <c r="AG302" s="34"/>
      <c r="AH302" s="27"/>
      <c r="AK302" s="27"/>
      <c r="AL302" s="27"/>
      <c r="AM302" s="27"/>
    </row>
    <row r="303">
      <c r="A303" s="159"/>
      <c r="C303" s="158"/>
      <c r="D303" s="159"/>
      <c r="E303" s="159"/>
      <c r="F303" s="159"/>
      <c r="G303" s="159"/>
      <c r="I303" s="159"/>
      <c r="J303" s="159"/>
      <c r="L303" s="159"/>
      <c r="M303" s="27"/>
      <c r="N303" s="27"/>
      <c r="O303" s="28"/>
      <c r="P303" s="27"/>
      <c r="Q303" s="27"/>
      <c r="R303" s="28"/>
      <c r="S303" s="29"/>
      <c r="X303" s="27"/>
      <c r="AF303" s="33"/>
      <c r="AG303" s="34"/>
      <c r="AH303" s="27"/>
      <c r="AK303" s="27"/>
      <c r="AL303" s="27"/>
      <c r="AM303" s="27"/>
    </row>
    <row r="304">
      <c r="A304" s="159"/>
      <c r="C304" s="158"/>
      <c r="D304" s="159"/>
      <c r="E304" s="159"/>
      <c r="F304" s="159"/>
      <c r="G304" s="159"/>
      <c r="I304" s="159"/>
      <c r="J304" s="159"/>
      <c r="K304" s="159"/>
      <c r="L304" s="159"/>
      <c r="M304" s="27"/>
      <c r="N304" s="27"/>
      <c r="O304" s="28"/>
      <c r="P304" s="27"/>
      <c r="Q304" s="27"/>
      <c r="R304" s="28"/>
      <c r="S304" s="29"/>
      <c r="X304" s="27"/>
      <c r="AF304" s="33"/>
      <c r="AG304" s="34"/>
      <c r="AH304" s="27"/>
      <c r="AK304" s="27"/>
      <c r="AL304" s="27"/>
      <c r="AM304" s="27"/>
    </row>
    <row r="305">
      <c r="C305" s="158"/>
      <c r="D305" s="159"/>
      <c r="E305" s="159"/>
      <c r="F305" s="159"/>
      <c r="G305" s="159"/>
      <c r="H305" s="159"/>
      <c r="I305" s="159"/>
      <c r="J305" s="159"/>
      <c r="L305" s="159"/>
      <c r="M305" s="27"/>
      <c r="N305" s="27"/>
      <c r="O305" s="28"/>
      <c r="P305" s="27"/>
      <c r="Q305" s="27"/>
      <c r="R305" s="28"/>
      <c r="S305" s="29"/>
      <c r="X305" s="27"/>
      <c r="AF305" s="33"/>
      <c r="AG305" s="34"/>
      <c r="AH305" s="27"/>
      <c r="AK305" s="27"/>
      <c r="AL305" s="27"/>
      <c r="AM305" s="27"/>
    </row>
    <row r="306">
      <c r="M306" s="27"/>
      <c r="N306" s="27"/>
      <c r="O306" s="28"/>
      <c r="P306" s="27"/>
      <c r="Q306" s="27"/>
      <c r="R306" s="28"/>
      <c r="S306" s="29"/>
      <c r="X306" s="27"/>
      <c r="AF306" s="33"/>
      <c r="AG306" s="34"/>
      <c r="AH306" s="27"/>
      <c r="AK306" s="27"/>
      <c r="AL306" s="27"/>
      <c r="AM306" s="27"/>
    </row>
    <row r="307">
      <c r="D307" s="27"/>
      <c r="E307" s="27"/>
      <c r="F307" s="27"/>
      <c r="G307" s="27"/>
      <c r="H307" s="27"/>
      <c r="I307" s="27"/>
      <c r="J307" s="27"/>
      <c r="K307" s="27"/>
      <c r="M307" s="27"/>
      <c r="N307" s="27"/>
      <c r="O307" s="28"/>
      <c r="P307" s="27"/>
      <c r="Q307" s="27"/>
      <c r="R307" s="28"/>
      <c r="S307" s="29"/>
      <c r="X307" s="27"/>
      <c r="AF307" s="33"/>
      <c r="AG307" s="34"/>
      <c r="AH307" s="27"/>
      <c r="AK307" s="27"/>
      <c r="AL307" s="27"/>
      <c r="AM307" s="27"/>
    </row>
    <row r="308">
      <c r="C308" s="27"/>
      <c r="I308" s="29"/>
      <c r="J308" s="28"/>
      <c r="N308" s="27"/>
      <c r="O308" s="28"/>
      <c r="P308" s="27"/>
      <c r="Q308" s="27"/>
      <c r="X308" s="27"/>
      <c r="AF308" s="33"/>
      <c r="AG308" s="34"/>
      <c r="AH308" s="27"/>
      <c r="AK308" s="27"/>
      <c r="AL308" s="27"/>
      <c r="AM308" s="27"/>
    </row>
    <row r="309">
      <c r="C309" s="27"/>
      <c r="I309" s="29"/>
      <c r="J309" s="28"/>
      <c r="N309" s="27"/>
      <c r="O309" s="28"/>
      <c r="P309" s="27"/>
      <c r="Q309" s="27"/>
      <c r="X309" s="27"/>
      <c r="AF309" s="33"/>
      <c r="AG309" s="34"/>
      <c r="AH309" s="27"/>
      <c r="AK309" s="27"/>
      <c r="AL309" s="27"/>
      <c r="AM309" s="27"/>
    </row>
    <row r="310">
      <c r="C310" s="27"/>
      <c r="I310" s="29"/>
      <c r="J310" s="28"/>
      <c r="N310" s="27"/>
      <c r="O310" s="28"/>
      <c r="P310" s="27"/>
      <c r="Q310" s="27"/>
      <c r="X310" s="27"/>
      <c r="AF310" s="33"/>
      <c r="AG310" s="34"/>
      <c r="AH310" s="27"/>
      <c r="AK310" s="27"/>
      <c r="AL310" s="27"/>
      <c r="AM310" s="27"/>
    </row>
    <row r="311">
      <c r="C311" s="27"/>
      <c r="I311" s="29"/>
      <c r="J311" s="28"/>
      <c r="N311" s="27"/>
      <c r="O311" s="28"/>
      <c r="P311" s="27"/>
      <c r="Q311" s="27"/>
      <c r="W311" s="27"/>
      <c r="AD311" s="33"/>
      <c r="AG311" s="34"/>
      <c r="AH311" s="27"/>
      <c r="AK311" s="27"/>
      <c r="AM311" s="27"/>
    </row>
    <row r="312">
      <c r="C312" s="27"/>
      <c r="I312" s="29"/>
      <c r="J312" s="28"/>
      <c r="N312" s="27"/>
      <c r="O312" s="28"/>
      <c r="P312" s="27"/>
      <c r="Q312" s="27"/>
      <c r="W312" s="27"/>
      <c r="AD312" s="33"/>
      <c r="AG312" s="34"/>
      <c r="AH312" s="27"/>
      <c r="AK312" s="27"/>
      <c r="AM312" s="27"/>
    </row>
    <row r="313">
      <c r="C313" s="27"/>
      <c r="I313" s="29"/>
      <c r="J313" s="28"/>
      <c r="N313" s="27"/>
      <c r="O313" s="28"/>
      <c r="P313" s="27"/>
      <c r="Q313" s="27"/>
      <c r="W313" s="27"/>
      <c r="AD313" s="33"/>
      <c r="AG313" s="34"/>
      <c r="AH313" s="27"/>
      <c r="AK313" s="27"/>
      <c r="AM313" s="27"/>
    </row>
    <row r="314">
      <c r="C314" s="27"/>
      <c r="I314" s="29"/>
      <c r="J314" s="28"/>
      <c r="N314" s="27"/>
      <c r="O314" s="28"/>
      <c r="P314" s="27"/>
      <c r="Q314" s="27"/>
      <c r="W314" s="27"/>
      <c r="AD314" s="33"/>
      <c r="AG314" s="34"/>
      <c r="AH314" s="27"/>
      <c r="AK314" s="27"/>
      <c r="AM314" s="27"/>
    </row>
    <row r="315">
      <c r="C315" s="27"/>
      <c r="I315" s="29"/>
      <c r="J315" s="28"/>
      <c r="N315" s="27"/>
      <c r="O315" s="28"/>
      <c r="P315" s="27"/>
      <c r="Q315" s="27"/>
      <c r="W315" s="27"/>
      <c r="AD315" s="33"/>
      <c r="AG315" s="34"/>
      <c r="AH315" s="27"/>
      <c r="AK315" s="27"/>
      <c r="AM315" s="27"/>
    </row>
    <row r="316">
      <c r="A316" s="159"/>
      <c r="M316" s="27"/>
      <c r="N316" s="27"/>
      <c r="O316" s="28"/>
      <c r="P316" s="27"/>
      <c r="Q316" s="27"/>
      <c r="R316" s="28"/>
      <c r="S316" s="29"/>
      <c r="AD316" s="27"/>
      <c r="AE316" s="27"/>
      <c r="AF316" s="33"/>
      <c r="AG316" s="34"/>
      <c r="AH316" s="27"/>
      <c r="AJ316" s="27"/>
      <c r="AK316" s="27"/>
      <c r="AL316" s="27"/>
      <c r="AM316" s="27"/>
    </row>
    <row r="317">
      <c r="A317" s="159"/>
      <c r="C317" s="158"/>
      <c r="D317" s="159"/>
      <c r="E317" s="159"/>
      <c r="F317" s="159"/>
      <c r="G317" s="159"/>
      <c r="H317" s="159"/>
      <c r="I317" s="159"/>
      <c r="J317" s="159"/>
      <c r="L317" s="159"/>
      <c r="M317" s="27"/>
      <c r="N317" s="27"/>
      <c r="O317" s="28"/>
      <c r="P317" s="27"/>
      <c r="Q317" s="27"/>
      <c r="R317" s="28"/>
      <c r="S317" s="29"/>
      <c r="W317" s="159"/>
      <c r="AD317" s="27"/>
      <c r="AE317" s="27"/>
      <c r="AF317" s="33"/>
      <c r="AG317" s="34"/>
      <c r="AH317" s="27"/>
      <c r="AI317" s="27"/>
      <c r="AJ317" s="27"/>
      <c r="AK317" s="27"/>
      <c r="AL317" s="27"/>
      <c r="AM317" s="27"/>
      <c r="AO317" s="160"/>
      <c r="AP317" s="160"/>
      <c r="AQ317" s="160"/>
    </row>
    <row r="318">
      <c r="A318" s="159"/>
      <c r="C318" s="158"/>
      <c r="D318" s="159"/>
      <c r="E318" s="159"/>
      <c r="F318" s="159"/>
      <c r="G318" s="159"/>
      <c r="H318" s="159"/>
      <c r="I318" s="159"/>
      <c r="J318" s="159"/>
      <c r="K318" s="159"/>
      <c r="L318" s="159"/>
      <c r="M318" s="27"/>
      <c r="N318" s="27"/>
      <c r="O318" s="28"/>
      <c r="P318" s="27"/>
      <c r="Q318" s="27"/>
      <c r="R318" s="28"/>
      <c r="S318" s="29"/>
      <c r="W318" s="159"/>
      <c r="AD318" s="27"/>
      <c r="AE318" s="27"/>
      <c r="AF318" s="33"/>
      <c r="AG318" s="34"/>
      <c r="AH318" s="27"/>
      <c r="AI318" s="27"/>
      <c r="AJ318" s="27"/>
      <c r="AK318" s="27"/>
      <c r="AL318" s="27"/>
      <c r="AM318" s="27"/>
      <c r="AO318" s="160"/>
      <c r="AP318" s="160"/>
      <c r="AQ318" s="160"/>
    </row>
    <row r="319">
      <c r="A319" s="159"/>
      <c r="C319" s="158"/>
      <c r="D319" s="159"/>
      <c r="E319" s="159"/>
      <c r="F319" s="159"/>
      <c r="G319" s="159"/>
      <c r="H319" s="159"/>
      <c r="I319" s="159"/>
      <c r="J319" s="159"/>
      <c r="K319" s="159"/>
      <c r="L319" s="159"/>
      <c r="M319" s="27"/>
      <c r="N319" s="27"/>
      <c r="O319" s="28"/>
      <c r="P319" s="27"/>
      <c r="Q319" s="27"/>
      <c r="R319" s="28"/>
      <c r="S319" s="29"/>
      <c r="W319" s="159"/>
      <c r="AD319" s="27"/>
      <c r="AE319" s="27"/>
      <c r="AF319" s="33"/>
      <c r="AG319" s="34"/>
      <c r="AH319" s="27"/>
      <c r="AI319" s="27"/>
      <c r="AJ319" s="27"/>
      <c r="AK319" s="27"/>
      <c r="AL319" s="27"/>
      <c r="AM319" s="27"/>
      <c r="AO319" s="160"/>
      <c r="AP319" s="160"/>
      <c r="AQ319" s="160"/>
    </row>
    <row r="320">
      <c r="A320" s="159"/>
      <c r="C320" s="158"/>
      <c r="D320" s="159"/>
      <c r="E320" s="159"/>
      <c r="F320" s="159"/>
      <c r="G320" s="159"/>
      <c r="H320" s="159"/>
      <c r="I320" s="159"/>
      <c r="J320" s="159"/>
      <c r="K320" s="159"/>
      <c r="L320" s="159"/>
      <c r="M320" s="27"/>
      <c r="N320" s="27"/>
      <c r="O320" s="28"/>
      <c r="P320" s="27"/>
      <c r="Q320" s="27"/>
      <c r="R320" s="28"/>
      <c r="S320" s="29"/>
      <c r="W320" s="159"/>
      <c r="AD320" s="27"/>
      <c r="AE320" s="27"/>
      <c r="AF320" s="33"/>
      <c r="AG320" s="34"/>
      <c r="AH320" s="27"/>
      <c r="AI320" s="27"/>
      <c r="AJ320" s="27"/>
      <c r="AK320" s="27"/>
      <c r="AL320" s="27"/>
      <c r="AM320" s="27"/>
      <c r="AO320" s="160"/>
      <c r="AP320" s="160"/>
      <c r="AQ320" s="160"/>
    </row>
    <row r="321">
      <c r="A321" s="159"/>
      <c r="C321" s="158"/>
      <c r="D321" s="159"/>
      <c r="E321" s="159"/>
      <c r="F321" s="159"/>
      <c r="G321" s="159"/>
      <c r="H321" s="159"/>
      <c r="I321" s="159"/>
      <c r="J321" s="159"/>
      <c r="L321" s="159"/>
      <c r="M321" s="27"/>
      <c r="N321" s="27"/>
      <c r="O321" s="28"/>
      <c r="P321" s="27"/>
      <c r="Q321" s="27"/>
      <c r="R321" s="28"/>
      <c r="S321" s="29"/>
      <c r="W321" s="159"/>
      <c r="AD321" s="27"/>
      <c r="AE321" s="27"/>
      <c r="AF321" s="33"/>
      <c r="AG321" s="34"/>
      <c r="AH321" s="27"/>
      <c r="AI321" s="27"/>
      <c r="AJ321" s="27"/>
      <c r="AK321" s="27"/>
      <c r="AL321" s="27"/>
      <c r="AM321" s="27"/>
      <c r="AO321" s="160"/>
      <c r="AP321" s="160"/>
      <c r="AQ321" s="160"/>
    </row>
    <row r="322">
      <c r="A322" s="159"/>
      <c r="C322" s="158"/>
      <c r="D322" s="159"/>
      <c r="E322" s="159"/>
      <c r="F322" s="159"/>
      <c r="G322" s="159"/>
      <c r="H322" s="159"/>
      <c r="I322" s="159"/>
      <c r="J322" s="159"/>
      <c r="L322" s="159"/>
      <c r="M322" s="27"/>
      <c r="N322" s="27"/>
      <c r="O322" s="28"/>
      <c r="P322" s="27"/>
      <c r="Q322" s="27"/>
      <c r="R322" s="28"/>
      <c r="S322" s="29"/>
      <c r="W322" s="159"/>
      <c r="AD322" s="27"/>
      <c r="AE322" s="27"/>
      <c r="AF322" s="33"/>
      <c r="AG322" s="34"/>
      <c r="AH322" s="27"/>
      <c r="AI322" s="27"/>
      <c r="AJ322" s="27"/>
      <c r="AK322" s="27"/>
      <c r="AL322" s="27"/>
      <c r="AM322" s="27"/>
      <c r="AO322" s="160"/>
      <c r="AP322" s="160"/>
      <c r="AQ322" s="160"/>
    </row>
    <row r="323">
      <c r="A323" s="159"/>
      <c r="C323" s="158"/>
      <c r="D323" s="159"/>
      <c r="E323" s="159"/>
      <c r="F323" s="159"/>
      <c r="G323" s="159"/>
      <c r="H323" s="159"/>
      <c r="I323" s="159"/>
      <c r="J323" s="159"/>
      <c r="L323" s="159"/>
      <c r="M323" s="27"/>
      <c r="N323" s="27"/>
      <c r="O323" s="28"/>
      <c r="P323" s="27"/>
      <c r="Q323" s="27"/>
      <c r="R323" s="28"/>
      <c r="S323" s="29"/>
      <c r="W323" s="159"/>
      <c r="AD323" s="27"/>
      <c r="AE323" s="27"/>
      <c r="AF323" s="33"/>
      <c r="AG323" s="34"/>
      <c r="AH323" s="27"/>
      <c r="AI323" s="27"/>
      <c r="AJ323" s="27"/>
      <c r="AK323" s="27"/>
      <c r="AL323" s="27"/>
      <c r="AM323" s="27"/>
      <c r="AO323" s="160"/>
      <c r="AP323" s="160"/>
      <c r="AQ323" s="160"/>
    </row>
    <row r="324">
      <c r="A324" s="159"/>
      <c r="C324" s="158"/>
      <c r="D324" s="159"/>
      <c r="E324" s="159"/>
      <c r="F324" s="159"/>
      <c r="G324" s="159"/>
      <c r="H324" s="159"/>
      <c r="I324" s="159"/>
      <c r="J324" s="159"/>
      <c r="K324" s="159"/>
      <c r="L324" s="159"/>
      <c r="M324" s="27"/>
      <c r="N324" s="27"/>
      <c r="O324" s="28"/>
      <c r="P324" s="27"/>
      <c r="Q324" s="27"/>
      <c r="R324" s="28"/>
      <c r="S324" s="29"/>
      <c r="W324" s="159"/>
      <c r="AD324" s="27"/>
      <c r="AE324" s="27"/>
      <c r="AF324" s="33"/>
      <c r="AG324" s="34"/>
      <c r="AH324" s="27"/>
      <c r="AI324" s="27"/>
      <c r="AJ324" s="27"/>
      <c r="AK324" s="27"/>
      <c r="AL324" s="27"/>
      <c r="AM324" s="27"/>
      <c r="AN324" s="159"/>
      <c r="AO324" s="160"/>
      <c r="AP324" s="160"/>
      <c r="AQ324" s="160"/>
    </row>
    <row r="325">
      <c r="A325" s="159"/>
      <c r="C325" s="158"/>
      <c r="D325" s="159"/>
      <c r="E325" s="159"/>
      <c r="F325" s="159"/>
      <c r="G325" s="159"/>
      <c r="H325" s="159"/>
      <c r="I325" s="159"/>
      <c r="J325" s="159"/>
      <c r="L325" s="159"/>
      <c r="M325" s="27"/>
      <c r="N325" s="27"/>
      <c r="O325" s="28"/>
      <c r="P325" s="27"/>
      <c r="Q325" s="27"/>
      <c r="R325" s="28"/>
      <c r="S325" s="29"/>
      <c r="W325" s="159"/>
      <c r="AD325" s="27"/>
      <c r="AE325" s="27"/>
      <c r="AF325" s="33"/>
      <c r="AG325" s="34"/>
      <c r="AH325" s="27"/>
      <c r="AI325" s="27"/>
      <c r="AJ325" s="27"/>
      <c r="AK325" s="27"/>
      <c r="AL325" s="27"/>
      <c r="AM325" s="27"/>
      <c r="AO325" s="160"/>
      <c r="AP325" s="160"/>
      <c r="AQ325" s="160"/>
    </row>
    <row r="326">
      <c r="A326" s="159"/>
      <c r="C326" s="158"/>
      <c r="D326" s="159"/>
      <c r="E326" s="159"/>
      <c r="F326" s="159"/>
      <c r="G326" s="159"/>
      <c r="H326" s="159"/>
      <c r="I326" s="159"/>
      <c r="J326" s="159"/>
      <c r="L326" s="159"/>
      <c r="M326" s="27"/>
      <c r="N326" s="27"/>
      <c r="O326" s="28"/>
      <c r="P326" s="27"/>
      <c r="Q326" s="27"/>
      <c r="R326" s="28"/>
      <c r="S326" s="29"/>
      <c r="W326" s="159"/>
      <c r="AD326" s="27"/>
      <c r="AE326" s="27"/>
      <c r="AF326" s="33"/>
      <c r="AG326" s="34"/>
      <c r="AH326" s="27"/>
      <c r="AI326" s="27"/>
      <c r="AJ326" s="27"/>
      <c r="AK326" s="27"/>
      <c r="AL326" s="27"/>
      <c r="AM326" s="27"/>
      <c r="AO326" s="160"/>
      <c r="AP326" s="160"/>
      <c r="AQ326" s="160"/>
    </row>
    <row r="327">
      <c r="A327" s="159"/>
      <c r="C327" s="158"/>
      <c r="D327" s="159"/>
      <c r="E327" s="159"/>
      <c r="F327" s="159"/>
      <c r="G327" s="159"/>
      <c r="H327" s="159"/>
      <c r="I327" s="159"/>
      <c r="J327" s="159"/>
      <c r="L327" s="159"/>
      <c r="M327" s="27"/>
      <c r="N327" s="27"/>
      <c r="O327" s="28"/>
      <c r="P327" s="27"/>
      <c r="Q327" s="27"/>
      <c r="R327" s="28"/>
      <c r="S327" s="29"/>
      <c r="W327" s="159"/>
      <c r="AD327" s="27"/>
      <c r="AE327" s="27"/>
      <c r="AF327" s="33"/>
      <c r="AG327" s="34"/>
      <c r="AH327" s="27"/>
      <c r="AI327" s="27"/>
      <c r="AJ327" s="27"/>
      <c r="AK327" s="27"/>
      <c r="AL327" s="27"/>
      <c r="AM327" s="27"/>
      <c r="AO327" s="160"/>
      <c r="AP327" s="160"/>
      <c r="AQ327" s="160"/>
    </row>
    <row r="328">
      <c r="A328" s="159"/>
      <c r="C328" s="158"/>
      <c r="D328" s="159"/>
      <c r="E328" s="159"/>
      <c r="F328" s="159"/>
      <c r="G328" s="159"/>
      <c r="H328" s="159"/>
      <c r="I328" s="159"/>
      <c r="J328" s="159"/>
      <c r="K328" s="159"/>
      <c r="L328" s="159"/>
      <c r="M328" s="27"/>
      <c r="N328" s="27"/>
      <c r="O328" s="28"/>
      <c r="P328" s="27"/>
      <c r="Q328" s="27"/>
      <c r="R328" s="28"/>
      <c r="S328" s="29"/>
      <c r="W328" s="159"/>
      <c r="AD328" s="27"/>
      <c r="AE328" s="27"/>
      <c r="AF328" s="33"/>
      <c r="AG328" s="34"/>
      <c r="AH328" s="27"/>
      <c r="AI328" s="27"/>
      <c r="AJ328" s="27"/>
      <c r="AK328" s="27"/>
      <c r="AL328" s="27"/>
      <c r="AM328" s="27"/>
      <c r="AO328" s="160"/>
      <c r="AP328" s="160"/>
      <c r="AQ328" s="160"/>
    </row>
    <row r="329">
      <c r="A329" s="159"/>
      <c r="C329" s="158"/>
      <c r="D329" s="159"/>
      <c r="E329" s="159"/>
      <c r="F329" s="159"/>
      <c r="G329" s="159"/>
      <c r="H329" s="159"/>
      <c r="I329" s="159"/>
      <c r="J329" s="159"/>
      <c r="L329" s="159"/>
      <c r="M329" s="27"/>
      <c r="N329" s="27"/>
      <c r="O329" s="28"/>
      <c r="P329" s="27"/>
      <c r="Q329" s="27"/>
      <c r="R329" s="28"/>
      <c r="S329" s="29"/>
      <c r="AG329" s="34"/>
      <c r="AH329" s="27"/>
      <c r="AK329" s="27"/>
      <c r="AM329" s="27"/>
    </row>
    <row r="330">
      <c r="A330" s="159"/>
      <c r="C330" s="158"/>
      <c r="D330" s="159"/>
      <c r="E330" s="159"/>
      <c r="F330" s="159"/>
      <c r="G330" s="159"/>
      <c r="H330" s="159"/>
      <c r="I330" s="159"/>
      <c r="J330" s="159"/>
      <c r="K330" s="159"/>
      <c r="L330" s="159"/>
      <c r="M330" s="27"/>
      <c r="N330" s="27"/>
      <c r="O330" s="28"/>
      <c r="P330" s="27"/>
      <c r="Q330" s="27"/>
      <c r="R330" s="28"/>
      <c r="S330" s="29"/>
      <c r="X330" s="27"/>
      <c r="AF330" s="33"/>
      <c r="AG330" s="34"/>
      <c r="AH330" s="27"/>
      <c r="AK330" s="27"/>
      <c r="AL330" s="27"/>
      <c r="AM330" s="27"/>
    </row>
    <row r="331">
      <c r="A331" s="159"/>
      <c r="C331" s="158"/>
      <c r="D331" s="159"/>
      <c r="E331" s="159"/>
      <c r="F331" s="159"/>
      <c r="G331" s="159"/>
      <c r="H331" s="159"/>
      <c r="I331" s="159"/>
      <c r="J331" s="159"/>
      <c r="K331" s="159"/>
      <c r="L331" s="159"/>
      <c r="M331" s="27"/>
      <c r="N331" s="27"/>
      <c r="O331" s="28"/>
      <c r="P331" s="27"/>
      <c r="Q331" s="27"/>
      <c r="R331" s="28"/>
      <c r="S331" s="29"/>
      <c r="X331" s="27"/>
      <c r="AF331" s="33"/>
      <c r="AG331" s="34"/>
      <c r="AH331" s="27"/>
      <c r="AK331" s="27"/>
      <c r="AL331" s="27"/>
      <c r="AM331" s="27"/>
    </row>
    <row r="332">
      <c r="A332" s="159"/>
      <c r="C332" s="158"/>
      <c r="D332" s="159"/>
      <c r="E332" s="159"/>
      <c r="F332" s="159"/>
      <c r="G332" s="159"/>
      <c r="H332" s="159"/>
      <c r="I332" s="159"/>
      <c r="J332" s="159"/>
      <c r="K332" s="159"/>
      <c r="L332" s="159"/>
      <c r="M332" s="27"/>
      <c r="N332" s="27"/>
      <c r="O332" s="28"/>
      <c r="P332" s="27"/>
      <c r="Q332" s="27"/>
      <c r="R332" s="28"/>
      <c r="S332" s="29"/>
      <c r="X332" s="27"/>
      <c r="AF332" s="33"/>
      <c r="AG332" s="34"/>
      <c r="AH332" s="27"/>
      <c r="AK332" s="27"/>
      <c r="AL332" s="27"/>
      <c r="AM332" s="27"/>
    </row>
    <row r="333">
      <c r="A333" s="159"/>
      <c r="C333" s="158"/>
      <c r="D333" s="159"/>
      <c r="E333" s="159"/>
      <c r="F333" s="159"/>
      <c r="G333" s="159"/>
      <c r="H333" s="159"/>
      <c r="I333" s="159"/>
      <c r="J333" s="159"/>
      <c r="L333" s="159"/>
      <c r="M333" s="27"/>
      <c r="N333" s="27"/>
      <c r="O333" s="28"/>
      <c r="P333" s="27"/>
      <c r="Q333" s="27"/>
      <c r="R333" s="28"/>
      <c r="S333" s="29"/>
      <c r="X333" s="27"/>
      <c r="AF333" s="33"/>
      <c r="AG333" s="34"/>
      <c r="AH333" s="27"/>
      <c r="AK333" s="27"/>
      <c r="AL333" s="27"/>
      <c r="AM333" s="27"/>
    </row>
    <row r="334">
      <c r="A334" s="159"/>
      <c r="C334" s="158"/>
      <c r="D334" s="159"/>
      <c r="E334" s="159"/>
      <c r="F334" s="159"/>
      <c r="G334" s="159"/>
      <c r="H334" s="159"/>
      <c r="I334" s="159"/>
      <c r="J334" s="159"/>
      <c r="K334" s="159"/>
      <c r="L334" s="159"/>
      <c r="M334" s="27"/>
      <c r="N334" s="27"/>
      <c r="O334" s="28"/>
      <c r="P334" s="27"/>
      <c r="Q334" s="27"/>
      <c r="R334" s="28"/>
      <c r="S334" s="29"/>
      <c r="X334" s="27"/>
      <c r="AF334" s="33"/>
      <c r="AG334" s="34"/>
      <c r="AH334" s="27"/>
      <c r="AK334" s="27"/>
      <c r="AL334" s="27"/>
      <c r="AM334" s="27"/>
    </row>
    <row r="335">
      <c r="A335" s="159"/>
      <c r="C335" s="158"/>
      <c r="D335" s="159"/>
      <c r="E335" s="159"/>
      <c r="F335" s="159"/>
      <c r="G335" s="159"/>
      <c r="H335" s="159"/>
      <c r="I335" s="159"/>
      <c r="J335" s="159"/>
      <c r="L335" s="159"/>
      <c r="M335" s="27"/>
      <c r="N335" s="27"/>
      <c r="O335" s="28"/>
      <c r="P335" s="27"/>
      <c r="Q335" s="27"/>
      <c r="R335" s="28"/>
      <c r="S335" s="29"/>
      <c r="X335" s="27"/>
      <c r="AF335" s="33"/>
      <c r="AG335" s="34"/>
      <c r="AH335" s="27"/>
      <c r="AK335" s="27"/>
      <c r="AL335" s="27"/>
      <c r="AM335" s="27"/>
    </row>
    <row r="336">
      <c r="A336" s="159"/>
      <c r="C336" s="158"/>
      <c r="D336" s="159"/>
      <c r="E336" s="159"/>
      <c r="F336" s="159"/>
      <c r="G336" s="159"/>
      <c r="H336" s="159"/>
      <c r="I336" s="159"/>
      <c r="J336" s="159"/>
      <c r="L336" s="159"/>
      <c r="M336" s="27"/>
      <c r="N336" s="27"/>
      <c r="O336" s="28"/>
      <c r="P336" s="27"/>
      <c r="Q336" s="27"/>
      <c r="R336" s="28"/>
      <c r="S336" s="29"/>
      <c r="X336" s="27"/>
      <c r="AF336" s="33"/>
      <c r="AG336" s="34"/>
      <c r="AH336" s="27"/>
      <c r="AK336" s="27"/>
      <c r="AL336" s="27"/>
      <c r="AM336" s="27"/>
    </row>
    <row r="337">
      <c r="A337" s="159"/>
      <c r="C337" s="158"/>
      <c r="D337" s="159"/>
      <c r="E337" s="159"/>
      <c r="F337" s="159"/>
      <c r="G337" s="159"/>
      <c r="H337" s="159"/>
      <c r="I337" s="159"/>
      <c r="J337" s="159"/>
      <c r="K337" s="159"/>
      <c r="L337" s="159"/>
      <c r="M337" s="27"/>
      <c r="N337" s="27"/>
      <c r="O337" s="28"/>
      <c r="P337" s="27"/>
      <c r="Q337" s="27"/>
      <c r="R337" s="28"/>
      <c r="S337" s="29"/>
      <c r="X337" s="27"/>
      <c r="AF337" s="33"/>
      <c r="AG337" s="34"/>
      <c r="AH337" s="27"/>
      <c r="AK337" s="27"/>
      <c r="AL337" s="27"/>
      <c r="AM337" s="27"/>
    </row>
    <row r="338">
      <c r="A338" s="159"/>
      <c r="C338" s="158"/>
      <c r="D338" s="159"/>
      <c r="E338" s="159"/>
      <c r="F338" s="159"/>
      <c r="G338" s="159"/>
      <c r="I338" s="159"/>
      <c r="J338" s="159"/>
      <c r="L338" s="159"/>
      <c r="M338" s="27"/>
      <c r="N338" s="27"/>
      <c r="O338" s="28"/>
      <c r="P338" s="27"/>
      <c r="Q338" s="27"/>
      <c r="R338" s="28"/>
      <c r="S338" s="29"/>
      <c r="X338" s="27"/>
      <c r="AF338" s="33"/>
      <c r="AG338" s="34"/>
      <c r="AH338" s="27"/>
      <c r="AK338" s="27"/>
      <c r="AL338" s="27"/>
      <c r="AM338" s="27"/>
    </row>
    <row r="339">
      <c r="A339" s="159"/>
      <c r="C339" s="158"/>
      <c r="D339" s="159"/>
      <c r="E339" s="159"/>
      <c r="F339" s="159"/>
      <c r="G339" s="159"/>
      <c r="I339" s="159"/>
      <c r="J339" s="159"/>
      <c r="K339" s="159"/>
      <c r="L339" s="159"/>
      <c r="M339" s="27"/>
      <c r="N339" s="27"/>
      <c r="O339" s="28"/>
      <c r="P339" s="27"/>
      <c r="Q339" s="27"/>
      <c r="R339" s="28"/>
      <c r="S339" s="29"/>
      <c r="X339" s="27"/>
      <c r="AF339" s="33"/>
      <c r="AG339" s="34"/>
      <c r="AH339" s="27"/>
      <c r="AK339" s="27"/>
      <c r="AL339" s="27"/>
      <c r="AM339" s="27"/>
    </row>
    <row r="340">
      <c r="C340" s="158"/>
      <c r="D340" s="159"/>
      <c r="E340" s="159"/>
      <c r="F340" s="159"/>
      <c r="G340" s="159"/>
      <c r="H340" s="159"/>
      <c r="I340" s="159"/>
      <c r="J340" s="159"/>
      <c r="L340" s="159"/>
      <c r="M340" s="27"/>
      <c r="N340" s="27"/>
      <c r="O340" s="28"/>
      <c r="P340" s="27"/>
      <c r="Q340" s="27"/>
      <c r="R340" s="28"/>
      <c r="S340" s="29"/>
      <c r="X340" s="27"/>
      <c r="AF340" s="33"/>
      <c r="AG340" s="34"/>
      <c r="AH340" s="27"/>
      <c r="AK340" s="27"/>
      <c r="AL340" s="27"/>
      <c r="AM340" s="27"/>
    </row>
    <row r="341">
      <c r="M341" s="27"/>
      <c r="N341" s="27"/>
      <c r="O341" s="28"/>
      <c r="P341" s="27"/>
      <c r="Q341" s="27"/>
      <c r="R341" s="28"/>
      <c r="S341" s="29"/>
      <c r="X341" s="27"/>
      <c r="AF341" s="33"/>
      <c r="AG341" s="34"/>
      <c r="AH341" s="27"/>
      <c r="AK341" s="27"/>
      <c r="AL341" s="27"/>
      <c r="AM341" s="27"/>
    </row>
    <row r="342">
      <c r="D342" s="27"/>
      <c r="E342" s="27"/>
      <c r="F342" s="27"/>
      <c r="G342" s="27"/>
      <c r="H342" s="27"/>
      <c r="I342" s="27"/>
      <c r="J342" s="27"/>
      <c r="K342" s="27"/>
      <c r="M342" s="27"/>
      <c r="N342" s="27"/>
      <c r="O342" s="28"/>
      <c r="P342" s="27"/>
      <c r="Q342" s="27"/>
      <c r="R342" s="28"/>
      <c r="S342" s="29"/>
      <c r="X342" s="27"/>
      <c r="AF342" s="33"/>
      <c r="AG342" s="34"/>
      <c r="AH342" s="27"/>
      <c r="AK342" s="27"/>
      <c r="AL342" s="27"/>
      <c r="AM342" s="27"/>
    </row>
    <row r="343">
      <c r="C343" s="27"/>
      <c r="I343" s="29"/>
      <c r="J343" s="28"/>
      <c r="N343" s="27"/>
      <c r="O343" s="28"/>
      <c r="P343" s="27"/>
      <c r="Q343" s="27"/>
      <c r="X343" s="27"/>
      <c r="AF343" s="33"/>
      <c r="AG343" s="34"/>
      <c r="AH343" s="27"/>
      <c r="AK343" s="27"/>
      <c r="AL343" s="27"/>
      <c r="AM343" s="27"/>
    </row>
    <row r="344">
      <c r="C344" s="27"/>
      <c r="I344" s="29"/>
      <c r="J344" s="28"/>
      <c r="N344" s="27"/>
      <c r="O344" s="28"/>
      <c r="P344" s="27"/>
      <c r="Q344" s="27"/>
      <c r="X344" s="27"/>
      <c r="AF344" s="33"/>
      <c r="AG344" s="34"/>
      <c r="AH344" s="27"/>
      <c r="AK344" s="27"/>
      <c r="AL344" s="27"/>
      <c r="AM344" s="27"/>
    </row>
    <row r="345">
      <c r="C345" s="27"/>
      <c r="I345" s="29"/>
      <c r="J345" s="28"/>
      <c r="N345" s="27"/>
      <c r="O345" s="28"/>
      <c r="P345" s="27"/>
      <c r="Q345" s="27"/>
      <c r="X345" s="27"/>
      <c r="AF345" s="33"/>
      <c r="AG345" s="34"/>
      <c r="AH345" s="27"/>
      <c r="AK345" s="27"/>
      <c r="AL345" s="27"/>
      <c r="AM345" s="27"/>
    </row>
    <row r="346">
      <c r="C346" s="27"/>
      <c r="I346" s="29"/>
      <c r="J346" s="28"/>
      <c r="N346" s="27"/>
      <c r="O346" s="28"/>
      <c r="P346" s="27"/>
      <c r="Q346" s="27"/>
      <c r="W346" s="27"/>
      <c r="AD346" s="33"/>
      <c r="AG346" s="34"/>
      <c r="AH346" s="27"/>
      <c r="AK346" s="27"/>
      <c r="AM346" s="27"/>
    </row>
    <row r="347">
      <c r="C347" s="27"/>
      <c r="I347" s="29"/>
      <c r="J347" s="28"/>
      <c r="N347" s="27"/>
      <c r="O347" s="28"/>
      <c r="P347" s="27"/>
      <c r="Q347" s="27"/>
      <c r="W347" s="27"/>
      <c r="AD347" s="33"/>
      <c r="AG347" s="34"/>
      <c r="AH347" s="27"/>
      <c r="AK347" s="27"/>
      <c r="AM347" s="27"/>
    </row>
    <row r="348">
      <c r="C348" s="27"/>
      <c r="I348" s="29"/>
      <c r="J348" s="28"/>
      <c r="N348" s="27"/>
      <c r="O348" s="28"/>
      <c r="P348" s="27"/>
      <c r="Q348" s="27"/>
      <c r="W348" s="27"/>
      <c r="AD348" s="33"/>
      <c r="AG348" s="34"/>
      <c r="AH348" s="27"/>
      <c r="AK348" s="27"/>
      <c r="AM348" s="27"/>
    </row>
    <row r="349">
      <c r="C349" s="27"/>
      <c r="I349" s="29"/>
      <c r="J349" s="28"/>
      <c r="N349" s="27"/>
      <c r="O349" s="28"/>
      <c r="P349" s="27"/>
      <c r="Q349" s="27"/>
      <c r="W349" s="27"/>
      <c r="AD349" s="33"/>
      <c r="AG349" s="34"/>
      <c r="AH349" s="27"/>
      <c r="AK349" s="27"/>
      <c r="AM349" s="27"/>
    </row>
    <row r="350">
      <c r="C350" s="27"/>
      <c r="I350" s="29"/>
      <c r="J350" s="28"/>
      <c r="N350" s="27"/>
      <c r="O350" s="28"/>
      <c r="P350" s="27"/>
      <c r="Q350" s="27"/>
      <c r="W350" s="27"/>
      <c r="AD350" s="33"/>
      <c r="AG350" s="34"/>
      <c r="AH350" s="27"/>
      <c r="AK350" s="27"/>
      <c r="AM350" s="27"/>
    </row>
    <row r="351">
      <c r="A351" s="159"/>
      <c r="M351" s="27"/>
      <c r="N351" s="27"/>
      <c r="O351" s="28"/>
      <c r="P351" s="27"/>
      <c r="Q351" s="27"/>
      <c r="R351" s="28"/>
      <c r="S351" s="29"/>
      <c r="AD351" s="27"/>
      <c r="AE351" s="27"/>
      <c r="AF351" s="33"/>
      <c r="AG351" s="34"/>
      <c r="AH351" s="27"/>
      <c r="AJ351" s="27"/>
      <c r="AK351" s="27"/>
      <c r="AL351" s="27"/>
      <c r="AM351" s="27"/>
    </row>
    <row r="352">
      <c r="A352" s="159"/>
      <c r="C352" s="158"/>
      <c r="D352" s="159"/>
      <c r="E352" s="159"/>
      <c r="F352" s="159"/>
      <c r="G352" s="159"/>
      <c r="H352" s="159"/>
      <c r="I352" s="159"/>
      <c r="J352" s="159"/>
      <c r="L352" s="159"/>
      <c r="M352" s="27"/>
      <c r="N352" s="27"/>
      <c r="O352" s="28"/>
      <c r="P352" s="27"/>
      <c r="Q352" s="27"/>
      <c r="R352" s="28"/>
      <c r="S352" s="29"/>
      <c r="W352" s="159"/>
      <c r="AD352" s="27"/>
      <c r="AE352" s="27"/>
      <c r="AF352" s="33"/>
      <c r="AG352" s="34"/>
      <c r="AH352" s="27"/>
      <c r="AI352" s="27"/>
      <c r="AJ352" s="27"/>
      <c r="AK352" s="27"/>
      <c r="AL352" s="27"/>
      <c r="AM352" s="27"/>
      <c r="AO352" s="160"/>
      <c r="AP352" s="160"/>
      <c r="AQ352" s="160"/>
    </row>
    <row r="353">
      <c r="A353" s="159"/>
      <c r="C353" s="158"/>
      <c r="D353" s="159"/>
      <c r="E353" s="159"/>
      <c r="F353" s="159"/>
      <c r="G353" s="159"/>
      <c r="H353" s="159"/>
      <c r="I353" s="159"/>
      <c r="J353" s="159"/>
      <c r="K353" s="159"/>
      <c r="L353" s="159"/>
      <c r="M353" s="27"/>
      <c r="N353" s="27"/>
      <c r="O353" s="28"/>
      <c r="P353" s="27"/>
      <c r="Q353" s="27"/>
      <c r="R353" s="28"/>
      <c r="S353" s="29"/>
      <c r="W353" s="159"/>
      <c r="AD353" s="27"/>
      <c r="AE353" s="27"/>
      <c r="AF353" s="33"/>
      <c r="AG353" s="34"/>
      <c r="AH353" s="27"/>
      <c r="AI353" s="27"/>
      <c r="AJ353" s="27"/>
      <c r="AK353" s="27"/>
      <c r="AL353" s="27"/>
      <c r="AM353" s="27"/>
      <c r="AO353" s="160"/>
      <c r="AP353" s="160"/>
      <c r="AQ353" s="160"/>
    </row>
    <row r="354">
      <c r="A354" s="159"/>
      <c r="C354" s="158"/>
      <c r="D354" s="159"/>
      <c r="E354" s="159"/>
      <c r="F354" s="159"/>
      <c r="G354" s="159"/>
      <c r="H354" s="159"/>
      <c r="I354" s="159"/>
      <c r="J354" s="159"/>
      <c r="K354" s="159"/>
      <c r="L354" s="159"/>
      <c r="M354" s="27"/>
      <c r="N354" s="27"/>
      <c r="O354" s="28"/>
      <c r="P354" s="27"/>
      <c r="Q354" s="27"/>
      <c r="R354" s="28"/>
      <c r="S354" s="29"/>
      <c r="W354" s="159"/>
      <c r="AD354" s="27"/>
      <c r="AE354" s="27"/>
      <c r="AF354" s="33"/>
      <c r="AG354" s="34"/>
      <c r="AH354" s="27"/>
      <c r="AI354" s="27"/>
      <c r="AJ354" s="27"/>
      <c r="AK354" s="27"/>
      <c r="AL354" s="27"/>
      <c r="AM354" s="27"/>
      <c r="AO354" s="160"/>
      <c r="AP354" s="160"/>
      <c r="AQ354" s="160"/>
    </row>
    <row r="355">
      <c r="A355" s="159"/>
      <c r="C355" s="158"/>
      <c r="D355" s="159"/>
      <c r="E355" s="159"/>
      <c r="F355" s="159"/>
      <c r="G355" s="159"/>
      <c r="H355" s="159"/>
      <c r="I355" s="159"/>
      <c r="J355" s="159"/>
      <c r="K355" s="159"/>
      <c r="L355" s="159"/>
      <c r="M355" s="27"/>
      <c r="N355" s="27"/>
      <c r="O355" s="28"/>
      <c r="P355" s="27"/>
      <c r="Q355" s="27"/>
      <c r="R355" s="28"/>
      <c r="S355" s="29"/>
      <c r="W355" s="159"/>
      <c r="AD355" s="27"/>
      <c r="AE355" s="27"/>
      <c r="AF355" s="33"/>
      <c r="AG355" s="34"/>
      <c r="AH355" s="27"/>
      <c r="AI355" s="27"/>
      <c r="AJ355" s="27"/>
      <c r="AK355" s="27"/>
      <c r="AL355" s="27"/>
      <c r="AM355" s="27"/>
      <c r="AO355" s="160"/>
      <c r="AP355" s="160"/>
      <c r="AQ355" s="160"/>
    </row>
    <row r="356">
      <c r="A356" s="159"/>
      <c r="C356" s="158"/>
      <c r="D356" s="159"/>
      <c r="E356" s="159"/>
      <c r="F356" s="159"/>
      <c r="G356" s="159"/>
      <c r="H356" s="159"/>
      <c r="I356" s="159"/>
      <c r="J356" s="159"/>
      <c r="L356" s="159"/>
      <c r="M356" s="27"/>
      <c r="N356" s="27"/>
      <c r="O356" s="28"/>
      <c r="P356" s="27"/>
      <c r="Q356" s="27"/>
      <c r="R356" s="28"/>
      <c r="S356" s="29"/>
      <c r="W356" s="159"/>
      <c r="AD356" s="27"/>
      <c r="AE356" s="27"/>
      <c r="AF356" s="33"/>
      <c r="AG356" s="34"/>
      <c r="AH356" s="27"/>
      <c r="AI356" s="27"/>
      <c r="AJ356" s="27"/>
      <c r="AK356" s="27"/>
      <c r="AL356" s="27"/>
      <c r="AM356" s="27"/>
      <c r="AO356" s="160"/>
      <c r="AP356" s="160"/>
      <c r="AQ356" s="160"/>
    </row>
    <row r="357">
      <c r="A357" s="159"/>
      <c r="C357" s="158"/>
      <c r="D357" s="159"/>
      <c r="E357" s="159"/>
      <c r="F357" s="159"/>
      <c r="G357" s="159"/>
      <c r="H357" s="159"/>
      <c r="I357" s="159"/>
      <c r="J357" s="159"/>
      <c r="L357" s="159"/>
      <c r="M357" s="27"/>
      <c r="N357" s="27"/>
      <c r="O357" s="28"/>
      <c r="P357" s="27"/>
      <c r="Q357" s="27"/>
      <c r="R357" s="28"/>
      <c r="S357" s="29"/>
      <c r="W357" s="159"/>
      <c r="AD357" s="27"/>
      <c r="AE357" s="27"/>
      <c r="AF357" s="33"/>
      <c r="AG357" s="34"/>
      <c r="AH357" s="27"/>
      <c r="AI357" s="27"/>
      <c r="AJ357" s="27"/>
      <c r="AK357" s="27"/>
      <c r="AL357" s="27"/>
      <c r="AM357" s="27"/>
      <c r="AO357" s="160"/>
      <c r="AP357" s="160"/>
      <c r="AQ357" s="160"/>
    </row>
    <row r="358">
      <c r="A358" s="159"/>
      <c r="C358" s="158"/>
      <c r="D358" s="159"/>
      <c r="E358" s="159"/>
      <c r="F358" s="159"/>
      <c r="G358" s="159"/>
      <c r="H358" s="159"/>
      <c r="I358" s="159"/>
      <c r="J358" s="159"/>
      <c r="L358" s="159"/>
      <c r="M358" s="27"/>
      <c r="N358" s="27"/>
      <c r="O358" s="28"/>
      <c r="P358" s="27"/>
      <c r="Q358" s="27"/>
      <c r="R358" s="28"/>
      <c r="S358" s="29"/>
      <c r="W358" s="159"/>
      <c r="AD358" s="27"/>
      <c r="AE358" s="27"/>
      <c r="AF358" s="33"/>
      <c r="AG358" s="34"/>
      <c r="AH358" s="27"/>
      <c r="AI358" s="27"/>
      <c r="AJ358" s="27"/>
      <c r="AK358" s="27"/>
      <c r="AL358" s="27"/>
      <c r="AM358" s="27"/>
      <c r="AO358" s="160"/>
      <c r="AP358" s="160"/>
      <c r="AQ358" s="160"/>
    </row>
    <row r="359">
      <c r="A359" s="159"/>
      <c r="C359" s="158"/>
      <c r="D359" s="159"/>
      <c r="E359" s="159"/>
      <c r="F359" s="159"/>
      <c r="G359" s="159"/>
      <c r="H359" s="159"/>
      <c r="I359" s="159"/>
      <c r="J359" s="159"/>
      <c r="K359" s="159"/>
      <c r="L359" s="159"/>
      <c r="M359" s="27"/>
      <c r="N359" s="27"/>
      <c r="O359" s="28"/>
      <c r="P359" s="27"/>
      <c r="Q359" s="27"/>
      <c r="R359" s="28"/>
      <c r="S359" s="29"/>
      <c r="W359" s="159"/>
      <c r="AD359" s="27"/>
      <c r="AE359" s="27"/>
      <c r="AF359" s="33"/>
      <c r="AG359" s="34"/>
      <c r="AH359" s="27"/>
      <c r="AI359" s="27"/>
      <c r="AJ359" s="27"/>
      <c r="AK359" s="27"/>
      <c r="AL359" s="27"/>
      <c r="AM359" s="27"/>
      <c r="AN359" s="159"/>
      <c r="AO359" s="160"/>
      <c r="AP359" s="160"/>
      <c r="AQ359" s="160"/>
    </row>
    <row r="360">
      <c r="A360" s="159"/>
      <c r="C360" s="158"/>
      <c r="D360" s="159"/>
      <c r="E360" s="159"/>
      <c r="F360" s="159"/>
      <c r="G360" s="159"/>
      <c r="H360" s="159"/>
      <c r="I360" s="159"/>
      <c r="J360" s="159"/>
      <c r="L360" s="159"/>
      <c r="M360" s="27"/>
      <c r="N360" s="27"/>
      <c r="O360" s="28"/>
      <c r="P360" s="27"/>
      <c r="Q360" s="27"/>
      <c r="R360" s="28"/>
      <c r="S360" s="29"/>
      <c r="W360" s="159"/>
      <c r="AD360" s="27"/>
      <c r="AE360" s="27"/>
      <c r="AF360" s="33"/>
      <c r="AG360" s="34"/>
      <c r="AH360" s="27"/>
      <c r="AI360" s="27"/>
      <c r="AJ360" s="27"/>
      <c r="AK360" s="27"/>
      <c r="AL360" s="27"/>
      <c r="AM360" s="27"/>
      <c r="AO360" s="160"/>
      <c r="AP360" s="160"/>
      <c r="AQ360" s="160"/>
    </row>
    <row r="361">
      <c r="A361" s="159"/>
      <c r="C361" s="158"/>
      <c r="D361" s="159"/>
      <c r="E361" s="159"/>
      <c r="F361" s="159"/>
      <c r="G361" s="159"/>
      <c r="H361" s="159"/>
      <c r="I361" s="159"/>
      <c r="J361" s="159"/>
      <c r="L361" s="159"/>
      <c r="M361" s="27"/>
      <c r="N361" s="27"/>
      <c r="O361" s="28"/>
      <c r="P361" s="27"/>
      <c r="Q361" s="27"/>
      <c r="R361" s="28"/>
      <c r="S361" s="29"/>
      <c r="W361" s="159"/>
      <c r="AD361" s="27"/>
      <c r="AE361" s="27"/>
      <c r="AF361" s="33"/>
      <c r="AG361" s="34"/>
      <c r="AH361" s="27"/>
      <c r="AI361" s="27"/>
      <c r="AJ361" s="27"/>
      <c r="AK361" s="27"/>
      <c r="AL361" s="27"/>
      <c r="AM361" s="27"/>
      <c r="AO361" s="160"/>
      <c r="AP361" s="160"/>
      <c r="AQ361" s="160"/>
    </row>
    <row r="362">
      <c r="A362" s="159"/>
      <c r="C362" s="158"/>
      <c r="D362" s="159"/>
      <c r="E362" s="159"/>
      <c r="F362" s="159"/>
      <c r="G362" s="159"/>
      <c r="H362" s="159"/>
      <c r="I362" s="159"/>
      <c r="J362" s="159"/>
      <c r="L362" s="159"/>
      <c r="M362" s="27"/>
      <c r="N362" s="27"/>
      <c r="O362" s="28"/>
      <c r="P362" s="27"/>
      <c r="Q362" s="27"/>
      <c r="R362" s="28"/>
      <c r="S362" s="29"/>
      <c r="W362" s="159"/>
      <c r="AD362" s="27"/>
      <c r="AE362" s="27"/>
      <c r="AF362" s="33"/>
      <c r="AG362" s="34"/>
      <c r="AH362" s="27"/>
      <c r="AI362" s="27"/>
      <c r="AJ362" s="27"/>
      <c r="AK362" s="27"/>
      <c r="AL362" s="27"/>
      <c r="AM362" s="27"/>
      <c r="AO362" s="160"/>
      <c r="AP362" s="160"/>
      <c r="AQ362" s="160"/>
    </row>
    <row r="363">
      <c r="A363" s="159"/>
      <c r="C363" s="158"/>
      <c r="D363" s="159"/>
      <c r="E363" s="159"/>
      <c r="F363" s="159"/>
      <c r="G363" s="159"/>
      <c r="H363" s="159"/>
      <c r="I363" s="159"/>
      <c r="J363" s="159"/>
      <c r="K363" s="159"/>
      <c r="L363" s="159"/>
      <c r="M363" s="27"/>
      <c r="N363" s="27"/>
      <c r="O363" s="28"/>
      <c r="P363" s="27"/>
      <c r="Q363" s="27"/>
      <c r="R363" s="28"/>
      <c r="S363" s="29"/>
      <c r="W363" s="159"/>
      <c r="AD363" s="27"/>
      <c r="AE363" s="27"/>
      <c r="AF363" s="33"/>
      <c r="AG363" s="34"/>
      <c r="AH363" s="27"/>
      <c r="AI363" s="27"/>
      <c r="AJ363" s="27"/>
      <c r="AK363" s="27"/>
      <c r="AL363" s="27"/>
      <c r="AM363" s="27"/>
      <c r="AO363" s="160"/>
      <c r="AP363" s="160"/>
      <c r="AQ363" s="160"/>
    </row>
    <row r="364">
      <c r="A364" s="159"/>
      <c r="C364" s="158"/>
      <c r="D364" s="159"/>
      <c r="E364" s="159"/>
      <c r="F364" s="159"/>
      <c r="G364" s="159"/>
      <c r="H364" s="159"/>
      <c r="I364" s="159"/>
      <c r="J364" s="159"/>
      <c r="L364" s="159"/>
      <c r="M364" s="27"/>
      <c r="N364" s="27"/>
      <c r="O364" s="28"/>
      <c r="P364" s="27"/>
      <c r="Q364" s="27"/>
      <c r="R364" s="28"/>
      <c r="S364" s="29"/>
      <c r="AG364" s="34"/>
      <c r="AH364" s="27"/>
      <c r="AK364" s="27"/>
      <c r="AM364" s="27"/>
    </row>
    <row r="365">
      <c r="A365" s="159"/>
      <c r="C365" s="158"/>
      <c r="D365" s="159"/>
      <c r="E365" s="159"/>
      <c r="F365" s="159"/>
      <c r="G365" s="159"/>
      <c r="H365" s="159"/>
      <c r="I365" s="159"/>
      <c r="J365" s="159"/>
      <c r="K365" s="159"/>
      <c r="L365" s="159"/>
      <c r="M365" s="27"/>
      <c r="N365" s="27"/>
      <c r="O365" s="28"/>
      <c r="P365" s="27"/>
      <c r="Q365" s="27"/>
      <c r="R365" s="28"/>
      <c r="S365" s="29"/>
      <c r="X365" s="27"/>
      <c r="AF365" s="33"/>
      <c r="AG365" s="34"/>
      <c r="AH365" s="27"/>
      <c r="AK365" s="27"/>
      <c r="AL365" s="27"/>
      <c r="AM365" s="27"/>
    </row>
    <row r="366">
      <c r="A366" s="159"/>
      <c r="C366" s="158"/>
      <c r="D366" s="159"/>
      <c r="E366" s="159"/>
      <c r="F366" s="159"/>
      <c r="G366" s="159"/>
      <c r="H366" s="159"/>
      <c r="I366" s="159"/>
      <c r="J366" s="159"/>
      <c r="K366" s="159"/>
      <c r="L366" s="159"/>
      <c r="M366" s="27"/>
      <c r="N366" s="27"/>
      <c r="O366" s="28"/>
      <c r="P366" s="27"/>
      <c r="Q366" s="27"/>
      <c r="R366" s="28"/>
      <c r="S366" s="29"/>
      <c r="X366" s="27"/>
      <c r="AF366" s="33"/>
      <c r="AG366" s="34"/>
      <c r="AH366" s="27"/>
      <c r="AK366" s="27"/>
      <c r="AL366" s="27"/>
      <c r="AM366" s="27"/>
    </row>
    <row r="367">
      <c r="A367" s="159"/>
      <c r="C367" s="158"/>
      <c r="D367" s="159"/>
      <c r="E367" s="159"/>
      <c r="F367" s="159"/>
      <c r="G367" s="159"/>
      <c r="H367" s="159"/>
      <c r="I367" s="159"/>
      <c r="J367" s="159"/>
      <c r="K367" s="159"/>
      <c r="L367" s="159"/>
      <c r="M367" s="27"/>
      <c r="N367" s="27"/>
      <c r="O367" s="28"/>
      <c r="P367" s="27"/>
      <c r="Q367" s="27"/>
      <c r="R367" s="28"/>
      <c r="S367" s="29"/>
      <c r="X367" s="27"/>
      <c r="AF367" s="33"/>
      <c r="AG367" s="34"/>
      <c r="AH367" s="27"/>
      <c r="AK367" s="27"/>
      <c r="AL367" s="27"/>
      <c r="AM367" s="27"/>
    </row>
    <row r="368">
      <c r="A368" s="159"/>
      <c r="C368" s="158"/>
      <c r="D368" s="159"/>
      <c r="E368" s="159"/>
      <c r="F368" s="159"/>
      <c r="G368" s="159"/>
      <c r="H368" s="159"/>
      <c r="I368" s="159"/>
      <c r="J368" s="159"/>
      <c r="L368" s="159"/>
      <c r="M368" s="27"/>
      <c r="N368" s="27"/>
      <c r="O368" s="28"/>
      <c r="P368" s="27"/>
      <c r="Q368" s="27"/>
      <c r="R368" s="28"/>
      <c r="S368" s="29"/>
      <c r="X368" s="27"/>
      <c r="AF368" s="33"/>
      <c r="AG368" s="34"/>
      <c r="AH368" s="27"/>
      <c r="AK368" s="27"/>
      <c r="AL368" s="27"/>
      <c r="AM368" s="27"/>
    </row>
    <row r="369">
      <c r="A369" s="159"/>
      <c r="C369" s="158"/>
      <c r="D369" s="159"/>
      <c r="E369" s="159"/>
      <c r="F369" s="159"/>
      <c r="G369" s="159"/>
      <c r="H369" s="159"/>
      <c r="I369" s="159"/>
      <c r="J369" s="159"/>
      <c r="K369" s="159"/>
      <c r="L369" s="159"/>
      <c r="M369" s="27"/>
      <c r="N369" s="27"/>
      <c r="O369" s="28"/>
      <c r="P369" s="27"/>
      <c r="Q369" s="27"/>
      <c r="R369" s="28"/>
      <c r="S369" s="29"/>
      <c r="X369" s="27"/>
      <c r="AF369" s="33"/>
      <c r="AG369" s="34"/>
      <c r="AH369" s="27"/>
      <c r="AK369" s="27"/>
      <c r="AL369" s="27"/>
      <c r="AM369" s="27"/>
    </row>
    <row r="370">
      <c r="A370" s="159"/>
      <c r="C370" s="158"/>
      <c r="D370" s="159"/>
      <c r="E370" s="159"/>
      <c r="F370" s="159"/>
      <c r="G370" s="159"/>
      <c r="H370" s="159"/>
      <c r="I370" s="159"/>
      <c r="J370" s="159"/>
      <c r="L370" s="159"/>
      <c r="M370" s="27"/>
      <c r="N370" s="27"/>
      <c r="O370" s="28"/>
      <c r="P370" s="27"/>
      <c r="Q370" s="27"/>
      <c r="R370" s="28"/>
      <c r="S370" s="29"/>
      <c r="X370" s="27"/>
      <c r="AF370" s="33"/>
      <c r="AG370" s="34"/>
      <c r="AH370" s="27"/>
      <c r="AK370" s="27"/>
      <c r="AL370" s="27"/>
      <c r="AM370" s="27"/>
    </row>
    <row r="371">
      <c r="A371" s="159"/>
      <c r="C371" s="158"/>
      <c r="D371" s="159"/>
      <c r="E371" s="159"/>
      <c r="F371" s="159"/>
      <c r="G371" s="159"/>
      <c r="H371" s="159"/>
      <c r="I371" s="159"/>
      <c r="J371" s="159"/>
      <c r="L371" s="159"/>
      <c r="M371" s="27"/>
      <c r="N371" s="27"/>
      <c r="O371" s="28"/>
      <c r="P371" s="27"/>
      <c r="Q371" s="27"/>
      <c r="R371" s="28"/>
      <c r="S371" s="29"/>
      <c r="X371" s="27"/>
      <c r="AF371" s="33"/>
      <c r="AG371" s="34"/>
      <c r="AH371" s="27"/>
      <c r="AK371" s="27"/>
      <c r="AL371" s="27"/>
      <c r="AM371" s="27"/>
    </row>
    <row r="372">
      <c r="A372" s="159"/>
      <c r="C372" s="158"/>
      <c r="D372" s="159"/>
      <c r="E372" s="159"/>
      <c r="F372" s="159"/>
      <c r="G372" s="159"/>
      <c r="H372" s="159"/>
      <c r="I372" s="159"/>
      <c r="J372" s="159"/>
      <c r="K372" s="159"/>
      <c r="L372" s="159"/>
      <c r="M372" s="27"/>
      <c r="N372" s="27"/>
      <c r="O372" s="28"/>
      <c r="P372" s="27"/>
      <c r="Q372" s="27"/>
      <c r="R372" s="28"/>
      <c r="S372" s="29"/>
      <c r="X372" s="27"/>
      <c r="AF372" s="33"/>
      <c r="AG372" s="34"/>
      <c r="AH372" s="27"/>
      <c r="AK372" s="27"/>
      <c r="AL372" s="27"/>
      <c r="AM372" s="27"/>
    </row>
    <row r="373">
      <c r="A373" s="159"/>
      <c r="C373" s="158"/>
      <c r="D373" s="159"/>
      <c r="E373" s="159"/>
      <c r="F373" s="159"/>
      <c r="G373" s="159"/>
      <c r="I373" s="159"/>
      <c r="J373" s="159"/>
      <c r="L373" s="159"/>
      <c r="M373" s="27"/>
      <c r="N373" s="27"/>
      <c r="O373" s="28"/>
      <c r="P373" s="27"/>
      <c r="Q373" s="27"/>
      <c r="R373" s="28"/>
      <c r="S373" s="29"/>
      <c r="X373" s="27"/>
      <c r="AF373" s="33"/>
      <c r="AG373" s="34"/>
      <c r="AH373" s="27"/>
      <c r="AK373" s="27"/>
      <c r="AL373" s="27"/>
      <c r="AM373" s="27"/>
    </row>
    <row r="374">
      <c r="A374" s="159"/>
      <c r="C374" s="158"/>
      <c r="D374" s="159"/>
      <c r="E374" s="159"/>
      <c r="F374" s="159"/>
      <c r="G374" s="159"/>
      <c r="I374" s="159"/>
      <c r="J374" s="159"/>
      <c r="K374" s="159"/>
      <c r="L374" s="159"/>
      <c r="M374" s="27"/>
      <c r="N374" s="27"/>
      <c r="O374" s="28"/>
      <c r="P374" s="27"/>
      <c r="Q374" s="27"/>
      <c r="R374" s="28"/>
      <c r="S374" s="29"/>
      <c r="X374" s="27"/>
      <c r="AF374" s="33"/>
      <c r="AG374" s="34"/>
      <c r="AH374" s="27"/>
      <c r="AK374" s="27"/>
      <c r="AL374" s="27"/>
      <c r="AM374" s="27"/>
    </row>
    <row r="375">
      <c r="C375" s="158"/>
      <c r="D375" s="159"/>
      <c r="E375" s="159"/>
      <c r="F375" s="159"/>
      <c r="G375" s="159"/>
      <c r="H375" s="159"/>
      <c r="I375" s="159"/>
      <c r="J375" s="159"/>
      <c r="L375" s="159"/>
      <c r="M375" s="27"/>
      <c r="N375" s="27"/>
      <c r="O375" s="28"/>
      <c r="P375" s="27"/>
      <c r="Q375" s="27"/>
      <c r="R375" s="28"/>
      <c r="S375" s="29"/>
      <c r="X375" s="27"/>
      <c r="AF375" s="33"/>
      <c r="AG375" s="34"/>
      <c r="AH375" s="27"/>
      <c r="AK375" s="27"/>
      <c r="AL375" s="27"/>
      <c r="AM375" s="27"/>
    </row>
    <row r="376">
      <c r="M376" s="27"/>
      <c r="N376" s="27"/>
      <c r="O376" s="28"/>
      <c r="P376" s="27"/>
      <c r="Q376" s="27"/>
      <c r="R376" s="28"/>
      <c r="S376" s="29"/>
      <c r="X376" s="27"/>
      <c r="AF376" s="33"/>
      <c r="AG376" s="34"/>
      <c r="AH376" s="27"/>
      <c r="AK376" s="27"/>
      <c r="AL376" s="27"/>
      <c r="AM376" s="27"/>
    </row>
    <row r="377">
      <c r="D377" s="27"/>
      <c r="E377" s="27"/>
      <c r="F377" s="27"/>
      <c r="G377" s="27"/>
      <c r="H377" s="27"/>
      <c r="I377" s="27"/>
      <c r="J377" s="27"/>
      <c r="K377" s="27"/>
      <c r="M377" s="27"/>
      <c r="N377" s="27"/>
      <c r="O377" s="28"/>
      <c r="P377" s="27"/>
      <c r="Q377" s="27"/>
      <c r="R377" s="28"/>
      <c r="S377" s="29"/>
      <c r="X377" s="27"/>
      <c r="AF377" s="33"/>
      <c r="AG377" s="34"/>
      <c r="AH377" s="27"/>
      <c r="AK377" s="27"/>
      <c r="AL377" s="27"/>
      <c r="AM377" s="27"/>
    </row>
    <row r="378">
      <c r="C378" s="27"/>
      <c r="I378" s="29"/>
      <c r="J378" s="28"/>
      <c r="N378" s="27"/>
      <c r="O378" s="28"/>
      <c r="P378" s="27"/>
      <c r="Q378" s="27"/>
      <c r="X378" s="27"/>
      <c r="AF378" s="33"/>
      <c r="AG378" s="34"/>
      <c r="AH378" s="27"/>
      <c r="AK378" s="27"/>
      <c r="AL378" s="27"/>
      <c r="AM378" s="27"/>
    </row>
    <row r="379">
      <c r="C379" s="27"/>
      <c r="I379" s="29"/>
      <c r="J379" s="28"/>
      <c r="N379" s="27"/>
      <c r="O379" s="28"/>
      <c r="P379" s="27"/>
      <c r="Q379" s="27"/>
      <c r="X379" s="27"/>
      <c r="AF379" s="33"/>
      <c r="AG379" s="34"/>
      <c r="AH379" s="27"/>
      <c r="AK379" s="27"/>
      <c r="AL379" s="27"/>
      <c r="AM379" s="27"/>
    </row>
    <row r="380">
      <c r="C380" s="27"/>
      <c r="I380" s="29"/>
      <c r="J380" s="28"/>
      <c r="N380" s="27"/>
      <c r="O380" s="28"/>
      <c r="P380" s="27"/>
      <c r="Q380" s="27"/>
      <c r="X380" s="27"/>
      <c r="AF380" s="33"/>
      <c r="AG380" s="34"/>
      <c r="AH380" s="27"/>
      <c r="AK380" s="27"/>
      <c r="AL380" s="27"/>
      <c r="AM380" s="27"/>
    </row>
    <row r="381">
      <c r="C381" s="27"/>
      <c r="I381" s="29"/>
      <c r="J381" s="28"/>
      <c r="N381" s="27"/>
      <c r="O381" s="28"/>
      <c r="P381" s="27"/>
      <c r="Q381" s="27"/>
      <c r="W381" s="27"/>
      <c r="AD381" s="33"/>
      <c r="AG381" s="34"/>
      <c r="AH381" s="27"/>
      <c r="AK381" s="27"/>
      <c r="AM381" s="27"/>
    </row>
    <row r="382">
      <c r="C382" s="27"/>
      <c r="I382" s="29"/>
      <c r="J382" s="28"/>
      <c r="N382" s="27"/>
      <c r="O382" s="28"/>
      <c r="P382" s="27"/>
      <c r="Q382" s="27"/>
      <c r="W382" s="27"/>
      <c r="AD382" s="33"/>
      <c r="AG382" s="34"/>
      <c r="AH382" s="27"/>
      <c r="AK382" s="27"/>
      <c r="AM382" s="27"/>
    </row>
    <row r="383">
      <c r="C383" s="27"/>
      <c r="I383" s="29"/>
      <c r="J383" s="28"/>
      <c r="N383" s="27"/>
      <c r="O383" s="28"/>
      <c r="P383" s="27"/>
      <c r="Q383" s="27"/>
      <c r="W383" s="27"/>
      <c r="AD383" s="33"/>
      <c r="AG383" s="34"/>
      <c r="AH383" s="27"/>
      <c r="AK383" s="27"/>
      <c r="AM383" s="27"/>
    </row>
    <row r="384">
      <c r="C384" s="27"/>
      <c r="I384" s="29"/>
      <c r="J384" s="28"/>
      <c r="N384" s="27"/>
      <c r="O384" s="28"/>
      <c r="P384" s="27"/>
      <c r="Q384" s="27"/>
      <c r="W384" s="27"/>
      <c r="AD384" s="33"/>
      <c r="AG384" s="34"/>
      <c r="AH384" s="27"/>
      <c r="AK384" s="27"/>
      <c r="AM384" s="27"/>
    </row>
    <row r="385">
      <c r="C385" s="27"/>
      <c r="I385" s="29"/>
      <c r="J385" s="28"/>
      <c r="N385" s="27"/>
      <c r="O385" s="28"/>
      <c r="P385" s="27"/>
      <c r="Q385" s="27"/>
      <c r="W385" s="27"/>
      <c r="AD385" s="33"/>
      <c r="AG385" s="34"/>
      <c r="AH385" s="27"/>
      <c r="AK385" s="27"/>
      <c r="AM385" s="27"/>
    </row>
    <row r="386">
      <c r="A386" s="159"/>
      <c r="M386" s="27"/>
      <c r="N386" s="27"/>
      <c r="O386" s="28"/>
      <c r="P386" s="27"/>
      <c r="Q386" s="27"/>
      <c r="R386" s="28"/>
      <c r="S386" s="29"/>
      <c r="AD386" s="27"/>
      <c r="AE386" s="27"/>
      <c r="AF386" s="33"/>
      <c r="AG386" s="34"/>
      <c r="AH386" s="27"/>
      <c r="AJ386" s="27"/>
      <c r="AK386" s="27"/>
      <c r="AL386" s="27"/>
      <c r="AM386" s="27"/>
    </row>
    <row r="387">
      <c r="A387" s="159"/>
      <c r="C387" s="158"/>
      <c r="D387" s="159"/>
      <c r="E387" s="159"/>
      <c r="F387" s="159"/>
      <c r="G387" s="159"/>
      <c r="H387" s="159"/>
      <c r="I387" s="159"/>
      <c r="J387" s="159"/>
      <c r="L387" s="159"/>
      <c r="M387" s="27"/>
      <c r="N387" s="27"/>
      <c r="O387" s="28"/>
      <c r="P387" s="27"/>
      <c r="Q387" s="27"/>
      <c r="R387" s="28"/>
      <c r="S387" s="29"/>
      <c r="W387" s="159"/>
      <c r="AD387" s="27"/>
      <c r="AE387" s="27"/>
      <c r="AF387" s="33"/>
      <c r="AG387" s="34"/>
      <c r="AH387" s="27"/>
      <c r="AI387" s="27"/>
      <c r="AJ387" s="27"/>
      <c r="AK387" s="27"/>
      <c r="AL387" s="27"/>
      <c r="AM387" s="27"/>
      <c r="AO387" s="160"/>
      <c r="AP387" s="160"/>
      <c r="AQ387" s="160"/>
    </row>
    <row r="388">
      <c r="A388" s="159"/>
      <c r="C388" s="158"/>
      <c r="D388" s="159"/>
      <c r="E388" s="159"/>
      <c r="F388" s="159"/>
      <c r="G388" s="159"/>
      <c r="H388" s="159"/>
      <c r="I388" s="159"/>
      <c r="J388" s="159"/>
      <c r="K388" s="159"/>
      <c r="L388" s="159"/>
      <c r="M388" s="27"/>
      <c r="N388" s="27"/>
      <c r="O388" s="28"/>
      <c r="P388" s="27"/>
      <c r="Q388" s="27"/>
      <c r="R388" s="28"/>
      <c r="S388" s="29"/>
      <c r="W388" s="159"/>
      <c r="AD388" s="27"/>
      <c r="AE388" s="27"/>
      <c r="AF388" s="33"/>
      <c r="AG388" s="34"/>
      <c r="AH388" s="27"/>
      <c r="AI388" s="27"/>
      <c r="AJ388" s="27"/>
      <c r="AK388" s="27"/>
      <c r="AL388" s="27"/>
      <c r="AM388" s="27"/>
      <c r="AO388" s="160"/>
      <c r="AP388" s="160"/>
      <c r="AQ388" s="160"/>
    </row>
    <row r="389">
      <c r="A389" s="159"/>
      <c r="C389" s="158"/>
      <c r="D389" s="159"/>
      <c r="E389" s="159"/>
      <c r="F389" s="159"/>
      <c r="G389" s="159"/>
      <c r="H389" s="159"/>
      <c r="I389" s="159"/>
      <c r="J389" s="159"/>
      <c r="K389" s="159"/>
      <c r="L389" s="159"/>
      <c r="M389" s="27"/>
      <c r="N389" s="27"/>
      <c r="O389" s="28"/>
      <c r="P389" s="27"/>
      <c r="Q389" s="27"/>
      <c r="R389" s="28"/>
      <c r="S389" s="29"/>
      <c r="W389" s="159"/>
      <c r="AD389" s="27"/>
      <c r="AE389" s="27"/>
      <c r="AF389" s="33"/>
      <c r="AG389" s="34"/>
      <c r="AH389" s="27"/>
      <c r="AI389" s="27"/>
      <c r="AJ389" s="27"/>
      <c r="AK389" s="27"/>
      <c r="AL389" s="27"/>
      <c r="AM389" s="27"/>
      <c r="AO389" s="160"/>
      <c r="AP389" s="160"/>
      <c r="AQ389" s="160"/>
    </row>
    <row r="390">
      <c r="A390" s="159"/>
      <c r="C390" s="158"/>
      <c r="D390" s="159"/>
      <c r="E390" s="159"/>
      <c r="F390" s="159"/>
      <c r="G390" s="159"/>
      <c r="H390" s="159"/>
      <c r="I390" s="159"/>
      <c r="J390" s="159"/>
      <c r="K390" s="159"/>
      <c r="L390" s="159"/>
      <c r="M390" s="27"/>
      <c r="N390" s="27"/>
      <c r="O390" s="28"/>
      <c r="P390" s="27"/>
      <c r="Q390" s="27"/>
      <c r="R390" s="28"/>
      <c r="S390" s="29"/>
      <c r="W390" s="159"/>
      <c r="AD390" s="27"/>
      <c r="AE390" s="27"/>
      <c r="AF390" s="33"/>
      <c r="AG390" s="34"/>
      <c r="AH390" s="27"/>
      <c r="AI390" s="27"/>
      <c r="AJ390" s="27"/>
      <c r="AK390" s="27"/>
      <c r="AL390" s="27"/>
      <c r="AM390" s="27"/>
      <c r="AO390" s="160"/>
      <c r="AP390" s="160"/>
      <c r="AQ390" s="160"/>
    </row>
    <row r="391">
      <c r="A391" s="159"/>
      <c r="C391" s="158"/>
      <c r="D391" s="159"/>
      <c r="E391" s="159"/>
      <c r="F391" s="159"/>
      <c r="G391" s="159"/>
      <c r="H391" s="159"/>
      <c r="I391" s="159"/>
      <c r="J391" s="159"/>
      <c r="L391" s="159"/>
      <c r="M391" s="27"/>
      <c r="N391" s="27"/>
      <c r="O391" s="28"/>
      <c r="P391" s="27"/>
      <c r="Q391" s="27"/>
      <c r="R391" s="28"/>
      <c r="S391" s="29"/>
      <c r="W391" s="159"/>
      <c r="AD391" s="27"/>
      <c r="AE391" s="27"/>
      <c r="AF391" s="33"/>
      <c r="AG391" s="34"/>
      <c r="AH391" s="27"/>
      <c r="AI391" s="27"/>
      <c r="AJ391" s="27"/>
      <c r="AK391" s="27"/>
      <c r="AL391" s="27"/>
      <c r="AM391" s="27"/>
      <c r="AO391" s="160"/>
      <c r="AP391" s="160"/>
      <c r="AQ391" s="160"/>
    </row>
    <row r="392">
      <c r="A392" s="159"/>
      <c r="C392" s="158"/>
      <c r="D392" s="159"/>
      <c r="E392" s="159"/>
      <c r="F392" s="159"/>
      <c r="G392" s="159"/>
      <c r="H392" s="159"/>
      <c r="I392" s="159"/>
      <c r="J392" s="159"/>
      <c r="L392" s="159"/>
      <c r="M392" s="27"/>
      <c r="N392" s="27"/>
      <c r="O392" s="28"/>
      <c r="P392" s="27"/>
      <c r="Q392" s="27"/>
      <c r="R392" s="28"/>
      <c r="S392" s="29"/>
      <c r="W392" s="159"/>
      <c r="AD392" s="27"/>
      <c r="AE392" s="27"/>
      <c r="AF392" s="33"/>
      <c r="AG392" s="34"/>
      <c r="AH392" s="27"/>
      <c r="AI392" s="27"/>
      <c r="AJ392" s="27"/>
      <c r="AK392" s="27"/>
      <c r="AL392" s="27"/>
      <c r="AM392" s="27"/>
      <c r="AO392" s="160"/>
      <c r="AP392" s="160"/>
      <c r="AQ392" s="160"/>
    </row>
    <row r="393">
      <c r="A393" s="159"/>
      <c r="C393" s="158"/>
      <c r="D393" s="159"/>
      <c r="E393" s="159"/>
      <c r="F393" s="159"/>
      <c r="G393" s="159"/>
      <c r="H393" s="159"/>
      <c r="I393" s="159"/>
      <c r="J393" s="159"/>
      <c r="L393" s="159"/>
      <c r="M393" s="27"/>
      <c r="N393" s="27"/>
      <c r="O393" s="28"/>
      <c r="P393" s="27"/>
      <c r="Q393" s="27"/>
      <c r="R393" s="28"/>
      <c r="S393" s="29"/>
      <c r="W393" s="159"/>
      <c r="AD393" s="27"/>
      <c r="AE393" s="27"/>
      <c r="AF393" s="33"/>
      <c r="AG393" s="34"/>
      <c r="AH393" s="27"/>
      <c r="AI393" s="27"/>
      <c r="AJ393" s="27"/>
      <c r="AK393" s="27"/>
      <c r="AL393" s="27"/>
      <c r="AM393" s="27"/>
      <c r="AO393" s="160"/>
      <c r="AP393" s="160"/>
      <c r="AQ393" s="160"/>
    </row>
    <row r="394">
      <c r="A394" s="159"/>
      <c r="C394" s="158"/>
      <c r="D394" s="159"/>
      <c r="E394" s="159"/>
      <c r="F394" s="159"/>
      <c r="G394" s="159"/>
      <c r="H394" s="159"/>
      <c r="I394" s="159"/>
      <c r="J394" s="159"/>
      <c r="K394" s="159"/>
      <c r="L394" s="159"/>
      <c r="M394" s="27"/>
      <c r="N394" s="27"/>
      <c r="O394" s="28"/>
      <c r="P394" s="27"/>
      <c r="Q394" s="27"/>
      <c r="R394" s="28"/>
      <c r="S394" s="29"/>
      <c r="W394" s="159"/>
      <c r="AD394" s="27"/>
      <c r="AE394" s="27"/>
      <c r="AF394" s="33"/>
      <c r="AG394" s="34"/>
      <c r="AH394" s="27"/>
      <c r="AI394" s="27"/>
      <c r="AJ394" s="27"/>
      <c r="AK394" s="27"/>
      <c r="AL394" s="27"/>
      <c r="AM394" s="27"/>
      <c r="AN394" s="159"/>
      <c r="AO394" s="160"/>
      <c r="AP394" s="160"/>
      <c r="AQ394" s="160"/>
    </row>
    <row r="395">
      <c r="A395" s="159"/>
      <c r="C395" s="158"/>
      <c r="D395" s="159"/>
      <c r="E395" s="159"/>
      <c r="F395" s="159"/>
      <c r="G395" s="159"/>
      <c r="H395" s="159"/>
      <c r="I395" s="159"/>
      <c r="J395" s="159"/>
      <c r="L395" s="159"/>
      <c r="M395" s="27"/>
      <c r="N395" s="27"/>
      <c r="O395" s="28"/>
      <c r="P395" s="27"/>
      <c r="Q395" s="27"/>
      <c r="R395" s="28"/>
      <c r="S395" s="29"/>
      <c r="W395" s="159"/>
      <c r="AD395" s="27"/>
      <c r="AE395" s="27"/>
      <c r="AF395" s="33"/>
      <c r="AG395" s="34"/>
      <c r="AH395" s="27"/>
      <c r="AI395" s="27"/>
      <c r="AJ395" s="27"/>
      <c r="AK395" s="27"/>
      <c r="AL395" s="27"/>
      <c r="AM395" s="27"/>
      <c r="AO395" s="160"/>
      <c r="AP395" s="160"/>
      <c r="AQ395" s="160"/>
    </row>
    <row r="396">
      <c r="A396" s="159"/>
      <c r="C396" s="158"/>
      <c r="D396" s="159"/>
      <c r="E396" s="159"/>
      <c r="F396" s="159"/>
      <c r="G396" s="159"/>
      <c r="H396" s="159"/>
      <c r="I396" s="159"/>
      <c r="J396" s="159"/>
      <c r="L396" s="159"/>
      <c r="M396" s="27"/>
      <c r="N396" s="27"/>
      <c r="O396" s="28"/>
      <c r="P396" s="27"/>
      <c r="Q396" s="27"/>
      <c r="R396" s="28"/>
      <c r="S396" s="29"/>
      <c r="W396" s="159"/>
      <c r="AD396" s="27"/>
      <c r="AE396" s="27"/>
      <c r="AF396" s="33"/>
      <c r="AG396" s="34"/>
      <c r="AH396" s="27"/>
      <c r="AI396" s="27"/>
      <c r="AJ396" s="27"/>
      <c r="AK396" s="27"/>
      <c r="AL396" s="27"/>
      <c r="AM396" s="27"/>
      <c r="AO396" s="160"/>
      <c r="AP396" s="160"/>
      <c r="AQ396" s="160"/>
    </row>
    <row r="397">
      <c r="A397" s="159"/>
      <c r="C397" s="158"/>
      <c r="D397" s="159"/>
      <c r="E397" s="159"/>
      <c r="F397" s="159"/>
      <c r="G397" s="159"/>
      <c r="H397" s="159"/>
      <c r="I397" s="159"/>
      <c r="J397" s="159"/>
      <c r="L397" s="159"/>
      <c r="M397" s="27"/>
      <c r="N397" s="27"/>
      <c r="O397" s="28"/>
      <c r="P397" s="27"/>
      <c r="Q397" s="27"/>
      <c r="R397" s="28"/>
      <c r="S397" s="29"/>
      <c r="W397" s="159"/>
      <c r="AD397" s="27"/>
      <c r="AE397" s="27"/>
      <c r="AF397" s="33"/>
      <c r="AG397" s="34"/>
      <c r="AH397" s="27"/>
      <c r="AI397" s="27"/>
      <c r="AJ397" s="27"/>
      <c r="AK397" s="27"/>
      <c r="AL397" s="27"/>
      <c r="AM397" s="27"/>
      <c r="AO397" s="160"/>
      <c r="AP397" s="160"/>
      <c r="AQ397" s="160"/>
    </row>
    <row r="398">
      <c r="A398" s="159"/>
      <c r="C398" s="158"/>
      <c r="D398" s="159"/>
      <c r="E398" s="159"/>
      <c r="F398" s="159"/>
      <c r="G398" s="159"/>
      <c r="H398" s="159"/>
      <c r="I398" s="159"/>
      <c r="J398" s="159"/>
      <c r="K398" s="159"/>
      <c r="L398" s="159"/>
      <c r="M398" s="27"/>
      <c r="N398" s="27"/>
      <c r="O398" s="28"/>
      <c r="P398" s="27"/>
      <c r="Q398" s="27"/>
      <c r="R398" s="28"/>
      <c r="S398" s="29"/>
      <c r="W398" s="159"/>
      <c r="AD398" s="27"/>
      <c r="AE398" s="27"/>
      <c r="AF398" s="33"/>
      <c r="AG398" s="34"/>
      <c r="AH398" s="27"/>
      <c r="AI398" s="27"/>
      <c r="AJ398" s="27"/>
      <c r="AK398" s="27"/>
      <c r="AL398" s="27"/>
      <c r="AM398" s="27"/>
      <c r="AO398" s="160"/>
      <c r="AP398" s="160"/>
      <c r="AQ398" s="160"/>
    </row>
    <row r="399">
      <c r="A399" s="159"/>
      <c r="C399" s="158"/>
      <c r="D399" s="159"/>
      <c r="E399" s="159"/>
      <c r="F399" s="159"/>
      <c r="G399" s="159"/>
      <c r="H399" s="159"/>
      <c r="I399" s="159"/>
      <c r="J399" s="159"/>
      <c r="L399" s="159"/>
      <c r="M399" s="27"/>
      <c r="N399" s="27"/>
      <c r="O399" s="28"/>
      <c r="P399" s="27"/>
      <c r="Q399" s="27"/>
      <c r="R399" s="28"/>
      <c r="S399" s="29"/>
      <c r="AG399" s="34"/>
      <c r="AH399" s="27"/>
      <c r="AK399" s="27"/>
      <c r="AM399" s="27"/>
    </row>
    <row r="400">
      <c r="A400" s="159"/>
      <c r="C400" s="158"/>
      <c r="D400" s="159"/>
      <c r="E400" s="159"/>
      <c r="F400" s="159"/>
      <c r="G400" s="159"/>
      <c r="H400" s="159"/>
      <c r="I400" s="159"/>
      <c r="J400" s="159"/>
      <c r="K400" s="159"/>
      <c r="L400" s="159"/>
      <c r="M400" s="27"/>
      <c r="N400" s="27"/>
      <c r="O400" s="28"/>
      <c r="P400" s="27"/>
      <c r="Q400" s="27"/>
      <c r="R400" s="28"/>
      <c r="S400" s="29"/>
      <c r="X400" s="27"/>
      <c r="AF400" s="33"/>
      <c r="AG400" s="34"/>
      <c r="AH400" s="27"/>
      <c r="AK400" s="27"/>
      <c r="AL400" s="27"/>
      <c r="AM400" s="27"/>
    </row>
    <row r="401">
      <c r="A401" s="159"/>
      <c r="C401" s="158"/>
      <c r="D401" s="159"/>
      <c r="E401" s="159"/>
      <c r="F401" s="159"/>
      <c r="G401" s="159"/>
      <c r="H401" s="159"/>
      <c r="I401" s="159"/>
      <c r="J401" s="159"/>
      <c r="K401" s="159"/>
      <c r="L401" s="159"/>
      <c r="M401" s="27"/>
      <c r="N401" s="27"/>
      <c r="O401" s="28"/>
      <c r="P401" s="27"/>
      <c r="Q401" s="27"/>
      <c r="R401" s="28"/>
      <c r="S401" s="29"/>
      <c r="X401" s="27"/>
      <c r="AF401" s="33"/>
      <c r="AG401" s="34"/>
      <c r="AH401" s="27"/>
      <c r="AK401" s="27"/>
      <c r="AL401" s="27"/>
      <c r="AM401" s="27"/>
    </row>
    <row r="402">
      <c r="A402" s="159"/>
      <c r="C402" s="158"/>
      <c r="D402" s="159"/>
      <c r="E402" s="159"/>
      <c r="F402" s="159"/>
      <c r="G402" s="159"/>
      <c r="H402" s="159"/>
      <c r="I402" s="159"/>
      <c r="J402" s="159"/>
      <c r="K402" s="159"/>
      <c r="L402" s="159"/>
      <c r="M402" s="27"/>
      <c r="N402" s="27"/>
      <c r="O402" s="28"/>
      <c r="P402" s="27"/>
      <c r="Q402" s="27"/>
      <c r="R402" s="28"/>
      <c r="S402" s="29"/>
      <c r="X402" s="27"/>
      <c r="AF402" s="33"/>
      <c r="AG402" s="34"/>
      <c r="AH402" s="27"/>
      <c r="AK402" s="27"/>
      <c r="AL402" s="27"/>
      <c r="AM402" s="27"/>
    </row>
    <row r="403">
      <c r="A403" s="159"/>
      <c r="C403" s="158"/>
      <c r="D403" s="159"/>
      <c r="E403" s="159"/>
      <c r="F403" s="159"/>
      <c r="G403" s="159"/>
      <c r="H403" s="159"/>
      <c r="I403" s="159"/>
      <c r="J403" s="159"/>
      <c r="L403" s="159"/>
      <c r="M403" s="27"/>
      <c r="N403" s="27"/>
      <c r="O403" s="28"/>
      <c r="P403" s="27"/>
      <c r="Q403" s="27"/>
      <c r="R403" s="28"/>
      <c r="S403" s="29"/>
      <c r="X403" s="27"/>
      <c r="AF403" s="33"/>
      <c r="AG403" s="34"/>
      <c r="AH403" s="27"/>
      <c r="AK403" s="27"/>
      <c r="AL403" s="27"/>
      <c r="AM403" s="27"/>
    </row>
    <row r="404">
      <c r="A404" s="159"/>
      <c r="C404" s="158"/>
      <c r="D404" s="159"/>
      <c r="E404" s="159"/>
      <c r="F404" s="159"/>
      <c r="G404" s="159"/>
      <c r="H404" s="159"/>
      <c r="I404" s="159"/>
      <c r="J404" s="159"/>
      <c r="K404" s="159"/>
      <c r="L404" s="159"/>
      <c r="M404" s="27"/>
      <c r="N404" s="27"/>
      <c r="O404" s="28"/>
      <c r="P404" s="27"/>
      <c r="Q404" s="27"/>
      <c r="R404" s="28"/>
      <c r="S404" s="29"/>
      <c r="X404" s="27"/>
      <c r="AF404" s="33"/>
      <c r="AG404" s="34"/>
      <c r="AH404" s="27"/>
      <c r="AK404" s="27"/>
      <c r="AL404" s="27"/>
      <c r="AM404" s="27"/>
    </row>
    <row r="405">
      <c r="A405" s="159"/>
      <c r="C405" s="158"/>
      <c r="D405" s="159"/>
      <c r="E405" s="159"/>
      <c r="F405" s="159"/>
      <c r="G405" s="159"/>
      <c r="H405" s="159"/>
      <c r="I405" s="159"/>
      <c r="J405" s="159"/>
      <c r="L405" s="159"/>
      <c r="M405" s="27"/>
      <c r="N405" s="27"/>
      <c r="O405" s="28"/>
      <c r="P405" s="27"/>
      <c r="Q405" s="27"/>
      <c r="R405" s="28"/>
      <c r="S405" s="29"/>
      <c r="X405" s="27"/>
      <c r="AF405" s="33"/>
      <c r="AG405" s="34"/>
      <c r="AH405" s="27"/>
      <c r="AK405" s="27"/>
      <c r="AL405" s="27"/>
      <c r="AM405" s="27"/>
    </row>
    <row r="406">
      <c r="A406" s="159"/>
      <c r="C406" s="158"/>
      <c r="D406" s="159"/>
      <c r="E406" s="159"/>
      <c r="F406" s="159"/>
      <c r="G406" s="159"/>
      <c r="H406" s="159"/>
      <c r="I406" s="159"/>
      <c r="J406" s="159"/>
      <c r="L406" s="159"/>
      <c r="M406" s="27"/>
      <c r="N406" s="27"/>
      <c r="O406" s="28"/>
      <c r="P406" s="27"/>
      <c r="Q406" s="27"/>
      <c r="R406" s="28"/>
      <c r="S406" s="29"/>
      <c r="X406" s="27"/>
      <c r="AF406" s="33"/>
      <c r="AG406" s="34"/>
      <c r="AH406" s="27"/>
      <c r="AK406" s="27"/>
      <c r="AL406" s="27"/>
      <c r="AM406" s="27"/>
    </row>
    <row r="407">
      <c r="A407" s="159"/>
      <c r="C407" s="158"/>
      <c r="D407" s="159"/>
      <c r="E407" s="159"/>
      <c r="F407" s="159"/>
      <c r="G407" s="159"/>
      <c r="H407" s="159"/>
      <c r="I407" s="159"/>
      <c r="J407" s="159"/>
      <c r="K407" s="159"/>
      <c r="L407" s="159"/>
      <c r="M407" s="27"/>
      <c r="N407" s="27"/>
      <c r="O407" s="28"/>
      <c r="P407" s="27"/>
      <c r="Q407" s="27"/>
      <c r="R407" s="28"/>
      <c r="S407" s="29"/>
      <c r="X407" s="27"/>
      <c r="AF407" s="33"/>
      <c r="AG407" s="34"/>
      <c r="AH407" s="27"/>
      <c r="AK407" s="27"/>
      <c r="AL407" s="27"/>
      <c r="AM407" s="27"/>
    </row>
    <row r="408">
      <c r="A408" s="159"/>
      <c r="C408" s="158"/>
      <c r="D408" s="159"/>
      <c r="E408" s="159"/>
      <c r="F408" s="159"/>
      <c r="G408" s="159"/>
      <c r="I408" s="159"/>
      <c r="J408" s="159"/>
      <c r="L408" s="159"/>
      <c r="M408" s="27"/>
      <c r="N408" s="27"/>
      <c r="O408" s="28"/>
      <c r="P408" s="27"/>
      <c r="Q408" s="27"/>
      <c r="R408" s="28"/>
      <c r="S408" s="29"/>
      <c r="X408" s="27"/>
      <c r="AF408" s="33"/>
      <c r="AG408" s="34"/>
      <c r="AH408" s="27"/>
      <c r="AK408" s="27"/>
      <c r="AL408" s="27"/>
      <c r="AM408" s="27"/>
    </row>
    <row r="409">
      <c r="A409" s="159"/>
      <c r="C409" s="158"/>
      <c r="D409" s="159"/>
      <c r="E409" s="159"/>
      <c r="F409" s="159"/>
      <c r="G409" s="159"/>
      <c r="I409" s="159"/>
      <c r="J409" s="159"/>
      <c r="K409" s="159"/>
      <c r="L409" s="159"/>
      <c r="M409" s="27"/>
      <c r="N409" s="27"/>
      <c r="O409" s="28"/>
      <c r="P409" s="27"/>
      <c r="Q409" s="27"/>
      <c r="R409" s="28"/>
      <c r="S409" s="29"/>
      <c r="X409" s="27"/>
      <c r="AF409" s="33"/>
      <c r="AG409" s="34"/>
      <c r="AH409" s="27"/>
      <c r="AK409" s="27"/>
      <c r="AL409" s="27"/>
      <c r="AM409" s="27"/>
    </row>
    <row r="410">
      <c r="C410" s="158"/>
      <c r="D410" s="159"/>
      <c r="E410" s="159"/>
      <c r="F410" s="159"/>
      <c r="G410" s="159"/>
      <c r="H410" s="159"/>
      <c r="I410" s="159"/>
      <c r="J410" s="159"/>
      <c r="L410" s="159"/>
      <c r="M410" s="27"/>
      <c r="N410" s="27"/>
      <c r="O410" s="28"/>
      <c r="P410" s="27"/>
      <c r="Q410" s="27"/>
      <c r="R410" s="28"/>
      <c r="S410" s="29"/>
      <c r="X410" s="27"/>
      <c r="AF410" s="33"/>
      <c r="AG410" s="34"/>
      <c r="AH410" s="27"/>
      <c r="AK410" s="27"/>
      <c r="AL410" s="27"/>
      <c r="AM410" s="27"/>
    </row>
    <row r="411">
      <c r="M411" s="27"/>
      <c r="N411" s="27"/>
      <c r="O411" s="28"/>
      <c r="P411" s="27"/>
      <c r="Q411" s="27"/>
      <c r="R411" s="28"/>
      <c r="S411" s="29"/>
      <c r="X411" s="27"/>
      <c r="AF411" s="33"/>
      <c r="AG411" s="34"/>
      <c r="AH411" s="27"/>
      <c r="AK411" s="27"/>
      <c r="AL411" s="27"/>
      <c r="AM411" s="27"/>
    </row>
    <row r="412">
      <c r="D412" s="27"/>
      <c r="E412" s="27"/>
      <c r="F412" s="27"/>
      <c r="G412" s="27"/>
      <c r="H412" s="27"/>
      <c r="I412" s="27"/>
      <c r="J412" s="27"/>
      <c r="K412" s="27"/>
      <c r="M412" s="27"/>
      <c r="N412" s="27"/>
      <c r="O412" s="28"/>
      <c r="P412" s="27"/>
      <c r="Q412" s="27"/>
      <c r="R412" s="28"/>
      <c r="S412" s="29"/>
      <c r="X412" s="27"/>
      <c r="AF412" s="33"/>
      <c r="AG412" s="34"/>
      <c r="AH412" s="27"/>
      <c r="AK412" s="27"/>
      <c r="AL412" s="27"/>
      <c r="AM412" s="27"/>
    </row>
    <row r="413">
      <c r="C413" s="27"/>
      <c r="I413" s="29"/>
      <c r="J413" s="28"/>
      <c r="N413" s="27"/>
      <c r="O413" s="28"/>
      <c r="P413" s="27"/>
      <c r="Q413" s="27"/>
      <c r="X413" s="27"/>
      <c r="AF413" s="33"/>
      <c r="AG413" s="34"/>
      <c r="AH413" s="27"/>
      <c r="AK413" s="27"/>
      <c r="AL413" s="27"/>
      <c r="AM413" s="27"/>
    </row>
    <row r="414">
      <c r="C414" s="27"/>
      <c r="I414" s="29"/>
      <c r="J414" s="28"/>
      <c r="N414" s="27"/>
      <c r="O414" s="28"/>
      <c r="P414" s="27"/>
      <c r="Q414" s="27"/>
      <c r="X414" s="27"/>
      <c r="AF414" s="33"/>
      <c r="AG414" s="34"/>
      <c r="AH414" s="27"/>
      <c r="AK414" s="27"/>
      <c r="AL414" s="27"/>
      <c r="AM414" s="27"/>
    </row>
    <row r="415">
      <c r="C415" s="27"/>
      <c r="I415" s="29"/>
      <c r="J415" s="28"/>
      <c r="N415" s="27"/>
      <c r="O415" s="28"/>
      <c r="P415" s="27"/>
      <c r="Q415" s="27"/>
      <c r="X415" s="27"/>
      <c r="AF415" s="33"/>
      <c r="AG415" s="34"/>
      <c r="AH415" s="27"/>
      <c r="AK415" s="27"/>
      <c r="AL415" s="27"/>
      <c r="AM415" s="27"/>
    </row>
    <row r="416">
      <c r="C416" s="27"/>
      <c r="I416" s="29"/>
      <c r="J416" s="28"/>
      <c r="N416" s="27"/>
      <c r="O416" s="28"/>
      <c r="P416" s="27"/>
      <c r="Q416" s="27"/>
      <c r="W416" s="27"/>
      <c r="AD416" s="33"/>
      <c r="AG416" s="34"/>
      <c r="AH416" s="27"/>
      <c r="AK416" s="27"/>
      <c r="AM416" s="27"/>
    </row>
    <row r="417">
      <c r="C417" s="27"/>
      <c r="I417" s="29"/>
      <c r="J417" s="28"/>
      <c r="N417" s="27"/>
      <c r="O417" s="28"/>
      <c r="P417" s="27"/>
      <c r="Q417" s="27"/>
      <c r="W417" s="27"/>
      <c r="AD417" s="33"/>
      <c r="AG417" s="34"/>
      <c r="AH417" s="27"/>
      <c r="AK417" s="27"/>
      <c r="AM417" s="27"/>
    </row>
    <row r="418">
      <c r="C418" s="27"/>
      <c r="I418" s="29"/>
      <c r="J418" s="28"/>
      <c r="N418" s="27"/>
      <c r="O418" s="28"/>
      <c r="P418" s="27"/>
      <c r="Q418" s="27"/>
      <c r="W418" s="27"/>
      <c r="AD418" s="33"/>
      <c r="AG418" s="34"/>
      <c r="AH418" s="27"/>
      <c r="AK418" s="27"/>
      <c r="AM418" s="27"/>
    </row>
    <row r="419">
      <c r="C419" s="27"/>
      <c r="I419" s="29"/>
      <c r="J419" s="28"/>
      <c r="N419" s="27"/>
      <c r="O419" s="28"/>
      <c r="P419" s="27"/>
      <c r="Q419" s="27"/>
      <c r="W419" s="27"/>
      <c r="AD419" s="33"/>
      <c r="AG419" s="34"/>
      <c r="AH419" s="27"/>
      <c r="AK419" s="27"/>
      <c r="AM419" s="27"/>
    </row>
    <row r="420">
      <c r="C420" s="27"/>
      <c r="I420" s="29"/>
      <c r="J420" s="28"/>
      <c r="N420" s="27"/>
      <c r="O420" s="28"/>
      <c r="P420" s="27"/>
      <c r="Q420" s="27"/>
      <c r="W420" s="27"/>
      <c r="AD420" s="33"/>
      <c r="AG420" s="34"/>
      <c r="AH420" s="27"/>
      <c r="AK420" s="27"/>
      <c r="AM420" s="27"/>
    </row>
    <row r="421">
      <c r="A421" s="159"/>
      <c r="M421" s="27"/>
      <c r="N421" s="27"/>
      <c r="O421" s="28"/>
      <c r="P421" s="27"/>
      <c r="Q421" s="27"/>
      <c r="R421" s="28"/>
      <c r="S421" s="29"/>
      <c r="AD421" s="27"/>
      <c r="AE421" s="27"/>
      <c r="AF421" s="33"/>
      <c r="AG421" s="34"/>
      <c r="AH421" s="27"/>
      <c r="AJ421" s="27"/>
      <c r="AK421" s="27"/>
      <c r="AL421" s="27"/>
      <c r="AM421" s="27"/>
    </row>
    <row r="422">
      <c r="A422" s="159"/>
      <c r="C422" s="158"/>
      <c r="D422" s="159"/>
      <c r="E422" s="159"/>
      <c r="F422" s="159"/>
      <c r="G422" s="159"/>
      <c r="H422" s="159"/>
      <c r="I422" s="159"/>
      <c r="J422" s="159"/>
      <c r="L422" s="159"/>
      <c r="M422" s="27"/>
      <c r="N422" s="27"/>
      <c r="O422" s="28"/>
      <c r="P422" s="27"/>
      <c r="Q422" s="27"/>
      <c r="R422" s="28"/>
      <c r="S422" s="29"/>
      <c r="W422" s="159"/>
      <c r="AD422" s="27"/>
      <c r="AE422" s="27"/>
      <c r="AF422" s="33"/>
      <c r="AG422" s="34"/>
      <c r="AH422" s="27"/>
      <c r="AI422" s="27"/>
      <c r="AJ422" s="27"/>
      <c r="AK422" s="27"/>
      <c r="AL422" s="27"/>
      <c r="AM422" s="27"/>
      <c r="AO422" s="160"/>
      <c r="AP422" s="160"/>
      <c r="AQ422" s="160"/>
    </row>
    <row r="423">
      <c r="A423" s="159"/>
      <c r="C423" s="158"/>
      <c r="D423" s="159"/>
      <c r="E423" s="159"/>
      <c r="F423" s="159"/>
      <c r="G423" s="159"/>
      <c r="H423" s="159"/>
      <c r="I423" s="159"/>
      <c r="J423" s="159"/>
      <c r="K423" s="159"/>
      <c r="L423" s="159"/>
      <c r="M423" s="27"/>
      <c r="N423" s="27"/>
      <c r="O423" s="28"/>
      <c r="P423" s="27"/>
      <c r="Q423" s="27"/>
      <c r="R423" s="28"/>
      <c r="S423" s="29"/>
      <c r="W423" s="159"/>
      <c r="AD423" s="27"/>
      <c r="AE423" s="27"/>
      <c r="AF423" s="33"/>
      <c r="AG423" s="34"/>
      <c r="AH423" s="27"/>
      <c r="AI423" s="27"/>
      <c r="AJ423" s="27"/>
      <c r="AK423" s="27"/>
      <c r="AL423" s="27"/>
      <c r="AM423" s="27"/>
      <c r="AO423" s="160"/>
      <c r="AP423" s="160"/>
      <c r="AQ423" s="160"/>
    </row>
    <row r="424">
      <c r="A424" s="159"/>
      <c r="C424" s="158"/>
      <c r="D424" s="159"/>
      <c r="E424" s="159"/>
      <c r="F424" s="159"/>
      <c r="G424" s="159"/>
      <c r="H424" s="159"/>
      <c r="I424" s="159"/>
      <c r="J424" s="159"/>
      <c r="K424" s="159"/>
      <c r="L424" s="159"/>
      <c r="M424" s="27"/>
      <c r="N424" s="27"/>
      <c r="O424" s="28"/>
      <c r="P424" s="27"/>
      <c r="Q424" s="27"/>
      <c r="R424" s="28"/>
      <c r="S424" s="29"/>
      <c r="W424" s="159"/>
      <c r="AD424" s="27"/>
      <c r="AE424" s="27"/>
      <c r="AF424" s="33"/>
      <c r="AG424" s="34"/>
      <c r="AH424" s="27"/>
      <c r="AI424" s="27"/>
      <c r="AJ424" s="27"/>
      <c r="AK424" s="27"/>
      <c r="AL424" s="27"/>
      <c r="AM424" s="27"/>
      <c r="AO424" s="160"/>
      <c r="AP424" s="160"/>
      <c r="AQ424" s="160"/>
    </row>
    <row r="425">
      <c r="A425" s="159"/>
      <c r="C425" s="158"/>
      <c r="D425" s="159"/>
      <c r="E425" s="159"/>
      <c r="F425" s="159"/>
      <c r="G425" s="159"/>
      <c r="H425" s="159"/>
      <c r="I425" s="159"/>
      <c r="J425" s="159"/>
      <c r="K425" s="159"/>
      <c r="L425" s="159"/>
      <c r="M425" s="27"/>
      <c r="N425" s="27"/>
      <c r="O425" s="28"/>
      <c r="P425" s="27"/>
      <c r="Q425" s="27"/>
      <c r="R425" s="28"/>
      <c r="S425" s="29"/>
      <c r="W425" s="159"/>
      <c r="AD425" s="27"/>
      <c r="AE425" s="27"/>
      <c r="AF425" s="33"/>
      <c r="AG425" s="34"/>
      <c r="AH425" s="27"/>
      <c r="AI425" s="27"/>
      <c r="AJ425" s="27"/>
      <c r="AK425" s="27"/>
      <c r="AL425" s="27"/>
      <c r="AM425" s="27"/>
      <c r="AO425" s="160"/>
      <c r="AP425" s="160"/>
      <c r="AQ425" s="160"/>
    </row>
    <row r="426">
      <c r="A426" s="159"/>
      <c r="C426" s="158"/>
      <c r="D426" s="159"/>
      <c r="E426" s="159"/>
      <c r="F426" s="159"/>
      <c r="G426" s="159"/>
      <c r="H426" s="159"/>
      <c r="I426" s="159"/>
      <c r="J426" s="159"/>
      <c r="L426" s="159"/>
      <c r="M426" s="27"/>
      <c r="N426" s="27"/>
      <c r="O426" s="28"/>
      <c r="P426" s="27"/>
      <c r="Q426" s="27"/>
      <c r="R426" s="28"/>
      <c r="S426" s="29"/>
      <c r="W426" s="159"/>
      <c r="AD426" s="27"/>
      <c r="AE426" s="27"/>
      <c r="AF426" s="33"/>
      <c r="AG426" s="34"/>
      <c r="AH426" s="27"/>
      <c r="AI426" s="27"/>
      <c r="AJ426" s="27"/>
      <c r="AK426" s="27"/>
      <c r="AL426" s="27"/>
      <c r="AM426" s="27"/>
      <c r="AO426" s="160"/>
      <c r="AP426" s="160"/>
      <c r="AQ426" s="160"/>
    </row>
    <row r="427">
      <c r="A427" s="159"/>
      <c r="C427" s="158"/>
      <c r="D427" s="159"/>
      <c r="E427" s="159"/>
      <c r="F427" s="159"/>
      <c r="G427" s="159"/>
      <c r="H427" s="159"/>
      <c r="I427" s="159"/>
      <c r="J427" s="159"/>
      <c r="L427" s="159"/>
      <c r="M427" s="27"/>
      <c r="N427" s="27"/>
      <c r="O427" s="28"/>
      <c r="P427" s="27"/>
      <c r="Q427" s="27"/>
      <c r="R427" s="28"/>
      <c r="S427" s="29"/>
      <c r="W427" s="159"/>
      <c r="AD427" s="27"/>
      <c r="AE427" s="27"/>
      <c r="AF427" s="33"/>
      <c r="AG427" s="34"/>
      <c r="AH427" s="27"/>
      <c r="AI427" s="27"/>
      <c r="AJ427" s="27"/>
      <c r="AK427" s="27"/>
      <c r="AL427" s="27"/>
      <c r="AM427" s="27"/>
      <c r="AO427" s="160"/>
      <c r="AP427" s="160"/>
      <c r="AQ427" s="160"/>
    </row>
    <row r="428">
      <c r="A428" s="159"/>
      <c r="C428" s="158"/>
      <c r="D428" s="159"/>
      <c r="E428" s="159"/>
      <c r="F428" s="159"/>
      <c r="G428" s="159"/>
      <c r="H428" s="159"/>
      <c r="I428" s="159"/>
      <c r="J428" s="159"/>
      <c r="L428" s="159"/>
      <c r="M428" s="27"/>
      <c r="N428" s="27"/>
      <c r="O428" s="28"/>
      <c r="P428" s="27"/>
      <c r="Q428" s="27"/>
      <c r="R428" s="28"/>
      <c r="S428" s="29"/>
      <c r="W428" s="159"/>
      <c r="AD428" s="27"/>
      <c r="AE428" s="27"/>
      <c r="AF428" s="33"/>
      <c r="AG428" s="34"/>
      <c r="AH428" s="27"/>
      <c r="AI428" s="27"/>
      <c r="AJ428" s="27"/>
      <c r="AK428" s="27"/>
      <c r="AL428" s="27"/>
      <c r="AM428" s="27"/>
      <c r="AO428" s="160"/>
      <c r="AP428" s="160"/>
      <c r="AQ428" s="160"/>
    </row>
    <row r="429">
      <c r="A429" s="159"/>
      <c r="C429" s="158"/>
      <c r="D429" s="159"/>
      <c r="E429" s="159"/>
      <c r="F429" s="159"/>
      <c r="G429" s="159"/>
      <c r="H429" s="159"/>
      <c r="I429" s="159"/>
      <c r="J429" s="159"/>
      <c r="K429" s="159"/>
      <c r="L429" s="159"/>
      <c r="M429" s="27"/>
      <c r="N429" s="27"/>
      <c r="O429" s="28"/>
      <c r="P429" s="27"/>
      <c r="Q429" s="27"/>
      <c r="R429" s="28"/>
      <c r="S429" s="29"/>
      <c r="W429" s="159"/>
      <c r="AD429" s="27"/>
      <c r="AE429" s="27"/>
      <c r="AF429" s="33"/>
      <c r="AG429" s="34"/>
      <c r="AH429" s="27"/>
      <c r="AI429" s="27"/>
      <c r="AJ429" s="27"/>
      <c r="AK429" s="27"/>
      <c r="AL429" s="27"/>
      <c r="AM429" s="27"/>
      <c r="AN429" s="159"/>
      <c r="AO429" s="160"/>
      <c r="AP429" s="160"/>
      <c r="AQ429" s="160"/>
    </row>
    <row r="430">
      <c r="A430" s="159"/>
      <c r="C430" s="158"/>
      <c r="D430" s="159"/>
      <c r="E430" s="159"/>
      <c r="F430" s="159"/>
      <c r="G430" s="159"/>
      <c r="H430" s="159"/>
      <c r="I430" s="159"/>
      <c r="J430" s="159"/>
      <c r="L430" s="159"/>
      <c r="M430" s="27"/>
      <c r="N430" s="27"/>
      <c r="O430" s="28"/>
      <c r="P430" s="27"/>
      <c r="Q430" s="27"/>
      <c r="R430" s="28"/>
      <c r="S430" s="29"/>
      <c r="W430" s="159"/>
      <c r="AD430" s="27"/>
      <c r="AE430" s="27"/>
      <c r="AF430" s="33"/>
      <c r="AG430" s="34"/>
      <c r="AH430" s="27"/>
      <c r="AI430" s="27"/>
      <c r="AJ430" s="27"/>
      <c r="AK430" s="27"/>
      <c r="AL430" s="27"/>
      <c r="AM430" s="27"/>
      <c r="AO430" s="160"/>
      <c r="AP430" s="160"/>
      <c r="AQ430" s="160"/>
    </row>
    <row r="431">
      <c r="A431" s="159"/>
      <c r="C431" s="158"/>
      <c r="D431" s="159"/>
      <c r="E431" s="159"/>
      <c r="F431" s="159"/>
      <c r="G431" s="159"/>
      <c r="H431" s="159"/>
      <c r="I431" s="159"/>
      <c r="J431" s="159"/>
      <c r="L431" s="159"/>
      <c r="M431" s="27"/>
      <c r="N431" s="27"/>
      <c r="O431" s="28"/>
      <c r="P431" s="27"/>
      <c r="Q431" s="27"/>
      <c r="R431" s="28"/>
      <c r="S431" s="29"/>
      <c r="W431" s="159"/>
      <c r="AD431" s="27"/>
      <c r="AE431" s="27"/>
      <c r="AF431" s="33"/>
      <c r="AG431" s="34"/>
      <c r="AH431" s="27"/>
      <c r="AI431" s="27"/>
      <c r="AJ431" s="27"/>
      <c r="AK431" s="27"/>
      <c r="AL431" s="27"/>
      <c r="AM431" s="27"/>
      <c r="AO431" s="160"/>
      <c r="AP431" s="160"/>
      <c r="AQ431" s="160"/>
    </row>
    <row r="432">
      <c r="A432" s="159"/>
      <c r="C432" s="158"/>
      <c r="D432" s="159"/>
      <c r="E432" s="159"/>
      <c r="F432" s="159"/>
      <c r="G432" s="159"/>
      <c r="H432" s="159"/>
      <c r="I432" s="159"/>
      <c r="J432" s="159"/>
      <c r="L432" s="159"/>
      <c r="M432" s="27"/>
      <c r="N432" s="27"/>
      <c r="O432" s="28"/>
      <c r="P432" s="27"/>
      <c r="Q432" s="27"/>
      <c r="R432" s="28"/>
      <c r="S432" s="29"/>
      <c r="W432" s="159"/>
      <c r="AD432" s="27"/>
      <c r="AE432" s="27"/>
      <c r="AF432" s="33"/>
      <c r="AG432" s="34"/>
      <c r="AH432" s="27"/>
      <c r="AI432" s="27"/>
      <c r="AJ432" s="27"/>
      <c r="AK432" s="27"/>
      <c r="AL432" s="27"/>
      <c r="AM432" s="27"/>
      <c r="AO432" s="160"/>
      <c r="AP432" s="160"/>
      <c r="AQ432" s="160"/>
    </row>
    <row r="433">
      <c r="A433" s="159"/>
      <c r="C433" s="158"/>
      <c r="D433" s="159"/>
      <c r="E433" s="159"/>
      <c r="F433" s="159"/>
      <c r="G433" s="159"/>
      <c r="H433" s="159"/>
      <c r="I433" s="159"/>
      <c r="J433" s="159"/>
      <c r="K433" s="159"/>
      <c r="L433" s="159"/>
      <c r="M433" s="27"/>
      <c r="N433" s="27"/>
      <c r="O433" s="28"/>
      <c r="P433" s="27"/>
      <c r="Q433" s="27"/>
      <c r="R433" s="28"/>
      <c r="S433" s="29"/>
      <c r="W433" s="159"/>
      <c r="AD433" s="27"/>
      <c r="AE433" s="27"/>
      <c r="AF433" s="33"/>
      <c r="AG433" s="34"/>
      <c r="AH433" s="27"/>
      <c r="AI433" s="27"/>
      <c r="AJ433" s="27"/>
      <c r="AK433" s="27"/>
      <c r="AL433" s="27"/>
      <c r="AM433" s="27"/>
      <c r="AO433" s="160"/>
      <c r="AP433" s="160"/>
      <c r="AQ433" s="160"/>
    </row>
    <row r="434">
      <c r="A434" s="159"/>
      <c r="C434" s="158"/>
      <c r="D434" s="159"/>
      <c r="E434" s="159"/>
      <c r="F434" s="159"/>
      <c r="G434" s="159"/>
      <c r="H434" s="159"/>
      <c r="I434" s="159"/>
      <c r="J434" s="159"/>
      <c r="L434" s="159"/>
      <c r="M434" s="27"/>
      <c r="N434" s="27"/>
      <c r="O434" s="28"/>
      <c r="P434" s="27"/>
      <c r="Q434" s="27"/>
      <c r="R434" s="28"/>
      <c r="S434" s="29"/>
      <c r="AG434" s="34"/>
      <c r="AH434" s="27"/>
      <c r="AK434" s="27"/>
      <c r="AM434" s="27"/>
    </row>
    <row r="435">
      <c r="A435" s="159"/>
      <c r="C435" s="158"/>
      <c r="D435" s="159"/>
      <c r="E435" s="159"/>
      <c r="F435" s="159"/>
      <c r="G435" s="159"/>
      <c r="H435" s="159"/>
      <c r="I435" s="159"/>
      <c r="J435" s="159"/>
      <c r="K435" s="159"/>
      <c r="L435" s="159"/>
      <c r="M435" s="27"/>
      <c r="N435" s="27"/>
      <c r="O435" s="28"/>
      <c r="P435" s="27"/>
      <c r="Q435" s="27"/>
      <c r="R435" s="28"/>
      <c r="S435" s="29"/>
      <c r="X435" s="27"/>
      <c r="AF435" s="33"/>
      <c r="AG435" s="34"/>
      <c r="AH435" s="27"/>
      <c r="AK435" s="27"/>
      <c r="AL435" s="27"/>
      <c r="AM435" s="27"/>
    </row>
    <row r="436">
      <c r="A436" s="159"/>
      <c r="C436" s="158"/>
      <c r="D436" s="159"/>
      <c r="E436" s="159"/>
      <c r="F436" s="159"/>
      <c r="G436" s="159"/>
      <c r="H436" s="159"/>
      <c r="I436" s="159"/>
      <c r="J436" s="159"/>
      <c r="K436" s="159"/>
      <c r="L436" s="159"/>
      <c r="M436" s="27"/>
      <c r="N436" s="27"/>
      <c r="O436" s="28"/>
      <c r="P436" s="27"/>
      <c r="Q436" s="27"/>
      <c r="R436" s="28"/>
      <c r="S436" s="29"/>
      <c r="X436" s="27"/>
      <c r="AF436" s="33"/>
      <c r="AG436" s="34"/>
      <c r="AH436" s="27"/>
      <c r="AK436" s="27"/>
      <c r="AL436" s="27"/>
      <c r="AM436" s="27"/>
    </row>
    <row r="437">
      <c r="A437" s="159"/>
      <c r="C437" s="158"/>
      <c r="D437" s="159"/>
      <c r="E437" s="159"/>
      <c r="F437" s="159"/>
      <c r="G437" s="159"/>
      <c r="H437" s="159"/>
      <c r="I437" s="159"/>
      <c r="J437" s="159"/>
      <c r="K437" s="159"/>
      <c r="L437" s="159"/>
      <c r="M437" s="27"/>
      <c r="N437" s="27"/>
      <c r="O437" s="28"/>
      <c r="P437" s="27"/>
      <c r="Q437" s="27"/>
      <c r="R437" s="28"/>
      <c r="S437" s="29"/>
      <c r="X437" s="27"/>
      <c r="AF437" s="33"/>
      <c r="AG437" s="34"/>
      <c r="AH437" s="27"/>
      <c r="AK437" s="27"/>
      <c r="AL437" s="27"/>
      <c r="AM437" s="27"/>
    </row>
    <row r="438">
      <c r="A438" s="159"/>
      <c r="C438" s="158"/>
      <c r="D438" s="159"/>
      <c r="E438" s="159"/>
      <c r="F438" s="159"/>
      <c r="G438" s="159"/>
      <c r="H438" s="159"/>
      <c r="I438" s="159"/>
      <c r="J438" s="159"/>
      <c r="L438" s="159"/>
      <c r="M438" s="27"/>
      <c r="N438" s="27"/>
      <c r="O438" s="28"/>
      <c r="P438" s="27"/>
      <c r="Q438" s="27"/>
      <c r="R438" s="28"/>
      <c r="S438" s="29"/>
      <c r="X438" s="27"/>
      <c r="AF438" s="33"/>
      <c r="AG438" s="34"/>
      <c r="AH438" s="27"/>
      <c r="AK438" s="27"/>
      <c r="AL438" s="27"/>
      <c r="AM438" s="27"/>
    </row>
    <row r="439">
      <c r="A439" s="159"/>
      <c r="C439" s="158"/>
      <c r="D439" s="159"/>
      <c r="E439" s="159"/>
      <c r="F439" s="159"/>
      <c r="G439" s="159"/>
      <c r="H439" s="159"/>
      <c r="I439" s="159"/>
      <c r="J439" s="159"/>
      <c r="K439" s="159"/>
      <c r="L439" s="159"/>
      <c r="M439" s="27"/>
      <c r="N439" s="27"/>
      <c r="O439" s="28"/>
      <c r="P439" s="27"/>
      <c r="Q439" s="27"/>
      <c r="R439" s="28"/>
      <c r="S439" s="29"/>
      <c r="X439" s="27"/>
      <c r="AF439" s="33"/>
      <c r="AG439" s="34"/>
      <c r="AH439" s="27"/>
      <c r="AK439" s="27"/>
      <c r="AL439" s="27"/>
      <c r="AM439" s="27"/>
    </row>
    <row r="440">
      <c r="A440" s="159"/>
      <c r="C440" s="158"/>
      <c r="D440" s="159"/>
      <c r="E440" s="159"/>
      <c r="F440" s="159"/>
      <c r="G440" s="159"/>
      <c r="H440" s="159"/>
      <c r="I440" s="159"/>
      <c r="J440" s="159"/>
      <c r="L440" s="159"/>
      <c r="M440" s="27"/>
      <c r="N440" s="27"/>
      <c r="O440" s="28"/>
      <c r="P440" s="27"/>
      <c r="Q440" s="27"/>
      <c r="R440" s="28"/>
      <c r="S440" s="29"/>
      <c r="X440" s="27"/>
      <c r="AF440" s="33"/>
      <c r="AG440" s="34"/>
      <c r="AH440" s="27"/>
      <c r="AK440" s="27"/>
      <c r="AL440" s="27"/>
      <c r="AM440" s="27"/>
    </row>
    <row r="441">
      <c r="A441" s="159"/>
      <c r="C441" s="158"/>
      <c r="D441" s="159"/>
      <c r="E441" s="159"/>
      <c r="F441" s="159"/>
      <c r="G441" s="159"/>
      <c r="H441" s="159"/>
      <c r="I441" s="159"/>
      <c r="J441" s="159"/>
      <c r="L441" s="159"/>
      <c r="M441" s="27"/>
      <c r="N441" s="27"/>
      <c r="O441" s="28"/>
      <c r="P441" s="27"/>
      <c r="Q441" s="27"/>
      <c r="R441" s="28"/>
      <c r="S441" s="29"/>
      <c r="X441" s="27"/>
      <c r="AF441" s="33"/>
      <c r="AG441" s="34"/>
      <c r="AH441" s="27"/>
      <c r="AK441" s="27"/>
      <c r="AL441" s="27"/>
      <c r="AM441" s="27"/>
    </row>
    <row r="442">
      <c r="A442" s="159"/>
      <c r="C442" s="158"/>
      <c r="D442" s="159"/>
      <c r="E442" s="159"/>
      <c r="F442" s="159"/>
      <c r="G442" s="159"/>
      <c r="H442" s="159"/>
      <c r="I442" s="159"/>
      <c r="J442" s="159"/>
      <c r="K442" s="159"/>
      <c r="L442" s="159"/>
      <c r="M442" s="27"/>
      <c r="N442" s="27"/>
      <c r="O442" s="28"/>
      <c r="P442" s="27"/>
      <c r="Q442" s="27"/>
      <c r="R442" s="28"/>
      <c r="S442" s="29"/>
      <c r="X442" s="27"/>
      <c r="AF442" s="33"/>
      <c r="AG442" s="34"/>
      <c r="AH442" s="27"/>
      <c r="AK442" s="27"/>
      <c r="AL442" s="27"/>
      <c r="AM442" s="27"/>
    </row>
    <row r="443">
      <c r="A443" s="159"/>
      <c r="C443" s="158"/>
      <c r="D443" s="159"/>
      <c r="E443" s="159"/>
      <c r="F443" s="159"/>
      <c r="G443" s="159"/>
      <c r="I443" s="159"/>
      <c r="J443" s="159"/>
      <c r="L443" s="159"/>
      <c r="M443" s="27"/>
      <c r="N443" s="27"/>
      <c r="O443" s="28"/>
      <c r="P443" s="27"/>
      <c r="Q443" s="27"/>
      <c r="R443" s="28"/>
      <c r="S443" s="29"/>
      <c r="X443" s="27"/>
      <c r="AF443" s="33"/>
      <c r="AG443" s="34"/>
      <c r="AH443" s="27"/>
      <c r="AK443" s="27"/>
      <c r="AL443" s="27"/>
      <c r="AM443" s="27"/>
    </row>
    <row r="444">
      <c r="A444" s="159"/>
      <c r="C444" s="158"/>
      <c r="D444" s="159"/>
      <c r="E444" s="159"/>
      <c r="F444" s="159"/>
      <c r="G444" s="159"/>
      <c r="I444" s="159"/>
      <c r="J444" s="159"/>
      <c r="K444" s="159"/>
      <c r="L444" s="159"/>
      <c r="M444" s="27"/>
      <c r="N444" s="27"/>
      <c r="O444" s="28"/>
      <c r="P444" s="27"/>
      <c r="Q444" s="27"/>
      <c r="R444" s="28"/>
      <c r="S444" s="29"/>
      <c r="X444" s="27"/>
      <c r="AF444" s="33"/>
      <c r="AG444" s="34"/>
      <c r="AH444" s="27"/>
      <c r="AK444" s="27"/>
      <c r="AL444" s="27"/>
      <c r="AM444" s="27"/>
    </row>
    <row r="445">
      <c r="C445" s="158"/>
      <c r="D445" s="159"/>
      <c r="E445" s="159"/>
      <c r="F445" s="159"/>
      <c r="G445" s="159"/>
      <c r="H445" s="159"/>
      <c r="I445" s="159"/>
      <c r="J445" s="159"/>
      <c r="L445" s="159"/>
      <c r="M445" s="27"/>
      <c r="N445" s="27"/>
      <c r="O445" s="28"/>
      <c r="P445" s="27"/>
      <c r="Q445" s="27"/>
      <c r="R445" s="28"/>
      <c r="S445" s="29"/>
      <c r="X445" s="27"/>
      <c r="AF445" s="33"/>
      <c r="AG445" s="34"/>
      <c r="AH445" s="27"/>
      <c r="AK445" s="27"/>
      <c r="AL445" s="27"/>
      <c r="AM445" s="27"/>
    </row>
    <row r="446">
      <c r="M446" s="27"/>
      <c r="N446" s="27"/>
      <c r="O446" s="28"/>
      <c r="P446" s="27"/>
      <c r="Q446" s="27"/>
      <c r="R446" s="28"/>
      <c r="S446" s="29"/>
      <c r="X446" s="27"/>
      <c r="AF446" s="33"/>
      <c r="AG446" s="34"/>
      <c r="AH446" s="27"/>
      <c r="AK446" s="27"/>
      <c r="AL446" s="27"/>
      <c r="AM446" s="27"/>
    </row>
    <row r="447">
      <c r="D447" s="27"/>
      <c r="E447" s="27"/>
      <c r="F447" s="27"/>
      <c r="G447" s="27"/>
      <c r="H447" s="27"/>
      <c r="I447" s="27"/>
      <c r="J447" s="27"/>
      <c r="K447" s="27"/>
      <c r="M447" s="27"/>
      <c r="N447" s="27"/>
      <c r="O447" s="28"/>
      <c r="P447" s="27"/>
      <c r="Q447" s="27"/>
      <c r="R447" s="28"/>
      <c r="S447" s="29"/>
      <c r="X447" s="27"/>
      <c r="AF447" s="33"/>
      <c r="AG447" s="34"/>
      <c r="AH447" s="27"/>
      <c r="AK447" s="27"/>
      <c r="AL447" s="27"/>
      <c r="AM447" s="27"/>
    </row>
    <row r="448">
      <c r="C448" s="27"/>
      <c r="I448" s="29"/>
      <c r="J448" s="28"/>
      <c r="N448" s="27"/>
      <c r="O448" s="28"/>
      <c r="P448" s="27"/>
      <c r="Q448" s="27"/>
      <c r="X448" s="27"/>
      <c r="AF448" s="33"/>
      <c r="AG448" s="34"/>
      <c r="AH448" s="27"/>
      <c r="AK448" s="27"/>
      <c r="AL448" s="27"/>
      <c r="AM448" s="27"/>
    </row>
    <row r="449">
      <c r="C449" s="27"/>
      <c r="I449" s="29"/>
      <c r="J449" s="28"/>
      <c r="N449" s="27"/>
      <c r="O449" s="28"/>
      <c r="P449" s="27"/>
      <c r="Q449" s="27"/>
      <c r="X449" s="27"/>
      <c r="AF449" s="33"/>
      <c r="AG449" s="34"/>
      <c r="AH449" s="27"/>
      <c r="AK449" s="27"/>
      <c r="AL449" s="27"/>
      <c r="AM449" s="27"/>
    </row>
    <row r="450">
      <c r="C450" s="27"/>
      <c r="I450" s="29"/>
      <c r="J450" s="28"/>
      <c r="N450" s="27"/>
      <c r="O450" s="28"/>
      <c r="P450" s="27"/>
      <c r="Q450" s="27"/>
      <c r="X450" s="27"/>
      <c r="AF450" s="33"/>
      <c r="AG450" s="34"/>
      <c r="AH450" s="27"/>
      <c r="AK450" s="27"/>
      <c r="AL450" s="27"/>
      <c r="AM450" s="27"/>
    </row>
    <row r="451">
      <c r="C451" s="27"/>
      <c r="I451" s="29"/>
      <c r="J451" s="28"/>
      <c r="N451" s="27"/>
      <c r="O451" s="28"/>
      <c r="P451" s="27"/>
      <c r="Q451" s="27"/>
      <c r="W451" s="27"/>
      <c r="AD451" s="33"/>
      <c r="AG451" s="34"/>
      <c r="AH451" s="27"/>
      <c r="AK451" s="27"/>
      <c r="AM451" s="27"/>
    </row>
    <row r="452">
      <c r="C452" s="27"/>
      <c r="I452" s="29"/>
      <c r="J452" s="28"/>
      <c r="N452" s="27"/>
      <c r="O452" s="28"/>
      <c r="P452" s="27"/>
      <c r="Q452" s="27"/>
      <c r="W452" s="27"/>
      <c r="AD452" s="33"/>
      <c r="AG452" s="34"/>
      <c r="AH452" s="27"/>
      <c r="AK452" s="27"/>
      <c r="AM452" s="27"/>
    </row>
    <row r="453">
      <c r="C453" s="27"/>
      <c r="I453" s="29"/>
      <c r="J453" s="28"/>
      <c r="N453" s="27"/>
      <c r="O453" s="28"/>
      <c r="P453" s="27"/>
      <c r="Q453" s="27"/>
      <c r="W453" s="27"/>
      <c r="AD453" s="33"/>
      <c r="AG453" s="34"/>
      <c r="AH453" s="27"/>
      <c r="AK453" s="27"/>
      <c r="AM453" s="27"/>
    </row>
    <row r="454">
      <c r="C454" s="27"/>
      <c r="I454" s="29"/>
      <c r="J454" s="28"/>
      <c r="N454" s="27"/>
      <c r="O454" s="28"/>
      <c r="P454" s="27"/>
      <c r="Q454" s="27"/>
      <c r="W454" s="27"/>
      <c r="AD454" s="33"/>
      <c r="AG454" s="34"/>
      <c r="AH454" s="27"/>
      <c r="AK454" s="27"/>
      <c r="AM454" s="27"/>
    </row>
    <row r="455">
      <c r="C455" s="27"/>
      <c r="I455" s="29"/>
      <c r="J455" s="28"/>
      <c r="N455" s="27"/>
      <c r="O455" s="28"/>
      <c r="P455" s="27"/>
      <c r="Q455" s="27"/>
      <c r="W455" s="27"/>
      <c r="AD455" s="33"/>
      <c r="AG455" s="34"/>
      <c r="AH455" s="27"/>
      <c r="AK455" s="27"/>
      <c r="AM455" s="27"/>
    </row>
    <row r="456">
      <c r="A456" s="159"/>
      <c r="M456" s="27"/>
      <c r="N456" s="27"/>
      <c r="O456" s="28"/>
      <c r="P456" s="27"/>
      <c r="Q456" s="27"/>
      <c r="R456" s="28"/>
      <c r="S456" s="29"/>
      <c r="AD456" s="27"/>
      <c r="AE456" s="27"/>
      <c r="AF456" s="33"/>
      <c r="AG456" s="34"/>
      <c r="AH456" s="27"/>
      <c r="AJ456" s="27"/>
      <c r="AK456" s="27"/>
      <c r="AL456" s="27"/>
      <c r="AM456" s="27"/>
    </row>
    <row r="457">
      <c r="A457" s="159"/>
      <c r="C457" s="158"/>
      <c r="D457" s="159"/>
      <c r="E457" s="159"/>
      <c r="F457" s="159"/>
      <c r="G457" s="159"/>
      <c r="H457" s="159"/>
      <c r="I457" s="159"/>
      <c r="J457" s="159"/>
      <c r="L457" s="159"/>
      <c r="M457" s="27"/>
      <c r="N457" s="27"/>
      <c r="O457" s="28"/>
      <c r="P457" s="27"/>
      <c r="Q457" s="27"/>
      <c r="R457" s="28"/>
      <c r="S457" s="29"/>
      <c r="W457" s="159"/>
      <c r="AD457" s="27"/>
      <c r="AE457" s="27"/>
      <c r="AF457" s="33"/>
      <c r="AG457" s="34"/>
      <c r="AH457" s="27"/>
      <c r="AI457" s="27"/>
      <c r="AJ457" s="27"/>
      <c r="AK457" s="27"/>
      <c r="AL457" s="27"/>
      <c r="AM457" s="27"/>
      <c r="AO457" s="160"/>
      <c r="AP457" s="160"/>
      <c r="AQ457" s="160"/>
    </row>
    <row r="458">
      <c r="A458" s="159"/>
      <c r="C458" s="158"/>
      <c r="D458" s="159"/>
      <c r="E458" s="159"/>
      <c r="F458" s="159"/>
      <c r="G458" s="159"/>
      <c r="H458" s="159"/>
      <c r="I458" s="159"/>
      <c r="J458" s="159"/>
      <c r="K458" s="159"/>
      <c r="L458" s="159"/>
      <c r="M458" s="27"/>
      <c r="N458" s="27"/>
      <c r="O458" s="28"/>
      <c r="P458" s="27"/>
      <c r="Q458" s="27"/>
      <c r="R458" s="28"/>
      <c r="S458" s="29"/>
      <c r="W458" s="159"/>
      <c r="AD458" s="27"/>
      <c r="AE458" s="27"/>
      <c r="AF458" s="33"/>
      <c r="AG458" s="34"/>
      <c r="AH458" s="27"/>
      <c r="AI458" s="27"/>
      <c r="AJ458" s="27"/>
      <c r="AK458" s="27"/>
      <c r="AL458" s="27"/>
      <c r="AM458" s="27"/>
      <c r="AO458" s="160"/>
      <c r="AP458" s="160"/>
      <c r="AQ458" s="160"/>
    </row>
    <row r="459">
      <c r="A459" s="159"/>
      <c r="C459" s="158"/>
      <c r="D459" s="159"/>
      <c r="E459" s="159"/>
      <c r="F459" s="159"/>
      <c r="G459" s="159"/>
      <c r="H459" s="159"/>
      <c r="I459" s="159"/>
      <c r="J459" s="159"/>
      <c r="K459" s="159"/>
      <c r="L459" s="159"/>
      <c r="M459" s="27"/>
      <c r="N459" s="27"/>
      <c r="O459" s="28"/>
      <c r="P459" s="27"/>
      <c r="Q459" s="27"/>
      <c r="R459" s="28"/>
      <c r="S459" s="29"/>
      <c r="W459" s="159"/>
      <c r="AD459" s="27"/>
      <c r="AE459" s="27"/>
      <c r="AF459" s="33"/>
      <c r="AG459" s="34"/>
      <c r="AH459" s="27"/>
      <c r="AI459" s="27"/>
      <c r="AJ459" s="27"/>
      <c r="AK459" s="27"/>
      <c r="AL459" s="27"/>
      <c r="AM459" s="27"/>
      <c r="AO459" s="160"/>
      <c r="AP459" s="160"/>
      <c r="AQ459" s="160"/>
    </row>
    <row r="460">
      <c r="A460" s="159"/>
      <c r="C460" s="158"/>
      <c r="D460" s="159"/>
      <c r="E460" s="159"/>
      <c r="F460" s="159"/>
      <c r="G460" s="159"/>
      <c r="H460" s="159"/>
      <c r="I460" s="159"/>
      <c r="J460" s="159"/>
      <c r="K460" s="159"/>
      <c r="L460" s="159"/>
      <c r="M460" s="27"/>
      <c r="N460" s="27"/>
      <c r="O460" s="28"/>
      <c r="P460" s="27"/>
      <c r="Q460" s="27"/>
      <c r="R460" s="28"/>
      <c r="S460" s="29"/>
      <c r="W460" s="159"/>
      <c r="AD460" s="27"/>
      <c r="AE460" s="27"/>
      <c r="AF460" s="33"/>
      <c r="AG460" s="34"/>
      <c r="AH460" s="27"/>
      <c r="AI460" s="27"/>
      <c r="AJ460" s="27"/>
      <c r="AK460" s="27"/>
      <c r="AL460" s="27"/>
      <c r="AM460" s="27"/>
      <c r="AO460" s="160"/>
      <c r="AP460" s="160"/>
      <c r="AQ460" s="160"/>
    </row>
    <row r="461">
      <c r="A461" s="159"/>
      <c r="C461" s="158"/>
      <c r="D461" s="159"/>
      <c r="E461" s="159"/>
      <c r="F461" s="159"/>
      <c r="G461" s="159"/>
      <c r="H461" s="159"/>
      <c r="I461" s="159"/>
      <c r="J461" s="159"/>
      <c r="L461" s="159"/>
      <c r="M461" s="27"/>
      <c r="N461" s="27"/>
      <c r="O461" s="28"/>
      <c r="P461" s="27"/>
      <c r="Q461" s="27"/>
      <c r="R461" s="28"/>
      <c r="S461" s="29"/>
      <c r="W461" s="159"/>
      <c r="AD461" s="27"/>
      <c r="AE461" s="27"/>
      <c r="AF461" s="33"/>
      <c r="AG461" s="34"/>
      <c r="AH461" s="27"/>
      <c r="AI461" s="27"/>
      <c r="AJ461" s="27"/>
      <c r="AK461" s="27"/>
      <c r="AL461" s="27"/>
      <c r="AM461" s="27"/>
      <c r="AO461" s="160"/>
      <c r="AP461" s="160"/>
      <c r="AQ461" s="160"/>
    </row>
    <row r="462">
      <c r="A462" s="159"/>
      <c r="C462" s="158"/>
      <c r="D462" s="159"/>
      <c r="E462" s="159"/>
      <c r="F462" s="159"/>
      <c r="G462" s="159"/>
      <c r="H462" s="159"/>
      <c r="I462" s="159"/>
      <c r="J462" s="159"/>
      <c r="L462" s="159"/>
      <c r="M462" s="27"/>
      <c r="N462" s="27"/>
      <c r="O462" s="28"/>
      <c r="P462" s="27"/>
      <c r="Q462" s="27"/>
      <c r="R462" s="28"/>
      <c r="S462" s="29"/>
      <c r="W462" s="159"/>
      <c r="AD462" s="27"/>
      <c r="AE462" s="27"/>
      <c r="AF462" s="33"/>
      <c r="AG462" s="34"/>
      <c r="AH462" s="27"/>
      <c r="AI462" s="27"/>
      <c r="AJ462" s="27"/>
      <c r="AK462" s="27"/>
      <c r="AL462" s="27"/>
      <c r="AM462" s="27"/>
      <c r="AO462" s="160"/>
      <c r="AP462" s="160"/>
      <c r="AQ462" s="160"/>
    </row>
    <row r="463">
      <c r="A463" s="159"/>
      <c r="C463" s="158"/>
      <c r="D463" s="159"/>
      <c r="E463" s="159"/>
      <c r="F463" s="159"/>
      <c r="G463" s="159"/>
      <c r="H463" s="159"/>
      <c r="I463" s="159"/>
      <c r="J463" s="159"/>
      <c r="L463" s="159"/>
      <c r="M463" s="27"/>
      <c r="N463" s="27"/>
      <c r="O463" s="28"/>
      <c r="P463" s="27"/>
      <c r="Q463" s="27"/>
      <c r="R463" s="28"/>
      <c r="S463" s="29"/>
      <c r="W463" s="159"/>
      <c r="AD463" s="27"/>
      <c r="AE463" s="27"/>
      <c r="AF463" s="33"/>
      <c r="AG463" s="34"/>
      <c r="AH463" s="27"/>
      <c r="AI463" s="27"/>
      <c r="AJ463" s="27"/>
      <c r="AK463" s="27"/>
      <c r="AL463" s="27"/>
      <c r="AM463" s="27"/>
      <c r="AO463" s="160"/>
      <c r="AP463" s="160"/>
      <c r="AQ463" s="160"/>
    </row>
    <row r="464">
      <c r="A464" s="159"/>
      <c r="C464" s="158"/>
      <c r="D464" s="159"/>
      <c r="E464" s="159"/>
      <c r="F464" s="159"/>
      <c r="G464" s="159"/>
      <c r="H464" s="159"/>
      <c r="I464" s="159"/>
      <c r="J464" s="159"/>
      <c r="K464" s="159"/>
      <c r="L464" s="159"/>
      <c r="M464" s="27"/>
      <c r="N464" s="27"/>
      <c r="O464" s="28"/>
      <c r="P464" s="27"/>
      <c r="Q464" s="27"/>
      <c r="R464" s="28"/>
      <c r="S464" s="29"/>
      <c r="W464" s="159"/>
      <c r="AD464" s="27"/>
      <c r="AE464" s="27"/>
      <c r="AF464" s="33"/>
      <c r="AG464" s="34"/>
      <c r="AH464" s="27"/>
      <c r="AI464" s="27"/>
      <c r="AJ464" s="27"/>
      <c r="AK464" s="27"/>
      <c r="AL464" s="27"/>
      <c r="AM464" s="27"/>
      <c r="AN464" s="159"/>
      <c r="AO464" s="160"/>
      <c r="AP464" s="160"/>
      <c r="AQ464" s="160"/>
    </row>
    <row r="465">
      <c r="A465" s="159"/>
      <c r="C465" s="158"/>
      <c r="D465" s="159"/>
      <c r="E465" s="159"/>
      <c r="F465" s="159"/>
      <c r="G465" s="159"/>
      <c r="H465" s="159"/>
      <c r="I465" s="159"/>
      <c r="J465" s="159"/>
      <c r="L465" s="159"/>
      <c r="M465" s="27"/>
      <c r="N465" s="27"/>
      <c r="O465" s="28"/>
      <c r="P465" s="27"/>
      <c r="Q465" s="27"/>
      <c r="R465" s="28"/>
      <c r="S465" s="29"/>
      <c r="W465" s="159"/>
      <c r="AD465" s="27"/>
      <c r="AE465" s="27"/>
      <c r="AF465" s="33"/>
      <c r="AG465" s="34"/>
      <c r="AH465" s="27"/>
      <c r="AI465" s="27"/>
      <c r="AJ465" s="27"/>
      <c r="AK465" s="27"/>
      <c r="AL465" s="27"/>
      <c r="AM465" s="27"/>
      <c r="AO465" s="160"/>
      <c r="AP465" s="160"/>
      <c r="AQ465" s="160"/>
    </row>
    <row r="466">
      <c r="A466" s="159"/>
      <c r="C466" s="158"/>
      <c r="D466" s="159"/>
      <c r="E466" s="159"/>
      <c r="F466" s="159"/>
      <c r="G466" s="159"/>
      <c r="H466" s="159"/>
      <c r="I466" s="159"/>
      <c r="J466" s="159"/>
      <c r="L466" s="159"/>
      <c r="M466" s="27"/>
      <c r="N466" s="27"/>
      <c r="O466" s="28"/>
      <c r="P466" s="27"/>
      <c r="Q466" s="27"/>
      <c r="R466" s="28"/>
      <c r="S466" s="29"/>
      <c r="W466" s="159"/>
      <c r="AD466" s="27"/>
      <c r="AE466" s="27"/>
      <c r="AF466" s="33"/>
      <c r="AG466" s="34"/>
      <c r="AH466" s="27"/>
      <c r="AI466" s="27"/>
      <c r="AJ466" s="27"/>
      <c r="AK466" s="27"/>
      <c r="AL466" s="27"/>
      <c r="AM466" s="27"/>
      <c r="AO466" s="160"/>
      <c r="AP466" s="160"/>
      <c r="AQ466" s="160"/>
    </row>
    <row r="467">
      <c r="A467" s="159"/>
      <c r="C467" s="158"/>
      <c r="D467" s="159"/>
      <c r="E467" s="159"/>
      <c r="F467" s="159"/>
      <c r="G467" s="159"/>
      <c r="H467" s="159"/>
      <c r="I467" s="159"/>
      <c r="J467" s="159"/>
      <c r="L467" s="159"/>
      <c r="M467" s="27"/>
      <c r="N467" s="27"/>
      <c r="O467" s="28"/>
      <c r="P467" s="27"/>
      <c r="Q467" s="27"/>
      <c r="R467" s="28"/>
      <c r="S467" s="29"/>
      <c r="W467" s="159"/>
      <c r="AD467" s="27"/>
      <c r="AE467" s="27"/>
      <c r="AF467" s="33"/>
      <c r="AG467" s="34"/>
      <c r="AH467" s="27"/>
      <c r="AI467" s="27"/>
      <c r="AJ467" s="27"/>
      <c r="AK467" s="27"/>
      <c r="AL467" s="27"/>
      <c r="AM467" s="27"/>
      <c r="AO467" s="160"/>
      <c r="AP467" s="160"/>
      <c r="AQ467" s="160"/>
    </row>
    <row r="468">
      <c r="A468" s="159"/>
      <c r="C468" s="158"/>
      <c r="D468" s="159"/>
      <c r="E468" s="159"/>
      <c r="F468" s="159"/>
      <c r="G468" s="159"/>
      <c r="H468" s="159"/>
      <c r="I468" s="159"/>
      <c r="J468" s="159"/>
      <c r="K468" s="159"/>
      <c r="L468" s="159"/>
      <c r="M468" s="27"/>
      <c r="N468" s="27"/>
      <c r="O468" s="28"/>
      <c r="P468" s="27"/>
      <c r="Q468" s="27"/>
      <c r="R468" s="28"/>
      <c r="S468" s="29"/>
      <c r="W468" s="159"/>
      <c r="AD468" s="27"/>
      <c r="AE468" s="27"/>
      <c r="AF468" s="33"/>
      <c r="AG468" s="34"/>
      <c r="AH468" s="27"/>
      <c r="AI468" s="27"/>
      <c r="AJ468" s="27"/>
      <c r="AK468" s="27"/>
      <c r="AL468" s="27"/>
      <c r="AM468" s="27"/>
      <c r="AO468" s="160"/>
      <c r="AP468" s="160"/>
      <c r="AQ468" s="160"/>
    </row>
    <row r="469">
      <c r="A469" s="159"/>
      <c r="C469" s="158"/>
      <c r="D469" s="159"/>
      <c r="E469" s="159"/>
      <c r="F469" s="159"/>
      <c r="G469" s="159"/>
      <c r="H469" s="159"/>
      <c r="I469" s="159"/>
      <c r="J469" s="159"/>
      <c r="L469" s="159"/>
      <c r="M469" s="27"/>
      <c r="N469" s="27"/>
      <c r="O469" s="28"/>
      <c r="P469" s="27"/>
      <c r="Q469" s="27"/>
      <c r="R469" s="28"/>
      <c r="S469" s="29"/>
      <c r="AG469" s="34"/>
      <c r="AH469" s="27"/>
      <c r="AK469" s="27"/>
      <c r="AM469" s="27"/>
    </row>
    <row r="470">
      <c r="A470" s="159"/>
      <c r="C470" s="158"/>
      <c r="D470" s="159"/>
      <c r="E470" s="159"/>
      <c r="F470" s="159"/>
      <c r="G470" s="159"/>
      <c r="H470" s="159"/>
      <c r="I470" s="159"/>
      <c r="J470" s="159"/>
      <c r="K470" s="159"/>
      <c r="L470" s="159"/>
      <c r="M470" s="27"/>
      <c r="N470" s="27"/>
      <c r="O470" s="28"/>
      <c r="P470" s="27"/>
      <c r="Q470" s="27"/>
      <c r="R470" s="28"/>
      <c r="S470" s="29"/>
      <c r="X470" s="27"/>
      <c r="AF470" s="33"/>
      <c r="AG470" s="34"/>
      <c r="AH470" s="27"/>
      <c r="AK470" s="27"/>
      <c r="AL470" s="27"/>
      <c r="AM470" s="27"/>
    </row>
    <row r="471">
      <c r="A471" s="159"/>
      <c r="C471" s="158"/>
      <c r="D471" s="159"/>
      <c r="E471" s="159"/>
      <c r="F471" s="159"/>
      <c r="G471" s="159"/>
      <c r="H471" s="159"/>
      <c r="I471" s="159"/>
      <c r="J471" s="159"/>
      <c r="K471" s="159"/>
      <c r="L471" s="159"/>
      <c r="M471" s="27"/>
      <c r="N471" s="27"/>
      <c r="O471" s="28"/>
      <c r="P471" s="27"/>
      <c r="Q471" s="27"/>
      <c r="R471" s="28"/>
      <c r="S471" s="29"/>
      <c r="X471" s="27"/>
      <c r="AF471" s="33"/>
      <c r="AG471" s="34"/>
      <c r="AH471" s="27"/>
      <c r="AK471" s="27"/>
      <c r="AL471" s="27"/>
      <c r="AM471" s="27"/>
    </row>
    <row r="472">
      <c r="A472" s="159"/>
      <c r="C472" s="158"/>
      <c r="D472" s="159"/>
      <c r="E472" s="159"/>
      <c r="F472" s="159"/>
      <c r="G472" s="159"/>
      <c r="H472" s="159"/>
      <c r="I472" s="159"/>
      <c r="J472" s="159"/>
      <c r="K472" s="159"/>
      <c r="L472" s="159"/>
      <c r="M472" s="27"/>
      <c r="N472" s="27"/>
      <c r="O472" s="28"/>
      <c r="P472" s="27"/>
      <c r="Q472" s="27"/>
      <c r="R472" s="28"/>
      <c r="S472" s="29"/>
      <c r="X472" s="27"/>
      <c r="AF472" s="33"/>
      <c r="AG472" s="34"/>
      <c r="AH472" s="27"/>
      <c r="AK472" s="27"/>
      <c r="AL472" s="27"/>
      <c r="AM472" s="27"/>
    </row>
    <row r="473">
      <c r="A473" s="159"/>
      <c r="C473" s="158"/>
      <c r="D473" s="159"/>
      <c r="E473" s="159"/>
      <c r="F473" s="159"/>
      <c r="G473" s="159"/>
      <c r="H473" s="159"/>
      <c r="I473" s="159"/>
      <c r="J473" s="159"/>
      <c r="L473" s="159"/>
      <c r="M473" s="27"/>
      <c r="N473" s="27"/>
      <c r="O473" s="28"/>
      <c r="P473" s="27"/>
      <c r="Q473" s="27"/>
      <c r="R473" s="28"/>
      <c r="S473" s="29"/>
      <c r="X473" s="27"/>
      <c r="AF473" s="33"/>
      <c r="AG473" s="34"/>
      <c r="AH473" s="27"/>
      <c r="AK473" s="27"/>
      <c r="AL473" s="27"/>
      <c r="AM473" s="27"/>
    </row>
    <row r="474">
      <c r="A474" s="159"/>
      <c r="C474" s="158"/>
      <c r="D474" s="159"/>
      <c r="E474" s="159"/>
      <c r="F474" s="159"/>
      <c r="G474" s="159"/>
      <c r="H474" s="159"/>
      <c r="I474" s="159"/>
      <c r="J474" s="159"/>
      <c r="K474" s="159"/>
      <c r="L474" s="159"/>
      <c r="M474" s="27"/>
      <c r="N474" s="27"/>
      <c r="O474" s="28"/>
      <c r="P474" s="27"/>
      <c r="Q474" s="27"/>
      <c r="R474" s="28"/>
      <c r="S474" s="29"/>
      <c r="X474" s="27"/>
      <c r="AF474" s="33"/>
      <c r="AG474" s="34"/>
      <c r="AH474" s="27"/>
      <c r="AK474" s="27"/>
      <c r="AL474" s="27"/>
      <c r="AM474" s="27"/>
    </row>
    <row r="475">
      <c r="A475" s="159"/>
      <c r="C475" s="158"/>
      <c r="D475" s="159"/>
      <c r="E475" s="159"/>
      <c r="F475" s="159"/>
      <c r="G475" s="159"/>
      <c r="H475" s="159"/>
      <c r="I475" s="159"/>
      <c r="J475" s="159"/>
      <c r="L475" s="159"/>
      <c r="M475" s="27"/>
      <c r="N475" s="27"/>
      <c r="O475" s="28"/>
      <c r="P475" s="27"/>
      <c r="Q475" s="27"/>
      <c r="R475" s="28"/>
      <c r="S475" s="29"/>
      <c r="X475" s="27"/>
      <c r="AF475" s="33"/>
      <c r="AG475" s="34"/>
      <c r="AH475" s="27"/>
      <c r="AK475" s="27"/>
      <c r="AL475" s="27"/>
      <c r="AM475" s="27"/>
    </row>
    <row r="476">
      <c r="A476" s="159"/>
      <c r="C476" s="158"/>
      <c r="D476" s="159"/>
      <c r="E476" s="159"/>
      <c r="F476" s="159"/>
      <c r="G476" s="159"/>
      <c r="H476" s="159"/>
      <c r="I476" s="159"/>
      <c r="J476" s="159"/>
      <c r="L476" s="159"/>
      <c r="M476" s="27"/>
      <c r="N476" s="27"/>
      <c r="O476" s="28"/>
      <c r="P476" s="27"/>
      <c r="Q476" s="27"/>
      <c r="R476" s="28"/>
      <c r="S476" s="29"/>
      <c r="X476" s="27"/>
      <c r="AF476" s="33"/>
      <c r="AG476" s="34"/>
      <c r="AH476" s="27"/>
      <c r="AK476" s="27"/>
      <c r="AL476" s="27"/>
      <c r="AM476" s="27"/>
    </row>
    <row r="477">
      <c r="A477" s="159"/>
      <c r="C477" s="158"/>
      <c r="D477" s="159"/>
      <c r="E477" s="159"/>
      <c r="F477" s="159"/>
      <c r="G477" s="159"/>
      <c r="H477" s="159"/>
      <c r="I477" s="159"/>
      <c r="J477" s="159"/>
      <c r="K477" s="159"/>
      <c r="L477" s="159"/>
      <c r="M477" s="27"/>
      <c r="N477" s="27"/>
      <c r="O477" s="28"/>
      <c r="P477" s="27"/>
      <c r="Q477" s="27"/>
      <c r="R477" s="28"/>
      <c r="S477" s="29"/>
      <c r="X477" s="27"/>
      <c r="AF477" s="33"/>
      <c r="AG477" s="34"/>
      <c r="AH477" s="27"/>
      <c r="AK477" s="27"/>
      <c r="AL477" s="27"/>
      <c r="AM477" s="27"/>
    </row>
    <row r="478">
      <c r="A478" s="159"/>
      <c r="C478" s="158"/>
      <c r="D478" s="159"/>
      <c r="E478" s="159"/>
      <c r="F478" s="159"/>
      <c r="G478" s="159"/>
      <c r="I478" s="159"/>
      <c r="J478" s="159"/>
      <c r="L478" s="159"/>
      <c r="M478" s="27"/>
      <c r="N478" s="27"/>
      <c r="O478" s="28"/>
      <c r="P478" s="27"/>
      <c r="Q478" s="27"/>
      <c r="R478" s="28"/>
      <c r="S478" s="29"/>
      <c r="X478" s="27"/>
      <c r="AF478" s="33"/>
      <c r="AG478" s="34"/>
      <c r="AH478" s="27"/>
      <c r="AK478" s="27"/>
      <c r="AL478" s="27"/>
      <c r="AM478" s="27"/>
    </row>
    <row r="479">
      <c r="A479" s="159"/>
      <c r="C479" s="158"/>
      <c r="D479" s="159"/>
      <c r="E479" s="159"/>
      <c r="F479" s="159"/>
      <c r="G479" s="159"/>
      <c r="I479" s="159"/>
      <c r="J479" s="159"/>
      <c r="K479" s="159"/>
      <c r="L479" s="159"/>
      <c r="M479" s="27"/>
      <c r="N479" s="27"/>
      <c r="O479" s="28"/>
      <c r="P479" s="27"/>
      <c r="Q479" s="27"/>
      <c r="R479" s="28"/>
      <c r="S479" s="29"/>
      <c r="X479" s="27"/>
      <c r="AF479" s="33"/>
      <c r="AG479" s="34"/>
      <c r="AH479" s="27"/>
      <c r="AK479" s="27"/>
      <c r="AL479" s="27"/>
      <c r="AM479" s="27"/>
    </row>
    <row r="480">
      <c r="C480" s="158"/>
      <c r="D480" s="159"/>
      <c r="E480" s="159"/>
      <c r="F480" s="159"/>
      <c r="G480" s="159"/>
      <c r="H480" s="159"/>
      <c r="I480" s="159"/>
      <c r="J480" s="159"/>
      <c r="L480" s="159"/>
      <c r="M480" s="27"/>
      <c r="N480" s="27"/>
      <c r="O480" s="28"/>
      <c r="P480" s="27"/>
      <c r="Q480" s="27"/>
      <c r="R480" s="28"/>
      <c r="S480" s="29"/>
      <c r="X480" s="27"/>
      <c r="AF480" s="33"/>
      <c r="AG480" s="34"/>
      <c r="AH480" s="27"/>
      <c r="AK480" s="27"/>
      <c r="AL480" s="27"/>
      <c r="AM480" s="27"/>
    </row>
    <row r="481">
      <c r="M481" s="27"/>
      <c r="N481" s="27"/>
      <c r="O481" s="28"/>
      <c r="P481" s="27"/>
      <c r="Q481" s="27"/>
      <c r="R481" s="28"/>
      <c r="S481" s="29"/>
      <c r="X481" s="27"/>
      <c r="AF481" s="33"/>
      <c r="AG481" s="34"/>
      <c r="AH481" s="27"/>
      <c r="AK481" s="27"/>
      <c r="AL481" s="27"/>
      <c r="AM481" s="27"/>
    </row>
    <row r="482">
      <c r="D482" s="27"/>
      <c r="E482" s="27"/>
      <c r="F482" s="27"/>
      <c r="G482" s="27"/>
      <c r="H482" s="27"/>
      <c r="I482" s="27"/>
      <c r="J482" s="27"/>
      <c r="K482" s="27"/>
      <c r="M482" s="27"/>
      <c r="N482" s="27"/>
      <c r="O482" s="28"/>
      <c r="P482" s="27"/>
      <c r="Q482" s="27"/>
      <c r="R482" s="28"/>
      <c r="S482" s="29"/>
      <c r="X482" s="27"/>
      <c r="AF482" s="33"/>
      <c r="AG482" s="34"/>
      <c r="AH482" s="27"/>
      <c r="AK482" s="27"/>
      <c r="AL482" s="27"/>
      <c r="AM482" s="27"/>
    </row>
    <row r="483">
      <c r="C483" s="27"/>
      <c r="I483" s="29"/>
      <c r="J483" s="28"/>
      <c r="N483" s="27"/>
      <c r="O483" s="28"/>
      <c r="P483" s="27"/>
      <c r="Q483" s="27"/>
      <c r="X483" s="27"/>
      <c r="AF483" s="33"/>
      <c r="AG483" s="34"/>
      <c r="AH483" s="27"/>
      <c r="AK483" s="27"/>
      <c r="AL483" s="27"/>
      <c r="AM483" s="27"/>
    </row>
    <row r="484">
      <c r="C484" s="27"/>
      <c r="I484" s="29"/>
      <c r="J484" s="28"/>
      <c r="N484" s="27"/>
      <c r="O484" s="28"/>
      <c r="P484" s="27"/>
      <c r="Q484" s="27"/>
      <c r="X484" s="27"/>
      <c r="AF484" s="33"/>
      <c r="AG484" s="34"/>
      <c r="AH484" s="27"/>
      <c r="AK484" s="27"/>
      <c r="AL484" s="27"/>
      <c r="AM484" s="27"/>
    </row>
    <row r="485">
      <c r="C485" s="27"/>
      <c r="I485" s="29"/>
      <c r="J485" s="28"/>
      <c r="N485" s="27"/>
      <c r="O485" s="28"/>
      <c r="P485" s="27"/>
      <c r="Q485" s="27"/>
      <c r="X485" s="27"/>
      <c r="AF485" s="33"/>
      <c r="AG485" s="34"/>
      <c r="AH485" s="27"/>
      <c r="AK485" s="27"/>
      <c r="AL485" s="27"/>
      <c r="AM485" s="27"/>
    </row>
    <row r="486">
      <c r="C486" s="27"/>
      <c r="I486" s="29"/>
      <c r="J486" s="28"/>
      <c r="N486" s="27"/>
      <c r="O486" s="28"/>
      <c r="P486" s="27"/>
      <c r="Q486" s="27"/>
      <c r="W486" s="27"/>
      <c r="AD486" s="33"/>
      <c r="AG486" s="34"/>
      <c r="AH486" s="27"/>
      <c r="AK486" s="27"/>
      <c r="AM486" s="27"/>
    </row>
    <row r="487">
      <c r="C487" s="27"/>
      <c r="I487" s="29"/>
      <c r="J487" s="28"/>
      <c r="N487" s="27"/>
      <c r="O487" s="28"/>
      <c r="P487" s="27"/>
      <c r="Q487" s="27"/>
      <c r="W487" s="27"/>
      <c r="AD487" s="33"/>
      <c r="AG487" s="34"/>
      <c r="AH487" s="27"/>
      <c r="AK487" s="27"/>
      <c r="AM487" s="27"/>
    </row>
    <row r="488">
      <c r="C488" s="27"/>
      <c r="I488" s="29"/>
      <c r="J488" s="28"/>
      <c r="N488" s="27"/>
      <c r="O488" s="28"/>
      <c r="P488" s="27"/>
      <c r="Q488" s="27"/>
      <c r="W488" s="27"/>
      <c r="AD488" s="33"/>
      <c r="AG488" s="34"/>
      <c r="AH488" s="27"/>
      <c r="AK488" s="27"/>
      <c r="AM488" s="27"/>
    </row>
    <row r="489">
      <c r="C489" s="27"/>
      <c r="I489" s="29"/>
      <c r="J489" s="28"/>
      <c r="N489" s="27"/>
      <c r="O489" s="28"/>
      <c r="P489" s="27"/>
      <c r="Q489" s="27"/>
      <c r="W489" s="27"/>
      <c r="AD489" s="33"/>
      <c r="AG489" s="34"/>
      <c r="AH489" s="27"/>
      <c r="AK489" s="27"/>
      <c r="AM489" s="27"/>
    </row>
    <row r="490">
      <c r="C490" s="27"/>
      <c r="I490" s="29"/>
      <c r="J490" s="28"/>
      <c r="N490" s="27"/>
      <c r="O490" s="28"/>
      <c r="P490" s="27"/>
      <c r="Q490" s="27"/>
      <c r="W490" s="27"/>
      <c r="AD490" s="33"/>
      <c r="AG490" s="34"/>
      <c r="AH490" s="27"/>
      <c r="AK490" s="27"/>
      <c r="AM490" s="27"/>
    </row>
    <row r="491">
      <c r="A491" s="159"/>
      <c r="M491" s="27"/>
      <c r="N491" s="27"/>
      <c r="O491" s="28"/>
      <c r="P491" s="27"/>
      <c r="Q491" s="27"/>
      <c r="R491" s="28"/>
      <c r="S491" s="29"/>
      <c r="AD491" s="27"/>
      <c r="AE491" s="27"/>
      <c r="AF491" s="33"/>
      <c r="AG491" s="34"/>
      <c r="AH491" s="27"/>
      <c r="AJ491" s="27"/>
      <c r="AK491" s="27"/>
      <c r="AL491" s="27"/>
      <c r="AM491" s="27"/>
    </row>
    <row r="492">
      <c r="A492" s="159"/>
      <c r="C492" s="158"/>
      <c r="D492" s="159"/>
      <c r="E492" s="159"/>
      <c r="F492" s="159"/>
      <c r="G492" s="159"/>
      <c r="H492" s="159"/>
      <c r="I492" s="159"/>
      <c r="J492" s="159"/>
      <c r="L492" s="159"/>
      <c r="M492" s="27"/>
      <c r="N492" s="27"/>
      <c r="O492" s="28"/>
      <c r="P492" s="27"/>
      <c r="Q492" s="27"/>
      <c r="R492" s="28"/>
      <c r="S492" s="29"/>
      <c r="W492" s="159"/>
      <c r="AD492" s="27"/>
      <c r="AE492" s="27"/>
      <c r="AF492" s="33"/>
      <c r="AG492" s="34"/>
      <c r="AH492" s="27"/>
      <c r="AI492" s="27"/>
      <c r="AJ492" s="27"/>
      <c r="AK492" s="27"/>
      <c r="AL492" s="27"/>
      <c r="AM492" s="27"/>
      <c r="AO492" s="160"/>
      <c r="AP492" s="160"/>
      <c r="AQ492" s="160"/>
    </row>
    <row r="493">
      <c r="A493" s="159"/>
      <c r="C493" s="158"/>
      <c r="D493" s="159"/>
      <c r="E493" s="159"/>
      <c r="F493" s="159"/>
      <c r="G493" s="159"/>
      <c r="H493" s="159"/>
      <c r="I493" s="159"/>
      <c r="J493" s="159"/>
      <c r="K493" s="159"/>
      <c r="L493" s="159"/>
      <c r="M493" s="27"/>
      <c r="N493" s="27"/>
      <c r="O493" s="28"/>
      <c r="P493" s="27"/>
      <c r="Q493" s="27"/>
      <c r="R493" s="28"/>
      <c r="S493" s="29"/>
      <c r="W493" s="159"/>
      <c r="AD493" s="27"/>
      <c r="AE493" s="27"/>
      <c r="AF493" s="33"/>
      <c r="AG493" s="34"/>
      <c r="AH493" s="27"/>
      <c r="AI493" s="27"/>
      <c r="AJ493" s="27"/>
      <c r="AK493" s="27"/>
      <c r="AL493" s="27"/>
      <c r="AM493" s="27"/>
      <c r="AO493" s="160"/>
      <c r="AP493" s="160"/>
      <c r="AQ493" s="160"/>
    </row>
    <row r="494">
      <c r="A494" s="159"/>
      <c r="C494" s="158"/>
      <c r="D494" s="159"/>
      <c r="E494" s="159"/>
      <c r="F494" s="159"/>
      <c r="G494" s="159"/>
      <c r="H494" s="159"/>
      <c r="I494" s="159"/>
      <c r="J494" s="159"/>
      <c r="K494" s="159"/>
      <c r="L494" s="159"/>
      <c r="M494" s="27"/>
      <c r="N494" s="27"/>
      <c r="O494" s="28"/>
      <c r="P494" s="27"/>
      <c r="Q494" s="27"/>
      <c r="R494" s="28"/>
      <c r="S494" s="29"/>
      <c r="W494" s="159"/>
      <c r="AD494" s="27"/>
      <c r="AE494" s="27"/>
      <c r="AF494" s="33"/>
      <c r="AG494" s="34"/>
      <c r="AH494" s="27"/>
      <c r="AI494" s="27"/>
      <c r="AJ494" s="27"/>
      <c r="AK494" s="27"/>
      <c r="AL494" s="27"/>
      <c r="AM494" s="27"/>
      <c r="AO494" s="160"/>
      <c r="AP494" s="160"/>
      <c r="AQ494" s="160"/>
    </row>
    <row r="495">
      <c r="A495" s="159"/>
      <c r="C495" s="158"/>
      <c r="D495" s="159"/>
      <c r="E495" s="159"/>
      <c r="F495" s="159"/>
      <c r="G495" s="159"/>
      <c r="H495" s="159"/>
      <c r="I495" s="159"/>
      <c r="J495" s="159"/>
      <c r="K495" s="159"/>
      <c r="L495" s="159"/>
      <c r="M495" s="27"/>
      <c r="N495" s="27"/>
      <c r="O495" s="28"/>
      <c r="P495" s="27"/>
      <c r="Q495" s="27"/>
      <c r="R495" s="28"/>
      <c r="S495" s="29"/>
      <c r="W495" s="159"/>
      <c r="AD495" s="27"/>
      <c r="AE495" s="27"/>
      <c r="AF495" s="33"/>
      <c r="AG495" s="34"/>
      <c r="AH495" s="27"/>
      <c r="AI495" s="27"/>
      <c r="AJ495" s="27"/>
      <c r="AK495" s="27"/>
      <c r="AL495" s="27"/>
      <c r="AM495" s="27"/>
      <c r="AO495" s="160"/>
      <c r="AP495" s="160"/>
      <c r="AQ495" s="160"/>
    </row>
    <row r="496">
      <c r="A496" s="159"/>
      <c r="C496" s="158"/>
      <c r="D496" s="159"/>
      <c r="E496" s="159"/>
      <c r="F496" s="159"/>
      <c r="G496" s="159"/>
      <c r="H496" s="159"/>
      <c r="I496" s="159"/>
      <c r="J496" s="159"/>
      <c r="L496" s="159"/>
      <c r="M496" s="27"/>
      <c r="N496" s="27"/>
      <c r="O496" s="28"/>
      <c r="P496" s="27"/>
      <c r="Q496" s="27"/>
      <c r="R496" s="28"/>
      <c r="S496" s="29"/>
      <c r="W496" s="159"/>
      <c r="AD496" s="27"/>
      <c r="AE496" s="27"/>
      <c r="AF496" s="33"/>
      <c r="AG496" s="34"/>
      <c r="AH496" s="27"/>
      <c r="AI496" s="27"/>
      <c r="AJ496" s="27"/>
      <c r="AK496" s="27"/>
      <c r="AL496" s="27"/>
      <c r="AM496" s="27"/>
      <c r="AO496" s="160"/>
      <c r="AP496" s="160"/>
      <c r="AQ496" s="160"/>
    </row>
    <row r="497">
      <c r="A497" s="159"/>
      <c r="C497" s="158"/>
      <c r="D497" s="159"/>
      <c r="E497" s="159"/>
      <c r="F497" s="159"/>
      <c r="G497" s="159"/>
      <c r="H497" s="159"/>
      <c r="I497" s="159"/>
      <c r="J497" s="159"/>
      <c r="L497" s="159"/>
      <c r="M497" s="27"/>
      <c r="N497" s="27"/>
      <c r="O497" s="28"/>
      <c r="P497" s="27"/>
      <c r="Q497" s="27"/>
      <c r="R497" s="28"/>
      <c r="S497" s="29"/>
      <c r="W497" s="159"/>
      <c r="AD497" s="27"/>
      <c r="AE497" s="27"/>
      <c r="AF497" s="33"/>
      <c r="AG497" s="34"/>
      <c r="AH497" s="27"/>
      <c r="AI497" s="27"/>
      <c r="AJ497" s="27"/>
      <c r="AK497" s="27"/>
      <c r="AL497" s="27"/>
      <c r="AM497" s="27"/>
      <c r="AO497" s="160"/>
      <c r="AP497" s="160"/>
      <c r="AQ497" s="160"/>
    </row>
    <row r="498">
      <c r="A498" s="159"/>
      <c r="C498" s="158"/>
      <c r="D498" s="159"/>
      <c r="E498" s="159"/>
      <c r="F498" s="159"/>
      <c r="G498" s="159"/>
      <c r="H498" s="159"/>
      <c r="I498" s="159"/>
      <c r="J498" s="159"/>
      <c r="L498" s="159"/>
      <c r="M498" s="27"/>
      <c r="N498" s="27"/>
      <c r="O498" s="28"/>
      <c r="P498" s="27"/>
      <c r="Q498" s="27"/>
      <c r="R498" s="28"/>
      <c r="S498" s="29"/>
      <c r="W498" s="159"/>
      <c r="AD498" s="27"/>
      <c r="AE498" s="27"/>
      <c r="AF498" s="33"/>
      <c r="AG498" s="34"/>
      <c r="AH498" s="27"/>
      <c r="AI498" s="27"/>
      <c r="AJ498" s="27"/>
      <c r="AK498" s="27"/>
      <c r="AL498" s="27"/>
      <c r="AM498" s="27"/>
      <c r="AO498" s="160"/>
      <c r="AP498" s="160"/>
      <c r="AQ498" s="160"/>
    </row>
    <row r="499">
      <c r="A499" s="159"/>
      <c r="C499" s="158"/>
      <c r="D499" s="159"/>
      <c r="E499" s="159"/>
      <c r="F499" s="159"/>
      <c r="G499" s="159"/>
      <c r="H499" s="159"/>
      <c r="I499" s="159"/>
      <c r="J499" s="159"/>
      <c r="K499" s="159"/>
      <c r="L499" s="159"/>
      <c r="M499" s="27"/>
      <c r="N499" s="27"/>
      <c r="O499" s="28"/>
      <c r="P499" s="27"/>
      <c r="Q499" s="27"/>
      <c r="R499" s="28"/>
      <c r="S499" s="29"/>
      <c r="W499" s="159"/>
      <c r="AD499" s="27"/>
      <c r="AE499" s="27"/>
      <c r="AF499" s="33"/>
      <c r="AG499" s="34"/>
      <c r="AH499" s="27"/>
      <c r="AI499" s="27"/>
      <c r="AJ499" s="27"/>
      <c r="AK499" s="27"/>
      <c r="AL499" s="27"/>
      <c r="AM499" s="27"/>
      <c r="AN499" s="159"/>
      <c r="AO499" s="160"/>
      <c r="AP499" s="160"/>
      <c r="AQ499" s="160"/>
    </row>
    <row r="500">
      <c r="A500" s="159"/>
      <c r="C500" s="158"/>
      <c r="D500" s="159"/>
      <c r="E500" s="159"/>
      <c r="F500" s="159"/>
      <c r="G500" s="159"/>
      <c r="H500" s="159"/>
      <c r="I500" s="159"/>
      <c r="J500" s="159"/>
      <c r="L500" s="159"/>
      <c r="M500" s="27"/>
      <c r="N500" s="27"/>
      <c r="O500" s="28"/>
      <c r="P500" s="27"/>
      <c r="Q500" s="27"/>
      <c r="R500" s="28"/>
      <c r="S500" s="29"/>
      <c r="W500" s="159"/>
      <c r="AD500" s="27"/>
      <c r="AE500" s="27"/>
      <c r="AF500" s="33"/>
      <c r="AG500" s="34"/>
      <c r="AH500" s="27"/>
      <c r="AI500" s="27"/>
      <c r="AJ500" s="27"/>
      <c r="AK500" s="27"/>
      <c r="AL500" s="27"/>
      <c r="AM500" s="27"/>
      <c r="AO500" s="160"/>
      <c r="AP500" s="160"/>
      <c r="AQ500" s="160"/>
    </row>
    <row r="501">
      <c r="A501" s="159"/>
      <c r="C501" s="158"/>
      <c r="D501" s="159"/>
      <c r="E501" s="159"/>
      <c r="F501" s="159"/>
      <c r="G501" s="159"/>
      <c r="H501" s="159"/>
      <c r="I501" s="159"/>
      <c r="J501" s="159"/>
      <c r="L501" s="159"/>
      <c r="M501" s="27"/>
      <c r="N501" s="27"/>
      <c r="O501" s="28"/>
      <c r="P501" s="27"/>
      <c r="Q501" s="27"/>
      <c r="R501" s="28"/>
      <c r="S501" s="29"/>
      <c r="W501" s="159"/>
      <c r="AD501" s="27"/>
      <c r="AE501" s="27"/>
      <c r="AF501" s="33"/>
      <c r="AG501" s="34"/>
      <c r="AH501" s="27"/>
      <c r="AI501" s="27"/>
      <c r="AJ501" s="27"/>
      <c r="AK501" s="27"/>
      <c r="AL501" s="27"/>
      <c r="AM501" s="27"/>
      <c r="AO501" s="160"/>
      <c r="AP501" s="160"/>
      <c r="AQ501" s="160"/>
    </row>
    <row r="502">
      <c r="A502" s="159"/>
      <c r="C502" s="158"/>
      <c r="D502" s="159"/>
      <c r="E502" s="159"/>
      <c r="F502" s="159"/>
      <c r="G502" s="159"/>
      <c r="H502" s="159"/>
      <c r="I502" s="159"/>
      <c r="J502" s="159"/>
      <c r="L502" s="159"/>
      <c r="M502" s="27"/>
      <c r="N502" s="27"/>
      <c r="O502" s="28"/>
      <c r="P502" s="27"/>
      <c r="Q502" s="27"/>
      <c r="R502" s="28"/>
      <c r="S502" s="29"/>
      <c r="W502" s="159"/>
      <c r="AD502" s="27"/>
      <c r="AE502" s="27"/>
      <c r="AF502" s="33"/>
      <c r="AG502" s="34"/>
      <c r="AH502" s="27"/>
      <c r="AI502" s="27"/>
      <c r="AJ502" s="27"/>
      <c r="AK502" s="27"/>
      <c r="AL502" s="27"/>
      <c r="AM502" s="27"/>
      <c r="AO502" s="160"/>
      <c r="AP502" s="160"/>
      <c r="AQ502" s="160"/>
    </row>
    <row r="503">
      <c r="A503" s="159"/>
      <c r="C503" s="158"/>
      <c r="D503" s="159"/>
      <c r="E503" s="159"/>
      <c r="F503" s="159"/>
      <c r="G503" s="159"/>
      <c r="H503" s="159"/>
      <c r="I503" s="159"/>
      <c r="J503" s="159"/>
      <c r="K503" s="159"/>
      <c r="L503" s="159"/>
      <c r="M503" s="27"/>
      <c r="N503" s="27"/>
      <c r="O503" s="28"/>
      <c r="P503" s="27"/>
      <c r="Q503" s="27"/>
      <c r="R503" s="28"/>
      <c r="S503" s="29"/>
      <c r="W503" s="159"/>
      <c r="AD503" s="27"/>
      <c r="AE503" s="27"/>
      <c r="AF503" s="33"/>
      <c r="AG503" s="34"/>
      <c r="AH503" s="27"/>
      <c r="AI503" s="27"/>
      <c r="AJ503" s="27"/>
      <c r="AK503" s="27"/>
      <c r="AL503" s="27"/>
      <c r="AM503" s="27"/>
      <c r="AO503" s="160"/>
      <c r="AP503" s="160"/>
      <c r="AQ503" s="160"/>
    </row>
    <row r="504">
      <c r="A504" s="159"/>
      <c r="C504" s="158"/>
      <c r="D504" s="159"/>
      <c r="E504" s="159"/>
      <c r="F504" s="159"/>
      <c r="G504" s="159"/>
      <c r="H504" s="159"/>
      <c r="I504" s="159"/>
      <c r="J504" s="159"/>
      <c r="L504" s="159"/>
      <c r="M504" s="27"/>
      <c r="N504" s="27"/>
      <c r="O504" s="28"/>
      <c r="P504" s="27"/>
      <c r="Q504" s="27"/>
      <c r="R504" s="28"/>
      <c r="S504" s="29"/>
      <c r="AG504" s="34"/>
      <c r="AH504" s="27"/>
      <c r="AK504" s="27"/>
      <c r="AM504" s="27"/>
    </row>
    <row r="505">
      <c r="A505" s="159"/>
      <c r="C505" s="158"/>
      <c r="D505" s="159"/>
      <c r="E505" s="159"/>
      <c r="F505" s="159"/>
      <c r="G505" s="159"/>
      <c r="H505" s="159"/>
      <c r="I505" s="159"/>
      <c r="J505" s="159"/>
      <c r="K505" s="159"/>
      <c r="L505" s="159"/>
      <c r="M505" s="27"/>
      <c r="N505" s="27"/>
      <c r="O505" s="28"/>
      <c r="P505" s="27"/>
      <c r="Q505" s="27"/>
      <c r="R505" s="28"/>
      <c r="S505" s="29"/>
      <c r="X505" s="27"/>
      <c r="AF505" s="33"/>
      <c r="AG505" s="34"/>
      <c r="AH505" s="27"/>
      <c r="AK505" s="27"/>
      <c r="AL505" s="27"/>
      <c r="AM505" s="27"/>
    </row>
    <row r="506">
      <c r="A506" s="159"/>
      <c r="C506" s="158"/>
      <c r="D506" s="159"/>
      <c r="E506" s="159"/>
      <c r="F506" s="159"/>
      <c r="G506" s="159"/>
      <c r="H506" s="159"/>
      <c r="I506" s="159"/>
      <c r="J506" s="159"/>
      <c r="K506" s="159"/>
      <c r="L506" s="159"/>
      <c r="M506" s="27"/>
      <c r="N506" s="27"/>
      <c r="O506" s="28"/>
      <c r="P506" s="27"/>
      <c r="Q506" s="27"/>
      <c r="R506" s="28"/>
      <c r="S506" s="29"/>
      <c r="X506" s="27"/>
      <c r="AF506" s="33"/>
      <c r="AG506" s="34"/>
      <c r="AH506" s="27"/>
      <c r="AK506" s="27"/>
      <c r="AL506" s="27"/>
      <c r="AM506" s="27"/>
    </row>
    <row r="507">
      <c r="A507" s="159"/>
      <c r="C507" s="158"/>
      <c r="D507" s="159"/>
      <c r="E507" s="159"/>
      <c r="F507" s="159"/>
      <c r="G507" s="159"/>
      <c r="H507" s="159"/>
      <c r="I507" s="159"/>
      <c r="J507" s="159"/>
      <c r="K507" s="159"/>
      <c r="L507" s="159"/>
      <c r="M507" s="27"/>
      <c r="N507" s="27"/>
      <c r="O507" s="28"/>
      <c r="P507" s="27"/>
      <c r="Q507" s="27"/>
      <c r="R507" s="28"/>
      <c r="S507" s="29"/>
      <c r="X507" s="27"/>
      <c r="AF507" s="33"/>
      <c r="AG507" s="34"/>
      <c r="AH507" s="27"/>
      <c r="AK507" s="27"/>
      <c r="AL507" s="27"/>
      <c r="AM507" s="27"/>
    </row>
    <row r="508">
      <c r="A508" s="159"/>
      <c r="C508" s="158"/>
      <c r="D508" s="159"/>
      <c r="E508" s="159"/>
      <c r="F508" s="159"/>
      <c r="G508" s="159"/>
      <c r="H508" s="159"/>
      <c r="I508" s="159"/>
      <c r="J508" s="159"/>
      <c r="L508" s="159"/>
      <c r="M508" s="27"/>
      <c r="N508" s="27"/>
      <c r="O508" s="28"/>
      <c r="P508" s="27"/>
      <c r="Q508" s="27"/>
      <c r="R508" s="28"/>
      <c r="S508" s="29"/>
      <c r="X508" s="27"/>
      <c r="AF508" s="33"/>
      <c r="AG508" s="34"/>
      <c r="AH508" s="27"/>
      <c r="AK508" s="27"/>
      <c r="AL508" s="27"/>
      <c r="AM508" s="27"/>
    </row>
    <row r="509">
      <c r="A509" s="159"/>
      <c r="C509" s="158"/>
      <c r="D509" s="159"/>
      <c r="E509" s="159"/>
      <c r="F509" s="159"/>
      <c r="G509" s="159"/>
      <c r="H509" s="159"/>
      <c r="I509" s="159"/>
      <c r="J509" s="159"/>
      <c r="K509" s="159"/>
      <c r="L509" s="159"/>
      <c r="M509" s="27"/>
      <c r="N509" s="27"/>
      <c r="O509" s="28"/>
      <c r="P509" s="27"/>
      <c r="Q509" s="27"/>
      <c r="R509" s="28"/>
      <c r="S509" s="29"/>
      <c r="X509" s="27"/>
      <c r="AF509" s="33"/>
      <c r="AG509" s="34"/>
      <c r="AH509" s="27"/>
      <c r="AK509" s="27"/>
      <c r="AL509" s="27"/>
      <c r="AM509" s="27"/>
    </row>
    <row r="510">
      <c r="A510" s="159"/>
      <c r="C510" s="158"/>
      <c r="D510" s="159"/>
      <c r="E510" s="159"/>
      <c r="F510" s="159"/>
      <c r="G510" s="159"/>
      <c r="H510" s="159"/>
      <c r="I510" s="159"/>
      <c r="J510" s="159"/>
      <c r="L510" s="159"/>
      <c r="M510" s="27"/>
      <c r="N510" s="27"/>
      <c r="O510" s="28"/>
      <c r="P510" s="27"/>
      <c r="Q510" s="27"/>
      <c r="R510" s="28"/>
      <c r="S510" s="29"/>
      <c r="X510" s="27"/>
      <c r="AF510" s="33"/>
      <c r="AG510" s="34"/>
      <c r="AH510" s="27"/>
      <c r="AK510" s="27"/>
      <c r="AL510" s="27"/>
      <c r="AM510" s="27"/>
    </row>
    <row r="511">
      <c r="A511" s="159"/>
      <c r="C511" s="158"/>
      <c r="D511" s="159"/>
      <c r="E511" s="159"/>
      <c r="F511" s="159"/>
      <c r="G511" s="159"/>
      <c r="H511" s="159"/>
      <c r="I511" s="159"/>
      <c r="J511" s="159"/>
      <c r="L511" s="159"/>
      <c r="M511" s="27"/>
      <c r="N511" s="27"/>
      <c r="O511" s="28"/>
      <c r="P511" s="27"/>
      <c r="Q511" s="27"/>
      <c r="R511" s="28"/>
      <c r="S511" s="29"/>
      <c r="X511" s="27"/>
      <c r="AF511" s="33"/>
      <c r="AG511" s="34"/>
      <c r="AH511" s="27"/>
      <c r="AK511" s="27"/>
      <c r="AL511" s="27"/>
      <c r="AM511" s="27"/>
    </row>
    <row r="512">
      <c r="A512" s="159"/>
      <c r="C512" s="158"/>
      <c r="D512" s="159"/>
      <c r="E512" s="159"/>
      <c r="F512" s="159"/>
      <c r="G512" s="159"/>
      <c r="H512" s="159"/>
      <c r="I512" s="159"/>
      <c r="J512" s="159"/>
      <c r="K512" s="159"/>
      <c r="L512" s="159"/>
      <c r="M512" s="27"/>
      <c r="N512" s="27"/>
      <c r="O512" s="28"/>
      <c r="P512" s="27"/>
      <c r="Q512" s="27"/>
      <c r="R512" s="28"/>
      <c r="S512" s="29"/>
      <c r="X512" s="27"/>
      <c r="AF512" s="33"/>
      <c r="AG512" s="34"/>
      <c r="AH512" s="27"/>
      <c r="AK512" s="27"/>
      <c r="AL512" s="27"/>
      <c r="AM512" s="27"/>
    </row>
    <row r="513">
      <c r="A513" s="159"/>
      <c r="C513" s="158"/>
      <c r="D513" s="159"/>
      <c r="E513" s="159"/>
      <c r="F513" s="159"/>
      <c r="G513" s="159"/>
      <c r="I513" s="159"/>
      <c r="J513" s="159"/>
      <c r="L513" s="159"/>
      <c r="M513" s="27"/>
      <c r="N513" s="27"/>
      <c r="O513" s="28"/>
      <c r="P513" s="27"/>
      <c r="Q513" s="27"/>
      <c r="R513" s="28"/>
      <c r="S513" s="29"/>
      <c r="X513" s="27"/>
      <c r="AF513" s="33"/>
      <c r="AG513" s="34"/>
      <c r="AH513" s="27"/>
      <c r="AK513" s="27"/>
      <c r="AL513" s="27"/>
      <c r="AM513" s="27"/>
    </row>
    <row r="514">
      <c r="A514" s="159"/>
      <c r="C514" s="158"/>
      <c r="D514" s="159"/>
      <c r="E514" s="159"/>
      <c r="F514" s="159"/>
      <c r="G514" s="159"/>
      <c r="I514" s="159"/>
      <c r="J514" s="159"/>
      <c r="K514" s="159"/>
      <c r="L514" s="159"/>
      <c r="M514" s="27"/>
      <c r="N514" s="27"/>
      <c r="O514" s="28"/>
      <c r="P514" s="27"/>
      <c r="Q514" s="27"/>
      <c r="R514" s="28"/>
      <c r="S514" s="29"/>
      <c r="X514" s="27"/>
      <c r="AF514" s="33"/>
      <c r="AG514" s="34"/>
      <c r="AH514" s="27"/>
      <c r="AK514" s="27"/>
      <c r="AL514" s="27"/>
      <c r="AM514" s="27"/>
    </row>
    <row r="515">
      <c r="C515" s="158"/>
      <c r="D515" s="159"/>
      <c r="E515" s="159"/>
      <c r="F515" s="159"/>
      <c r="G515" s="159"/>
      <c r="H515" s="159"/>
      <c r="I515" s="159"/>
      <c r="J515" s="159"/>
      <c r="L515" s="159"/>
      <c r="M515" s="27"/>
      <c r="N515" s="27"/>
      <c r="O515" s="28"/>
      <c r="P515" s="27"/>
      <c r="Q515" s="27"/>
      <c r="R515" s="28"/>
      <c r="S515" s="29"/>
      <c r="X515" s="27"/>
      <c r="AF515" s="33"/>
      <c r="AG515" s="34"/>
      <c r="AH515" s="27"/>
      <c r="AK515" s="27"/>
      <c r="AL515" s="27"/>
      <c r="AM515" s="27"/>
    </row>
    <row r="516">
      <c r="M516" s="27"/>
      <c r="N516" s="27"/>
      <c r="O516" s="28"/>
      <c r="P516" s="27"/>
      <c r="Q516" s="27"/>
      <c r="R516" s="28"/>
      <c r="S516" s="29"/>
      <c r="X516" s="27"/>
      <c r="AF516" s="33"/>
      <c r="AG516" s="34"/>
      <c r="AH516" s="27"/>
      <c r="AK516" s="27"/>
      <c r="AL516" s="27"/>
      <c r="AM516" s="27"/>
    </row>
    <row r="517">
      <c r="D517" s="27"/>
      <c r="E517" s="27"/>
      <c r="F517" s="27"/>
      <c r="G517" s="27"/>
      <c r="H517" s="27"/>
      <c r="I517" s="27"/>
      <c r="J517" s="27"/>
      <c r="K517" s="27"/>
      <c r="M517" s="27"/>
      <c r="N517" s="27"/>
      <c r="O517" s="28"/>
      <c r="P517" s="27"/>
      <c r="Q517" s="27"/>
      <c r="R517" s="28"/>
      <c r="S517" s="29"/>
      <c r="X517" s="27"/>
      <c r="AF517" s="33"/>
      <c r="AG517" s="34"/>
      <c r="AH517" s="27"/>
      <c r="AK517" s="27"/>
      <c r="AL517" s="27"/>
      <c r="AM517" s="27"/>
    </row>
    <row r="518">
      <c r="C518" s="27"/>
      <c r="I518" s="29"/>
      <c r="J518" s="28"/>
      <c r="N518" s="27"/>
      <c r="O518" s="28"/>
      <c r="P518" s="27"/>
      <c r="Q518" s="27"/>
      <c r="X518" s="27"/>
      <c r="AF518" s="33"/>
      <c r="AG518" s="34"/>
      <c r="AH518" s="27"/>
      <c r="AK518" s="27"/>
      <c r="AL518" s="27"/>
      <c r="AM518" s="27"/>
    </row>
    <row r="519">
      <c r="C519" s="27"/>
      <c r="I519" s="29"/>
      <c r="J519" s="28"/>
      <c r="N519" s="27"/>
      <c r="O519" s="28"/>
      <c r="P519" s="27"/>
      <c r="Q519" s="27"/>
      <c r="X519" s="27"/>
      <c r="AF519" s="33"/>
      <c r="AG519" s="34"/>
      <c r="AH519" s="27"/>
      <c r="AK519" s="27"/>
      <c r="AL519" s="27"/>
      <c r="AM519" s="27"/>
    </row>
    <row r="520">
      <c r="C520" s="27"/>
      <c r="I520" s="29"/>
      <c r="J520" s="28"/>
      <c r="N520" s="27"/>
      <c r="O520" s="28"/>
      <c r="P520" s="27"/>
      <c r="Q520" s="27"/>
      <c r="X520" s="27"/>
      <c r="AF520" s="33"/>
      <c r="AG520" s="34"/>
      <c r="AH520" s="27"/>
      <c r="AK520" s="27"/>
      <c r="AL520" s="27"/>
      <c r="AM520" s="27"/>
    </row>
    <row r="521">
      <c r="C521" s="27"/>
      <c r="I521" s="29"/>
      <c r="J521" s="28"/>
      <c r="N521" s="27"/>
      <c r="O521" s="28"/>
      <c r="P521" s="27"/>
      <c r="Q521" s="27"/>
      <c r="W521" s="27"/>
      <c r="AD521" s="33"/>
      <c r="AG521" s="34"/>
      <c r="AH521" s="27"/>
      <c r="AK521" s="27"/>
      <c r="AM521" s="27"/>
    </row>
    <row r="522">
      <c r="C522" s="27"/>
      <c r="I522" s="29"/>
      <c r="J522" s="28"/>
      <c r="N522" s="27"/>
      <c r="O522" s="28"/>
      <c r="P522" s="27"/>
      <c r="Q522" s="27"/>
      <c r="W522" s="27"/>
      <c r="AD522" s="33"/>
      <c r="AG522" s="34"/>
      <c r="AH522" s="27"/>
      <c r="AK522" s="27"/>
      <c r="AM522" s="27"/>
    </row>
    <row r="523">
      <c r="C523" s="27"/>
      <c r="I523" s="29"/>
      <c r="J523" s="28"/>
      <c r="N523" s="27"/>
      <c r="O523" s="28"/>
      <c r="P523" s="27"/>
      <c r="Q523" s="27"/>
      <c r="W523" s="27"/>
      <c r="AD523" s="33"/>
      <c r="AG523" s="34"/>
      <c r="AH523" s="27"/>
      <c r="AK523" s="27"/>
      <c r="AM523" s="27"/>
    </row>
    <row r="524">
      <c r="C524" s="27"/>
      <c r="I524" s="29"/>
      <c r="J524" s="28"/>
      <c r="N524" s="27"/>
      <c r="O524" s="28"/>
      <c r="P524" s="27"/>
      <c r="Q524" s="27"/>
      <c r="W524" s="27"/>
      <c r="AD524" s="33"/>
      <c r="AG524" s="34"/>
      <c r="AH524" s="27"/>
      <c r="AK524" s="27"/>
      <c r="AM524" s="27"/>
    </row>
    <row r="525">
      <c r="C525" s="27"/>
      <c r="I525" s="29"/>
      <c r="J525" s="28"/>
      <c r="N525" s="27"/>
      <c r="O525" s="28"/>
      <c r="P525" s="27"/>
      <c r="Q525" s="27"/>
      <c r="W525" s="27"/>
      <c r="AD525" s="33"/>
      <c r="AG525" s="34"/>
      <c r="AH525" s="27"/>
      <c r="AK525" s="27"/>
      <c r="AM525" s="27"/>
    </row>
    <row r="526">
      <c r="A526" s="159"/>
      <c r="M526" s="27"/>
      <c r="N526" s="27"/>
      <c r="O526" s="28"/>
      <c r="P526" s="27"/>
      <c r="Q526" s="27"/>
      <c r="R526" s="28"/>
      <c r="S526" s="29"/>
      <c r="AD526" s="27"/>
      <c r="AE526" s="27"/>
      <c r="AF526" s="33"/>
      <c r="AG526" s="34"/>
      <c r="AH526" s="27"/>
      <c r="AJ526" s="27"/>
      <c r="AK526" s="27"/>
      <c r="AL526" s="27"/>
      <c r="AM526" s="27"/>
    </row>
    <row r="527">
      <c r="A527" s="159"/>
      <c r="C527" s="158"/>
      <c r="D527" s="159"/>
      <c r="E527" s="159"/>
      <c r="F527" s="159"/>
      <c r="G527" s="159"/>
      <c r="H527" s="159"/>
      <c r="I527" s="159"/>
      <c r="J527" s="159"/>
      <c r="L527" s="159"/>
      <c r="M527" s="27"/>
      <c r="N527" s="27"/>
      <c r="O527" s="28"/>
      <c r="P527" s="27"/>
      <c r="Q527" s="27"/>
      <c r="R527" s="28"/>
      <c r="S527" s="29"/>
      <c r="W527" s="159"/>
      <c r="AD527" s="27"/>
      <c r="AE527" s="27"/>
      <c r="AF527" s="33"/>
      <c r="AG527" s="34"/>
      <c r="AH527" s="27"/>
      <c r="AI527" s="27"/>
      <c r="AJ527" s="27"/>
      <c r="AK527" s="27"/>
      <c r="AL527" s="27"/>
      <c r="AM527" s="27"/>
      <c r="AO527" s="160"/>
      <c r="AP527" s="160"/>
      <c r="AQ527" s="160"/>
    </row>
    <row r="528">
      <c r="A528" s="159"/>
      <c r="C528" s="158"/>
      <c r="D528" s="159"/>
      <c r="E528" s="159"/>
      <c r="F528" s="159"/>
      <c r="G528" s="159"/>
      <c r="H528" s="159"/>
      <c r="I528" s="159"/>
      <c r="J528" s="159"/>
      <c r="K528" s="159"/>
      <c r="L528" s="159"/>
      <c r="M528" s="27"/>
      <c r="N528" s="27"/>
      <c r="O528" s="28"/>
      <c r="P528" s="27"/>
      <c r="Q528" s="27"/>
      <c r="R528" s="28"/>
      <c r="S528" s="29"/>
      <c r="W528" s="159"/>
      <c r="AD528" s="27"/>
      <c r="AE528" s="27"/>
      <c r="AF528" s="33"/>
      <c r="AG528" s="34"/>
      <c r="AH528" s="27"/>
      <c r="AI528" s="27"/>
      <c r="AJ528" s="27"/>
      <c r="AK528" s="27"/>
      <c r="AL528" s="27"/>
      <c r="AM528" s="27"/>
      <c r="AO528" s="160"/>
      <c r="AP528" s="160"/>
      <c r="AQ528" s="160"/>
    </row>
    <row r="529">
      <c r="A529" s="159"/>
      <c r="C529" s="158"/>
      <c r="D529" s="159"/>
      <c r="E529" s="159"/>
      <c r="F529" s="159"/>
      <c r="G529" s="159"/>
      <c r="H529" s="159"/>
      <c r="I529" s="159"/>
      <c r="J529" s="159"/>
      <c r="K529" s="159"/>
      <c r="L529" s="159"/>
      <c r="M529" s="27"/>
      <c r="N529" s="27"/>
      <c r="O529" s="28"/>
      <c r="P529" s="27"/>
      <c r="Q529" s="27"/>
      <c r="R529" s="28"/>
      <c r="S529" s="29"/>
      <c r="W529" s="159"/>
      <c r="AD529" s="27"/>
      <c r="AE529" s="27"/>
      <c r="AF529" s="33"/>
      <c r="AG529" s="34"/>
      <c r="AH529" s="27"/>
      <c r="AI529" s="27"/>
      <c r="AJ529" s="27"/>
      <c r="AK529" s="27"/>
      <c r="AL529" s="27"/>
      <c r="AM529" s="27"/>
      <c r="AO529" s="160"/>
      <c r="AP529" s="160"/>
      <c r="AQ529" s="160"/>
    </row>
    <row r="530">
      <c r="A530" s="159"/>
      <c r="C530" s="158"/>
      <c r="D530" s="159"/>
      <c r="E530" s="159"/>
      <c r="F530" s="159"/>
      <c r="G530" s="159"/>
      <c r="H530" s="159"/>
      <c r="I530" s="159"/>
      <c r="J530" s="159"/>
      <c r="K530" s="159"/>
      <c r="L530" s="159"/>
      <c r="M530" s="27"/>
      <c r="N530" s="27"/>
      <c r="O530" s="28"/>
      <c r="P530" s="27"/>
      <c r="Q530" s="27"/>
      <c r="R530" s="28"/>
      <c r="S530" s="29"/>
      <c r="W530" s="159"/>
      <c r="AD530" s="27"/>
      <c r="AE530" s="27"/>
      <c r="AF530" s="33"/>
      <c r="AG530" s="34"/>
      <c r="AH530" s="27"/>
      <c r="AI530" s="27"/>
      <c r="AJ530" s="27"/>
      <c r="AK530" s="27"/>
      <c r="AL530" s="27"/>
      <c r="AM530" s="27"/>
      <c r="AO530" s="160"/>
      <c r="AP530" s="160"/>
      <c r="AQ530" s="160"/>
    </row>
    <row r="531">
      <c r="A531" s="159"/>
      <c r="C531" s="158"/>
      <c r="D531" s="159"/>
      <c r="E531" s="159"/>
      <c r="F531" s="159"/>
      <c r="G531" s="159"/>
      <c r="H531" s="159"/>
      <c r="I531" s="159"/>
      <c r="J531" s="159"/>
      <c r="L531" s="159"/>
      <c r="M531" s="27"/>
      <c r="N531" s="27"/>
      <c r="O531" s="28"/>
      <c r="P531" s="27"/>
      <c r="Q531" s="27"/>
      <c r="R531" s="28"/>
      <c r="S531" s="29"/>
      <c r="W531" s="159"/>
      <c r="AD531" s="27"/>
      <c r="AE531" s="27"/>
      <c r="AF531" s="33"/>
      <c r="AG531" s="34"/>
      <c r="AH531" s="27"/>
      <c r="AI531" s="27"/>
      <c r="AJ531" s="27"/>
      <c r="AK531" s="27"/>
      <c r="AL531" s="27"/>
      <c r="AM531" s="27"/>
      <c r="AO531" s="160"/>
      <c r="AP531" s="160"/>
      <c r="AQ531" s="160"/>
    </row>
    <row r="532">
      <c r="A532" s="159"/>
      <c r="C532" s="158"/>
      <c r="D532" s="159"/>
      <c r="E532" s="159"/>
      <c r="F532" s="159"/>
      <c r="G532" s="159"/>
      <c r="H532" s="159"/>
      <c r="I532" s="159"/>
      <c r="J532" s="159"/>
      <c r="L532" s="159"/>
      <c r="M532" s="27"/>
      <c r="N532" s="27"/>
      <c r="O532" s="28"/>
      <c r="P532" s="27"/>
      <c r="Q532" s="27"/>
      <c r="R532" s="28"/>
      <c r="S532" s="29"/>
      <c r="W532" s="159"/>
      <c r="AD532" s="27"/>
      <c r="AE532" s="27"/>
      <c r="AF532" s="33"/>
      <c r="AG532" s="34"/>
      <c r="AH532" s="27"/>
      <c r="AI532" s="27"/>
      <c r="AJ532" s="27"/>
      <c r="AK532" s="27"/>
      <c r="AL532" s="27"/>
      <c r="AM532" s="27"/>
      <c r="AO532" s="160"/>
      <c r="AP532" s="160"/>
      <c r="AQ532" s="160"/>
    </row>
    <row r="533">
      <c r="A533" s="159"/>
      <c r="C533" s="158"/>
      <c r="D533" s="159"/>
      <c r="E533" s="159"/>
      <c r="F533" s="159"/>
      <c r="G533" s="159"/>
      <c r="H533" s="159"/>
      <c r="I533" s="159"/>
      <c r="J533" s="159"/>
      <c r="L533" s="159"/>
      <c r="M533" s="27"/>
      <c r="N533" s="27"/>
      <c r="O533" s="28"/>
      <c r="P533" s="27"/>
      <c r="Q533" s="27"/>
      <c r="R533" s="28"/>
      <c r="S533" s="29"/>
      <c r="W533" s="159"/>
      <c r="AD533" s="27"/>
      <c r="AE533" s="27"/>
      <c r="AF533" s="33"/>
      <c r="AG533" s="34"/>
      <c r="AH533" s="27"/>
      <c r="AI533" s="27"/>
      <c r="AJ533" s="27"/>
      <c r="AK533" s="27"/>
      <c r="AL533" s="27"/>
      <c r="AM533" s="27"/>
      <c r="AO533" s="160"/>
      <c r="AP533" s="160"/>
      <c r="AQ533" s="160"/>
    </row>
    <row r="534">
      <c r="A534" s="159"/>
      <c r="C534" s="158"/>
      <c r="D534" s="159"/>
      <c r="E534" s="159"/>
      <c r="F534" s="159"/>
      <c r="G534" s="159"/>
      <c r="H534" s="159"/>
      <c r="I534" s="159"/>
      <c r="J534" s="159"/>
      <c r="K534" s="159"/>
      <c r="L534" s="159"/>
      <c r="M534" s="27"/>
      <c r="N534" s="27"/>
      <c r="O534" s="28"/>
      <c r="P534" s="27"/>
      <c r="Q534" s="27"/>
      <c r="R534" s="28"/>
      <c r="S534" s="29"/>
      <c r="W534" s="159"/>
      <c r="AD534" s="27"/>
      <c r="AE534" s="27"/>
      <c r="AF534" s="33"/>
      <c r="AG534" s="34"/>
      <c r="AH534" s="27"/>
      <c r="AI534" s="27"/>
      <c r="AJ534" s="27"/>
      <c r="AK534" s="27"/>
      <c r="AL534" s="27"/>
      <c r="AM534" s="27"/>
      <c r="AN534" s="159"/>
      <c r="AO534" s="160"/>
      <c r="AP534" s="160"/>
      <c r="AQ534" s="160"/>
    </row>
    <row r="535">
      <c r="A535" s="159"/>
      <c r="C535" s="158"/>
      <c r="D535" s="159"/>
      <c r="E535" s="159"/>
      <c r="F535" s="159"/>
      <c r="G535" s="159"/>
      <c r="H535" s="159"/>
      <c r="I535" s="159"/>
      <c r="J535" s="159"/>
      <c r="L535" s="159"/>
      <c r="M535" s="27"/>
      <c r="N535" s="27"/>
      <c r="O535" s="28"/>
      <c r="P535" s="27"/>
      <c r="Q535" s="27"/>
      <c r="R535" s="28"/>
      <c r="S535" s="29"/>
      <c r="W535" s="159"/>
      <c r="AD535" s="27"/>
      <c r="AE535" s="27"/>
      <c r="AF535" s="33"/>
      <c r="AG535" s="34"/>
      <c r="AH535" s="27"/>
      <c r="AI535" s="27"/>
      <c r="AJ535" s="27"/>
      <c r="AK535" s="27"/>
      <c r="AL535" s="27"/>
      <c r="AM535" s="27"/>
      <c r="AO535" s="160"/>
      <c r="AP535" s="160"/>
      <c r="AQ535" s="160"/>
    </row>
    <row r="536">
      <c r="A536" s="159"/>
      <c r="C536" s="158"/>
      <c r="D536" s="159"/>
      <c r="E536" s="159"/>
      <c r="F536" s="159"/>
      <c r="G536" s="159"/>
      <c r="H536" s="159"/>
      <c r="I536" s="159"/>
      <c r="J536" s="159"/>
      <c r="L536" s="159"/>
      <c r="M536" s="27"/>
      <c r="N536" s="27"/>
      <c r="O536" s="28"/>
      <c r="P536" s="27"/>
      <c r="Q536" s="27"/>
      <c r="R536" s="28"/>
      <c r="S536" s="29"/>
      <c r="W536" s="159"/>
      <c r="AD536" s="27"/>
      <c r="AE536" s="27"/>
      <c r="AF536" s="33"/>
      <c r="AG536" s="34"/>
      <c r="AH536" s="27"/>
      <c r="AI536" s="27"/>
      <c r="AJ536" s="27"/>
      <c r="AK536" s="27"/>
      <c r="AL536" s="27"/>
      <c r="AM536" s="27"/>
      <c r="AO536" s="160"/>
      <c r="AP536" s="160"/>
      <c r="AQ536" s="160"/>
    </row>
    <row r="537">
      <c r="A537" s="159"/>
      <c r="C537" s="158"/>
      <c r="D537" s="159"/>
      <c r="E537" s="159"/>
      <c r="F537" s="159"/>
      <c r="G537" s="159"/>
      <c r="H537" s="159"/>
      <c r="I537" s="159"/>
      <c r="J537" s="159"/>
      <c r="L537" s="159"/>
      <c r="M537" s="27"/>
      <c r="N537" s="27"/>
      <c r="O537" s="28"/>
      <c r="P537" s="27"/>
      <c r="Q537" s="27"/>
      <c r="R537" s="28"/>
      <c r="S537" s="29"/>
      <c r="W537" s="159"/>
      <c r="AD537" s="27"/>
      <c r="AE537" s="27"/>
      <c r="AF537" s="33"/>
      <c r="AG537" s="34"/>
      <c r="AH537" s="27"/>
      <c r="AI537" s="27"/>
      <c r="AJ537" s="27"/>
      <c r="AK537" s="27"/>
      <c r="AL537" s="27"/>
      <c r="AM537" s="27"/>
      <c r="AO537" s="160"/>
      <c r="AP537" s="160"/>
      <c r="AQ537" s="160"/>
    </row>
    <row r="538">
      <c r="A538" s="159"/>
      <c r="C538" s="158"/>
      <c r="D538" s="159"/>
      <c r="E538" s="159"/>
      <c r="F538" s="159"/>
      <c r="G538" s="159"/>
      <c r="H538" s="159"/>
      <c r="I538" s="159"/>
      <c r="J538" s="159"/>
      <c r="K538" s="159"/>
      <c r="L538" s="159"/>
      <c r="M538" s="27"/>
      <c r="N538" s="27"/>
      <c r="O538" s="28"/>
      <c r="P538" s="27"/>
      <c r="Q538" s="27"/>
      <c r="R538" s="28"/>
      <c r="S538" s="29"/>
      <c r="W538" s="159"/>
      <c r="AD538" s="27"/>
      <c r="AE538" s="27"/>
      <c r="AF538" s="33"/>
      <c r="AG538" s="34"/>
      <c r="AH538" s="27"/>
      <c r="AI538" s="27"/>
      <c r="AJ538" s="27"/>
      <c r="AK538" s="27"/>
      <c r="AL538" s="27"/>
      <c r="AM538" s="27"/>
      <c r="AO538" s="160"/>
      <c r="AP538" s="160"/>
      <c r="AQ538" s="160"/>
    </row>
    <row r="539">
      <c r="A539" s="159"/>
      <c r="C539" s="158"/>
      <c r="D539" s="159"/>
      <c r="E539" s="159"/>
      <c r="F539" s="159"/>
      <c r="G539" s="159"/>
      <c r="H539" s="159"/>
      <c r="I539" s="159"/>
      <c r="J539" s="159"/>
      <c r="L539" s="159"/>
      <c r="M539" s="27"/>
      <c r="N539" s="27"/>
      <c r="O539" s="28"/>
      <c r="P539" s="27"/>
      <c r="Q539" s="27"/>
      <c r="R539" s="28"/>
      <c r="S539" s="29"/>
      <c r="AG539" s="34"/>
      <c r="AH539" s="27"/>
      <c r="AK539" s="27"/>
      <c r="AM539" s="27"/>
    </row>
    <row r="540">
      <c r="A540" s="159"/>
      <c r="C540" s="158"/>
      <c r="D540" s="159"/>
      <c r="E540" s="159"/>
      <c r="F540" s="159"/>
      <c r="G540" s="159"/>
      <c r="H540" s="159"/>
      <c r="I540" s="159"/>
      <c r="J540" s="159"/>
      <c r="K540" s="159"/>
      <c r="L540" s="159"/>
      <c r="M540" s="27"/>
      <c r="N540" s="27"/>
      <c r="O540" s="28"/>
      <c r="P540" s="27"/>
      <c r="Q540" s="27"/>
      <c r="R540" s="28"/>
      <c r="S540" s="29"/>
      <c r="X540" s="27"/>
      <c r="AF540" s="33"/>
      <c r="AG540" s="34"/>
      <c r="AH540" s="27"/>
      <c r="AK540" s="27"/>
      <c r="AL540" s="27"/>
      <c r="AM540" s="27"/>
    </row>
    <row r="541">
      <c r="A541" s="159"/>
      <c r="C541" s="158"/>
      <c r="D541" s="159"/>
      <c r="E541" s="159"/>
      <c r="F541" s="159"/>
      <c r="G541" s="159"/>
      <c r="H541" s="159"/>
      <c r="I541" s="159"/>
      <c r="J541" s="159"/>
      <c r="K541" s="159"/>
      <c r="L541" s="159"/>
      <c r="M541" s="27"/>
      <c r="N541" s="27"/>
      <c r="O541" s="28"/>
      <c r="P541" s="27"/>
      <c r="Q541" s="27"/>
      <c r="R541" s="28"/>
      <c r="S541" s="29"/>
      <c r="X541" s="27"/>
      <c r="AF541" s="33"/>
      <c r="AG541" s="34"/>
      <c r="AH541" s="27"/>
      <c r="AK541" s="27"/>
      <c r="AL541" s="27"/>
      <c r="AM541" s="27"/>
    </row>
    <row r="542">
      <c r="A542" s="159"/>
      <c r="C542" s="158"/>
      <c r="D542" s="159"/>
      <c r="E542" s="159"/>
      <c r="F542" s="159"/>
      <c r="G542" s="159"/>
      <c r="H542" s="159"/>
      <c r="I542" s="159"/>
      <c r="J542" s="159"/>
      <c r="K542" s="159"/>
      <c r="L542" s="159"/>
      <c r="M542" s="27"/>
      <c r="N542" s="27"/>
      <c r="O542" s="28"/>
      <c r="P542" s="27"/>
      <c r="Q542" s="27"/>
      <c r="R542" s="28"/>
      <c r="S542" s="29"/>
      <c r="X542" s="27"/>
      <c r="AF542" s="33"/>
      <c r="AG542" s="34"/>
      <c r="AH542" s="27"/>
      <c r="AK542" s="27"/>
      <c r="AL542" s="27"/>
      <c r="AM542" s="27"/>
    </row>
    <row r="543">
      <c r="A543" s="159"/>
      <c r="C543" s="158"/>
      <c r="D543" s="159"/>
      <c r="E543" s="159"/>
      <c r="F543" s="159"/>
      <c r="G543" s="159"/>
      <c r="H543" s="159"/>
      <c r="I543" s="159"/>
      <c r="J543" s="159"/>
      <c r="L543" s="159"/>
      <c r="M543" s="27"/>
      <c r="N543" s="27"/>
      <c r="O543" s="28"/>
      <c r="P543" s="27"/>
      <c r="Q543" s="27"/>
      <c r="R543" s="28"/>
      <c r="S543" s="29"/>
      <c r="X543" s="27"/>
      <c r="AF543" s="33"/>
      <c r="AG543" s="34"/>
      <c r="AH543" s="27"/>
      <c r="AK543" s="27"/>
      <c r="AL543" s="27"/>
      <c r="AM543" s="27"/>
    </row>
    <row r="544">
      <c r="A544" s="159"/>
      <c r="C544" s="158"/>
      <c r="D544" s="159"/>
      <c r="E544" s="159"/>
      <c r="F544" s="159"/>
      <c r="G544" s="159"/>
      <c r="H544" s="159"/>
      <c r="I544" s="159"/>
      <c r="J544" s="159"/>
      <c r="K544" s="159"/>
      <c r="L544" s="159"/>
      <c r="M544" s="27"/>
      <c r="N544" s="27"/>
      <c r="O544" s="28"/>
      <c r="P544" s="27"/>
      <c r="Q544" s="27"/>
      <c r="R544" s="28"/>
      <c r="S544" s="29"/>
      <c r="X544" s="27"/>
      <c r="AF544" s="33"/>
      <c r="AG544" s="34"/>
      <c r="AH544" s="27"/>
      <c r="AK544" s="27"/>
      <c r="AL544" s="27"/>
      <c r="AM544" s="27"/>
    </row>
    <row r="545">
      <c r="A545" s="159"/>
      <c r="C545" s="158"/>
      <c r="D545" s="159"/>
      <c r="E545" s="159"/>
      <c r="F545" s="159"/>
      <c r="G545" s="159"/>
      <c r="H545" s="159"/>
      <c r="I545" s="159"/>
      <c r="J545" s="159"/>
      <c r="L545" s="159"/>
      <c r="M545" s="27"/>
      <c r="N545" s="27"/>
      <c r="O545" s="28"/>
      <c r="P545" s="27"/>
      <c r="Q545" s="27"/>
      <c r="R545" s="28"/>
      <c r="S545" s="29"/>
      <c r="X545" s="27"/>
      <c r="AF545" s="33"/>
      <c r="AG545" s="34"/>
      <c r="AH545" s="27"/>
      <c r="AK545" s="27"/>
      <c r="AL545" s="27"/>
      <c r="AM545" s="27"/>
    </row>
    <row r="546">
      <c r="A546" s="159"/>
      <c r="C546" s="158"/>
      <c r="D546" s="159"/>
      <c r="E546" s="159"/>
      <c r="F546" s="159"/>
      <c r="G546" s="159"/>
      <c r="H546" s="159"/>
      <c r="I546" s="159"/>
      <c r="J546" s="159"/>
      <c r="L546" s="159"/>
      <c r="M546" s="27"/>
      <c r="N546" s="27"/>
      <c r="O546" s="28"/>
      <c r="P546" s="27"/>
      <c r="Q546" s="27"/>
      <c r="R546" s="28"/>
      <c r="S546" s="29"/>
      <c r="X546" s="27"/>
      <c r="AF546" s="33"/>
      <c r="AG546" s="34"/>
      <c r="AH546" s="27"/>
      <c r="AK546" s="27"/>
      <c r="AL546" s="27"/>
      <c r="AM546" s="27"/>
    </row>
    <row r="547">
      <c r="A547" s="159"/>
      <c r="C547" s="158"/>
      <c r="D547" s="159"/>
      <c r="E547" s="159"/>
      <c r="F547" s="159"/>
      <c r="G547" s="159"/>
      <c r="H547" s="159"/>
      <c r="I547" s="159"/>
      <c r="J547" s="159"/>
      <c r="K547" s="159"/>
      <c r="L547" s="159"/>
      <c r="M547" s="27"/>
      <c r="N547" s="27"/>
      <c r="O547" s="28"/>
      <c r="P547" s="27"/>
      <c r="Q547" s="27"/>
      <c r="R547" s="28"/>
      <c r="S547" s="29"/>
      <c r="X547" s="27"/>
      <c r="AF547" s="33"/>
      <c r="AG547" s="34"/>
      <c r="AH547" s="27"/>
      <c r="AK547" s="27"/>
      <c r="AL547" s="27"/>
      <c r="AM547" s="27"/>
    </row>
    <row r="548">
      <c r="A548" s="159"/>
      <c r="C548" s="158"/>
      <c r="D548" s="159"/>
      <c r="E548" s="159"/>
      <c r="F548" s="159"/>
      <c r="G548" s="159"/>
      <c r="I548" s="159"/>
      <c r="J548" s="159"/>
      <c r="L548" s="159"/>
      <c r="M548" s="27"/>
      <c r="N548" s="27"/>
      <c r="O548" s="28"/>
      <c r="P548" s="27"/>
      <c r="Q548" s="27"/>
      <c r="R548" s="28"/>
      <c r="S548" s="29"/>
      <c r="X548" s="27"/>
      <c r="AF548" s="33"/>
      <c r="AG548" s="34"/>
      <c r="AH548" s="27"/>
      <c r="AK548" s="27"/>
      <c r="AL548" s="27"/>
      <c r="AM548" s="27"/>
    </row>
    <row r="549">
      <c r="A549" s="159"/>
      <c r="C549" s="158"/>
      <c r="D549" s="159"/>
      <c r="E549" s="159"/>
      <c r="F549" s="159"/>
      <c r="G549" s="159"/>
      <c r="I549" s="159"/>
      <c r="J549" s="159"/>
      <c r="K549" s="159"/>
      <c r="L549" s="159"/>
      <c r="M549" s="27"/>
      <c r="N549" s="27"/>
      <c r="O549" s="28"/>
      <c r="P549" s="27"/>
      <c r="Q549" s="27"/>
      <c r="R549" s="28"/>
      <c r="S549" s="29"/>
      <c r="X549" s="27"/>
      <c r="AF549" s="33"/>
      <c r="AG549" s="34"/>
      <c r="AH549" s="27"/>
      <c r="AK549" s="27"/>
      <c r="AL549" s="27"/>
      <c r="AM549" s="27"/>
    </row>
    <row r="550">
      <c r="C550" s="158"/>
      <c r="D550" s="159"/>
      <c r="E550" s="159"/>
      <c r="F550" s="159"/>
      <c r="G550" s="159"/>
      <c r="H550" s="159"/>
      <c r="I550" s="159"/>
      <c r="J550" s="159"/>
      <c r="L550" s="159"/>
      <c r="M550" s="27"/>
      <c r="N550" s="27"/>
      <c r="O550" s="28"/>
      <c r="P550" s="27"/>
      <c r="Q550" s="27"/>
      <c r="R550" s="28"/>
      <c r="S550" s="29"/>
      <c r="X550" s="27"/>
      <c r="AF550" s="33"/>
      <c r="AG550" s="34"/>
      <c r="AH550" s="27"/>
      <c r="AK550" s="27"/>
      <c r="AL550" s="27"/>
      <c r="AM550" s="27"/>
    </row>
    <row r="551">
      <c r="M551" s="27"/>
      <c r="N551" s="27"/>
      <c r="O551" s="28"/>
      <c r="P551" s="27"/>
      <c r="Q551" s="27"/>
      <c r="R551" s="28"/>
      <c r="S551" s="29"/>
      <c r="X551" s="27"/>
      <c r="AF551" s="33"/>
      <c r="AG551" s="34"/>
      <c r="AH551" s="27"/>
      <c r="AK551" s="27"/>
      <c r="AL551" s="27"/>
      <c r="AM551" s="27"/>
    </row>
    <row r="552">
      <c r="D552" s="27"/>
      <c r="E552" s="27"/>
      <c r="F552" s="27"/>
      <c r="G552" s="27"/>
      <c r="H552" s="27"/>
      <c r="I552" s="27"/>
      <c r="J552" s="27"/>
      <c r="K552" s="27"/>
      <c r="M552" s="27"/>
      <c r="N552" s="27"/>
      <c r="O552" s="28"/>
      <c r="P552" s="27"/>
      <c r="Q552" s="27"/>
      <c r="R552" s="28"/>
      <c r="S552" s="29"/>
      <c r="X552" s="27"/>
      <c r="AF552" s="33"/>
      <c r="AG552" s="34"/>
      <c r="AH552" s="27"/>
      <c r="AK552" s="27"/>
      <c r="AL552" s="27"/>
      <c r="AM552" s="27"/>
    </row>
    <row r="553">
      <c r="C553" s="27"/>
      <c r="I553" s="29"/>
      <c r="J553" s="28"/>
      <c r="N553" s="27"/>
      <c r="O553" s="28"/>
      <c r="P553" s="27"/>
      <c r="Q553" s="27"/>
      <c r="X553" s="27"/>
      <c r="AF553" s="33"/>
      <c r="AG553" s="34"/>
      <c r="AH553" s="27"/>
      <c r="AK553" s="27"/>
      <c r="AL553" s="27"/>
      <c r="AM553" s="27"/>
    </row>
    <row r="554">
      <c r="C554" s="27"/>
      <c r="I554" s="29"/>
      <c r="J554" s="28"/>
      <c r="N554" s="27"/>
      <c r="O554" s="28"/>
      <c r="P554" s="27"/>
      <c r="Q554" s="27"/>
      <c r="X554" s="27"/>
      <c r="AF554" s="33"/>
      <c r="AG554" s="34"/>
      <c r="AH554" s="27"/>
      <c r="AK554" s="27"/>
      <c r="AL554" s="27"/>
      <c r="AM554" s="27"/>
    </row>
    <row r="555">
      <c r="C555" s="27"/>
      <c r="I555" s="29"/>
      <c r="J555" s="28"/>
      <c r="N555" s="27"/>
      <c r="O555" s="28"/>
      <c r="P555" s="27"/>
      <c r="Q555" s="27"/>
      <c r="X555" s="27"/>
      <c r="AF555" s="33"/>
      <c r="AG555" s="34"/>
      <c r="AH555" s="27"/>
      <c r="AK555" s="27"/>
      <c r="AL555" s="27"/>
      <c r="AM555" s="27"/>
    </row>
    <row r="556">
      <c r="C556" s="27"/>
      <c r="I556" s="29"/>
      <c r="J556" s="28"/>
      <c r="N556" s="27"/>
      <c r="O556" s="28"/>
      <c r="P556" s="27"/>
      <c r="Q556" s="27"/>
      <c r="W556" s="27"/>
      <c r="AD556" s="33"/>
      <c r="AG556" s="34"/>
      <c r="AH556" s="27"/>
      <c r="AK556" s="27"/>
      <c r="AM556" s="27"/>
    </row>
    <row r="557">
      <c r="C557" s="27"/>
      <c r="I557" s="29"/>
      <c r="J557" s="28"/>
      <c r="N557" s="27"/>
      <c r="O557" s="28"/>
      <c r="P557" s="27"/>
      <c r="Q557" s="27"/>
      <c r="W557" s="27"/>
      <c r="AD557" s="33"/>
      <c r="AG557" s="34"/>
      <c r="AH557" s="27"/>
      <c r="AK557" s="27"/>
      <c r="AM557" s="27"/>
    </row>
    <row r="558">
      <c r="C558" s="27"/>
      <c r="I558" s="29"/>
      <c r="J558" s="28"/>
      <c r="N558" s="27"/>
      <c r="O558" s="28"/>
      <c r="P558" s="27"/>
      <c r="Q558" s="27"/>
      <c r="W558" s="27"/>
      <c r="AD558" s="33"/>
      <c r="AG558" s="34"/>
      <c r="AH558" s="27"/>
      <c r="AK558" s="27"/>
      <c r="AM558" s="27"/>
    </row>
    <row r="559">
      <c r="C559" s="27"/>
      <c r="I559" s="29"/>
      <c r="J559" s="28"/>
      <c r="N559" s="27"/>
      <c r="O559" s="28"/>
      <c r="P559" s="27"/>
      <c r="Q559" s="27"/>
      <c r="W559" s="27"/>
      <c r="AD559" s="33"/>
      <c r="AG559" s="34"/>
      <c r="AH559" s="27"/>
      <c r="AK559" s="27"/>
      <c r="AM559" s="27"/>
    </row>
    <row r="560">
      <c r="C560" s="27"/>
      <c r="I560" s="29"/>
      <c r="J560" s="28"/>
      <c r="N560" s="27"/>
      <c r="O560" s="28"/>
      <c r="P560" s="27"/>
      <c r="Q560" s="27"/>
      <c r="W560" s="27"/>
      <c r="AD560" s="33"/>
      <c r="AG560" s="34"/>
      <c r="AH560" s="27"/>
      <c r="AK560" s="27"/>
      <c r="AM560" s="27"/>
    </row>
    <row r="561">
      <c r="A561" s="159"/>
      <c r="M561" s="27"/>
      <c r="N561" s="27"/>
      <c r="O561" s="28"/>
      <c r="P561" s="27"/>
      <c r="Q561" s="27"/>
      <c r="R561" s="28"/>
      <c r="S561" s="29"/>
      <c r="AD561" s="27"/>
      <c r="AE561" s="27"/>
      <c r="AF561" s="33"/>
      <c r="AG561" s="34"/>
      <c r="AH561" s="27"/>
      <c r="AJ561" s="27"/>
      <c r="AK561" s="27"/>
      <c r="AL561" s="27"/>
      <c r="AM561" s="27"/>
    </row>
    <row r="562">
      <c r="A562" s="159"/>
      <c r="C562" s="158"/>
      <c r="D562" s="159"/>
      <c r="E562" s="159"/>
      <c r="F562" s="159"/>
      <c r="G562" s="159"/>
      <c r="H562" s="159"/>
      <c r="I562" s="159"/>
      <c r="J562" s="159"/>
      <c r="L562" s="159"/>
      <c r="M562" s="27"/>
      <c r="N562" s="27"/>
      <c r="O562" s="28"/>
      <c r="P562" s="27"/>
      <c r="Q562" s="27"/>
      <c r="R562" s="28"/>
      <c r="S562" s="29"/>
      <c r="W562" s="159"/>
      <c r="AD562" s="27"/>
      <c r="AE562" s="27"/>
      <c r="AF562" s="33"/>
      <c r="AG562" s="34"/>
      <c r="AH562" s="27"/>
      <c r="AI562" s="27"/>
      <c r="AJ562" s="27"/>
      <c r="AK562" s="27"/>
      <c r="AL562" s="27"/>
      <c r="AM562" s="27"/>
      <c r="AO562" s="160"/>
      <c r="AP562" s="160"/>
      <c r="AQ562" s="160"/>
    </row>
    <row r="563">
      <c r="A563" s="159"/>
      <c r="C563" s="158"/>
      <c r="D563" s="159"/>
      <c r="E563" s="159"/>
      <c r="F563" s="159"/>
      <c r="G563" s="159"/>
      <c r="H563" s="159"/>
      <c r="I563" s="159"/>
      <c r="J563" s="159"/>
      <c r="K563" s="159"/>
      <c r="L563" s="159"/>
      <c r="M563" s="27"/>
      <c r="N563" s="27"/>
      <c r="O563" s="28"/>
      <c r="P563" s="27"/>
      <c r="Q563" s="27"/>
      <c r="R563" s="28"/>
      <c r="S563" s="29"/>
      <c r="W563" s="159"/>
      <c r="AD563" s="27"/>
      <c r="AE563" s="27"/>
      <c r="AF563" s="33"/>
      <c r="AG563" s="34"/>
      <c r="AH563" s="27"/>
      <c r="AI563" s="27"/>
      <c r="AJ563" s="27"/>
      <c r="AK563" s="27"/>
      <c r="AL563" s="27"/>
      <c r="AM563" s="27"/>
      <c r="AO563" s="160"/>
      <c r="AP563" s="160"/>
      <c r="AQ563" s="160"/>
    </row>
    <row r="564">
      <c r="A564" s="159"/>
      <c r="C564" s="158"/>
      <c r="D564" s="159"/>
      <c r="E564" s="159"/>
      <c r="F564" s="159"/>
      <c r="G564" s="159"/>
      <c r="H564" s="159"/>
      <c r="I564" s="159"/>
      <c r="J564" s="159"/>
      <c r="K564" s="159"/>
      <c r="L564" s="159"/>
      <c r="M564" s="27"/>
      <c r="N564" s="27"/>
      <c r="O564" s="28"/>
      <c r="P564" s="27"/>
      <c r="Q564" s="27"/>
      <c r="R564" s="28"/>
      <c r="S564" s="29"/>
      <c r="W564" s="159"/>
      <c r="AD564" s="27"/>
      <c r="AE564" s="27"/>
      <c r="AF564" s="33"/>
      <c r="AG564" s="34"/>
      <c r="AH564" s="27"/>
      <c r="AI564" s="27"/>
      <c r="AJ564" s="27"/>
      <c r="AK564" s="27"/>
      <c r="AL564" s="27"/>
      <c r="AM564" s="27"/>
      <c r="AO564" s="160"/>
      <c r="AP564" s="160"/>
      <c r="AQ564" s="160"/>
    </row>
    <row r="565">
      <c r="A565" s="159"/>
      <c r="C565" s="158"/>
      <c r="D565" s="159"/>
      <c r="E565" s="159"/>
      <c r="F565" s="159"/>
      <c r="G565" s="159"/>
      <c r="H565" s="159"/>
      <c r="I565" s="159"/>
      <c r="J565" s="159"/>
      <c r="K565" s="159"/>
      <c r="L565" s="159"/>
      <c r="M565" s="27"/>
      <c r="N565" s="27"/>
      <c r="O565" s="28"/>
      <c r="P565" s="27"/>
      <c r="Q565" s="27"/>
      <c r="R565" s="28"/>
      <c r="S565" s="29"/>
      <c r="W565" s="159"/>
      <c r="AD565" s="27"/>
      <c r="AE565" s="27"/>
      <c r="AF565" s="33"/>
      <c r="AG565" s="34"/>
      <c r="AH565" s="27"/>
      <c r="AI565" s="27"/>
      <c r="AJ565" s="27"/>
      <c r="AK565" s="27"/>
      <c r="AL565" s="27"/>
      <c r="AM565" s="27"/>
      <c r="AO565" s="160"/>
      <c r="AP565" s="160"/>
      <c r="AQ565" s="160"/>
    </row>
    <row r="566">
      <c r="A566" s="159"/>
      <c r="C566" s="158"/>
      <c r="D566" s="159"/>
      <c r="E566" s="159"/>
      <c r="F566" s="159"/>
      <c r="G566" s="159"/>
      <c r="H566" s="159"/>
      <c r="I566" s="159"/>
      <c r="J566" s="159"/>
      <c r="L566" s="159"/>
      <c r="M566" s="27"/>
      <c r="N566" s="27"/>
      <c r="O566" s="28"/>
      <c r="P566" s="27"/>
      <c r="Q566" s="27"/>
      <c r="R566" s="28"/>
      <c r="S566" s="29"/>
      <c r="W566" s="159"/>
      <c r="AD566" s="27"/>
      <c r="AE566" s="27"/>
      <c r="AF566" s="33"/>
      <c r="AG566" s="34"/>
      <c r="AH566" s="27"/>
      <c r="AI566" s="27"/>
      <c r="AJ566" s="27"/>
      <c r="AK566" s="27"/>
      <c r="AL566" s="27"/>
      <c r="AM566" s="27"/>
      <c r="AO566" s="160"/>
      <c r="AP566" s="160"/>
      <c r="AQ566" s="160"/>
    </row>
    <row r="567">
      <c r="A567" s="159"/>
      <c r="C567" s="158"/>
      <c r="D567" s="159"/>
      <c r="E567" s="159"/>
      <c r="F567" s="159"/>
      <c r="G567" s="159"/>
      <c r="H567" s="159"/>
      <c r="I567" s="159"/>
      <c r="J567" s="159"/>
      <c r="L567" s="159"/>
      <c r="M567" s="27"/>
      <c r="N567" s="27"/>
      <c r="O567" s="28"/>
      <c r="P567" s="27"/>
      <c r="Q567" s="27"/>
      <c r="R567" s="28"/>
      <c r="S567" s="29"/>
      <c r="W567" s="159"/>
      <c r="AD567" s="27"/>
      <c r="AE567" s="27"/>
      <c r="AF567" s="33"/>
      <c r="AG567" s="34"/>
      <c r="AH567" s="27"/>
      <c r="AI567" s="27"/>
      <c r="AJ567" s="27"/>
      <c r="AK567" s="27"/>
      <c r="AL567" s="27"/>
      <c r="AM567" s="27"/>
      <c r="AO567" s="160"/>
      <c r="AP567" s="160"/>
      <c r="AQ567" s="160"/>
    </row>
    <row r="568">
      <c r="A568" s="159"/>
      <c r="C568" s="158"/>
      <c r="D568" s="159"/>
      <c r="E568" s="159"/>
      <c r="F568" s="159"/>
      <c r="G568" s="159"/>
      <c r="H568" s="159"/>
      <c r="I568" s="159"/>
      <c r="J568" s="159"/>
      <c r="L568" s="159"/>
      <c r="M568" s="27"/>
      <c r="N568" s="27"/>
      <c r="O568" s="28"/>
      <c r="P568" s="27"/>
      <c r="Q568" s="27"/>
      <c r="R568" s="28"/>
      <c r="S568" s="29"/>
      <c r="W568" s="159"/>
      <c r="AD568" s="27"/>
      <c r="AE568" s="27"/>
      <c r="AF568" s="33"/>
      <c r="AG568" s="34"/>
      <c r="AH568" s="27"/>
      <c r="AI568" s="27"/>
      <c r="AJ568" s="27"/>
      <c r="AK568" s="27"/>
      <c r="AL568" s="27"/>
      <c r="AM568" s="27"/>
      <c r="AO568" s="160"/>
      <c r="AP568" s="160"/>
      <c r="AQ568" s="160"/>
    </row>
    <row r="569">
      <c r="A569" s="159"/>
      <c r="C569" s="158"/>
      <c r="D569" s="159"/>
      <c r="E569" s="159"/>
      <c r="F569" s="159"/>
      <c r="G569" s="159"/>
      <c r="H569" s="159"/>
      <c r="I569" s="159"/>
      <c r="J569" s="159"/>
      <c r="K569" s="159"/>
      <c r="L569" s="159"/>
      <c r="M569" s="27"/>
      <c r="N569" s="27"/>
      <c r="O569" s="28"/>
      <c r="P569" s="27"/>
      <c r="Q569" s="27"/>
      <c r="R569" s="28"/>
      <c r="S569" s="29"/>
      <c r="W569" s="159"/>
      <c r="AD569" s="27"/>
      <c r="AE569" s="27"/>
      <c r="AF569" s="33"/>
      <c r="AG569" s="34"/>
      <c r="AH569" s="27"/>
      <c r="AI569" s="27"/>
      <c r="AJ569" s="27"/>
      <c r="AK569" s="27"/>
      <c r="AL569" s="27"/>
      <c r="AM569" s="27"/>
      <c r="AN569" s="159"/>
      <c r="AO569" s="160"/>
      <c r="AP569" s="160"/>
      <c r="AQ569" s="160"/>
    </row>
    <row r="570">
      <c r="A570" s="159"/>
      <c r="C570" s="158"/>
      <c r="D570" s="159"/>
      <c r="E570" s="159"/>
      <c r="F570" s="159"/>
      <c r="G570" s="159"/>
      <c r="H570" s="159"/>
      <c r="I570" s="159"/>
      <c r="J570" s="159"/>
      <c r="L570" s="159"/>
      <c r="M570" s="27"/>
      <c r="N570" s="27"/>
      <c r="O570" s="28"/>
      <c r="P570" s="27"/>
      <c r="Q570" s="27"/>
      <c r="R570" s="28"/>
      <c r="S570" s="29"/>
      <c r="W570" s="159"/>
      <c r="AD570" s="27"/>
      <c r="AE570" s="27"/>
      <c r="AF570" s="33"/>
      <c r="AG570" s="34"/>
      <c r="AH570" s="27"/>
      <c r="AI570" s="27"/>
      <c r="AJ570" s="27"/>
      <c r="AK570" s="27"/>
      <c r="AL570" s="27"/>
      <c r="AM570" s="27"/>
      <c r="AO570" s="160"/>
      <c r="AP570" s="160"/>
      <c r="AQ570" s="160"/>
    </row>
    <row r="571">
      <c r="A571" s="159"/>
      <c r="C571" s="158"/>
      <c r="D571" s="159"/>
      <c r="E571" s="159"/>
      <c r="F571" s="159"/>
      <c r="G571" s="159"/>
      <c r="H571" s="159"/>
      <c r="I571" s="159"/>
      <c r="J571" s="159"/>
      <c r="L571" s="159"/>
      <c r="M571" s="27"/>
      <c r="N571" s="27"/>
      <c r="O571" s="28"/>
      <c r="P571" s="27"/>
      <c r="Q571" s="27"/>
      <c r="R571" s="28"/>
      <c r="S571" s="29"/>
      <c r="W571" s="159"/>
      <c r="AD571" s="27"/>
      <c r="AE571" s="27"/>
      <c r="AF571" s="33"/>
      <c r="AG571" s="34"/>
      <c r="AH571" s="27"/>
      <c r="AI571" s="27"/>
      <c r="AJ571" s="27"/>
      <c r="AK571" s="27"/>
      <c r="AL571" s="27"/>
      <c r="AM571" s="27"/>
      <c r="AO571" s="160"/>
      <c r="AP571" s="160"/>
      <c r="AQ571" s="160"/>
    </row>
    <row r="572">
      <c r="A572" s="159"/>
      <c r="C572" s="158"/>
      <c r="D572" s="159"/>
      <c r="E572" s="159"/>
      <c r="F572" s="159"/>
      <c r="G572" s="159"/>
      <c r="H572" s="159"/>
      <c r="I572" s="159"/>
      <c r="J572" s="159"/>
      <c r="L572" s="159"/>
      <c r="M572" s="27"/>
      <c r="N572" s="27"/>
      <c r="O572" s="28"/>
      <c r="P572" s="27"/>
      <c r="Q572" s="27"/>
      <c r="R572" s="28"/>
      <c r="S572" s="29"/>
      <c r="W572" s="159"/>
      <c r="AD572" s="27"/>
      <c r="AE572" s="27"/>
      <c r="AF572" s="33"/>
      <c r="AG572" s="34"/>
      <c r="AH572" s="27"/>
      <c r="AI572" s="27"/>
      <c r="AJ572" s="27"/>
      <c r="AK572" s="27"/>
      <c r="AL572" s="27"/>
      <c r="AM572" s="27"/>
      <c r="AO572" s="160"/>
      <c r="AP572" s="160"/>
      <c r="AQ572" s="160"/>
    </row>
    <row r="573">
      <c r="A573" s="159"/>
      <c r="C573" s="158"/>
      <c r="D573" s="159"/>
      <c r="E573" s="159"/>
      <c r="F573" s="159"/>
      <c r="G573" s="159"/>
      <c r="H573" s="159"/>
      <c r="I573" s="159"/>
      <c r="J573" s="159"/>
      <c r="K573" s="159"/>
      <c r="L573" s="159"/>
      <c r="M573" s="27"/>
      <c r="N573" s="27"/>
      <c r="O573" s="28"/>
      <c r="P573" s="27"/>
      <c r="Q573" s="27"/>
      <c r="R573" s="28"/>
      <c r="S573" s="29"/>
      <c r="W573" s="159"/>
      <c r="AD573" s="27"/>
      <c r="AE573" s="27"/>
      <c r="AF573" s="33"/>
      <c r="AG573" s="34"/>
      <c r="AH573" s="27"/>
      <c r="AI573" s="27"/>
      <c r="AJ573" s="27"/>
      <c r="AK573" s="27"/>
      <c r="AL573" s="27"/>
      <c r="AM573" s="27"/>
      <c r="AO573" s="160"/>
      <c r="AP573" s="160"/>
      <c r="AQ573" s="160"/>
    </row>
    <row r="574">
      <c r="A574" s="159"/>
      <c r="C574" s="158"/>
      <c r="D574" s="159"/>
      <c r="E574" s="159"/>
      <c r="F574" s="159"/>
      <c r="G574" s="159"/>
      <c r="H574" s="159"/>
      <c r="I574" s="159"/>
      <c r="J574" s="159"/>
      <c r="L574" s="159"/>
      <c r="M574" s="27"/>
      <c r="N574" s="27"/>
      <c r="O574" s="28"/>
      <c r="P574" s="27"/>
      <c r="Q574" s="27"/>
      <c r="R574" s="28"/>
      <c r="S574" s="29"/>
      <c r="AG574" s="34"/>
      <c r="AH574" s="27"/>
      <c r="AK574" s="27"/>
      <c r="AM574" s="27"/>
    </row>
    <row r="575">
      <c r="A575" s="159"/>
      <c r="C575" s="158"/>
      <c r="D575" s="159"/>
      <c r="E575" s="159"/>
      <c r="F575" s="159"/>
      <c r="G575" s="159"/>
      <c r="H575" s="159"/>
      <c r="I575" s="159"/>
      <c r="J575" s="159"/>
      <c r="K575" s="159"/>
      <c r="L575" s="159"/>
      <c r="M575" s="27"/>
      <c r="N575" s="27"/>
      <c r="O575" s="28"/>
      <c r="P575" s="27"/>
      <c r="Q575" s="27"/>
      <c r="R575" s="28"/>
      <c r="S575" s="29"/>
      <c r="X575" s="27"/>
      <c r="AF575" s="33"/>
      <c r="AG575" s="34"/>
      <c r="AH575" s="27"/>
      <c r="AK575" s="27"/>
      <c r="AL575" s="27"/>
      <c r="AM575" s="27"/>
    </row>
    <row r="576">
      <c r="A576" s="159"/>
      <c r="C576" s="158"/>
      <c r="D576" s="159"/>
      <c r="E576" s="159"/>
      <c r="F576" s="159"/>
      <c r="G576" s="159"/>
      <c r="H576" s="159"/>
      <c r="I576" s="159"/>
      <c r="J576" s="159"/>
      <c r="K576" s="159"/>
      <c r="L576" s="159"/>
      <c r="M576" s="27"/>
      <c r="N576" s="27"/>
      <c r="O576" s="28"/>
      <c r="P576" s="27"/>
      <c r="Q576" s="27"/>
      <c r="R576" s="28"/>
      <c r="S576" s="29"/>
      <c r="X576" s="27"/>
      <c r="AF576" s="33"/>
      <c r="AG576" s="34"/>
      <c r="AH576" s="27"/>
      <c r="AK576" s="27"/>
      <c r="AL576" s="27"/>
      <c r="AM576" s="27"/>
    </row>
    <row r="577">
      <c r="A577" s="159"/>
      <c r="C577" s="158"/>
      <c r="D577" s="159"/>
      <c r="E577" s="159"/>
      <c r="F577" s="159"/>
      <c r="G577" s="159"/>
      <c r="H577" s="159"/>
      <c r="I577" s="159"/>
      <c r="J577" s="159"/>
      <c r="K577" s="159"/>
      <c r="L577" s="159"/>
      <c r="M577" s="27"/>
      <c r="N577" s="27"/>
      <c r="O577" s="28"/>
      <c r="P577" s="27"/>
      <c r="Q577" s="27"/>
      <c r="R577" s="28"/>
      <c r="S577" s="29"/>
      <c r="X577" s="27"/>
      <c r="AF577" s="33"/>
      <c r="AG577" s="34"/>
      <c r="AH577" s="27"/>
      <c r="AK577" s="27"/>
      <c r="AL577" s="27"/>
      <c r="AM577" s="27"/>
    </row>
    <row r="578">
      <c r="A578" s="159"/>
      <c r="C578" s="158"/>
      <c r="D578" s="159"/>
      <c r="E578" s="159"/>
      <c r="F578" s="159"/>
      <c r="G578" s="159"/>
      <c r="H578" s="159"/>
      <c r="I578" s="159"/>
      <c r="J578" s="159"/>
      <c r="L578" s="159"/>
      <c r="M578" s="27"/>
      <c r="N578" s="27"/>
      <c r="O578" s="28"/>
      <c r="P578" s="27"/>
      <c r="Q578" s="27"/>
      <c r="R578" s="28"/>
      <c r="S578" s="29"/>
      <c r="X578" s="27"/>
      <c r="AF578" s="33"/>
      <c r="AG578" s="34"/>
      <c r="AH578" s="27"/>
      <c r="AK578" s="27"/>
      <c r="AL578" s="27"/>
      <c r="AM578" s="27"/>
    </row>
    <row r="579">
      <c r="A579" s="159"/>
      <c r="C579" s="158"/>
      <c r="D579" s="159"/>
      <c r="E579" s="159"/>
      <c r="F579" s="159"/>
      <c r="G579" s="159"/>
      <c r="H579" s="159"/>
      <c r="I579" s="159"/>
      <c r="J579" s="159"/>
      <c r="K579" s="159"/>
      <c r="L579" s="159"/>
      <c r="M579" s="27"/>
      <c r="N579" s="27"/>
      <c r="O579" s="28"/>
      <c r="P579" s="27"/>
      <c r="Q579" s="27"/>
      <c r="R579" s="28"/>
      <c r="S579" s="29"/>
      <c r="X579" s="27"/>
      <c r="AF579" s="33"/>
      <c r="AG579" s="34"/>
      <c r="AH579" s="27"/>
      <c r="AK579" s="27"/>
      <c r="AL579" s="27"/>
      <c r="AM579" s="27"/>
    </row>
    <row r="580">
      <c r="A580" s="159"/>
      <c r="C580" s="158"/>
      <c r="D580" s="159"/>
      <c r="E580" s="159"/>
      <c r="F580" s="159"/>
      <c r="G580" s="159"/>
      <c r="H580" s="159"/>
      <c r="I580" s="159"/>
      <c r="J580" s="159"/>
      <c r="L580" s="159"/>
      <c r="M580" s="27"/>
      <c r="N580" s="27"/>
      <c r="O580" s="28"/>
      <c r="P580" s="27"/>
      <c r="Q580" s="27"/>
      <c r="R580" s="28"/>
      <c r="S580" s="29"/>
      <c r="X580" s="27"/>
      <c r="AF580" s="33"/>
      <c r="AG580" s="34"/>
      <c r="AH580" s="27"/>
      <c r="AK580" s="27"/>
      <c r="AL580" s="27"/>
      <c r="AM580" s="27"/>
    </row>
    <row r="581">
      <c r="A581" s="159"/>
      <c r="C581" s="158"/>
      <c r="D581" s="159"/>
      <c r="E581" s="159"/>
      <c r="F581" s="159"/>
      <c r="G581" s="159"/>
      <c r="H581" s="159"/>
      <c r="I581" s="159"/>
      <c r="J581" s="159"/>
      <c r="L581" s="159"/>
      <c r="M581" s="27"/>
      <c r="N581" s="27"/>
      <c r="O581" s="28"/>
      <c r="P581" s="27"/>
      <c r="Q581" s="27"/>
      <c r="R581" s="28"/>
      <c r="S581" s="29"/>
      <c r="X581" s="27"/>
      <c r="AF581" s="33"/>
      <c r="AG581" s="34"/>
      <c r="AH581" s="27"/>
      <c r="AK581" s="27"/>
      <c r="AL581" s="27"/>
      <c r="AM581" s="27"/>
    </row>
    <row r="582">
      <c r="A582" s="159"/>
      <c r="C582" s="158"/>
      <c r="D582" s="159"/>
      <c r="E582" s="159"/>
      <c r="F582" s="159"/>
      <c r="G582" s="159"/>
      <c r="H582" s="159"/>
      <c r="I582" s="159"/>
      <c r="J582" s="159"/>
      <c r="K582" s="159"/>
      <c r="L582" s="159"/>
      <c r="M582" s="27"/>
      <c r="N582" s="27"/>
      <c r="O582" s="28"/>
      <c r="P582" s="27"/>
      <c r="Q582" s="27"/>
      <c r="R582" s="28"/>
      <c r="S582" s="29"/>
      <c r="X582" s="27"/>
      <c r="AF582" s="33"/>
      <c r="AG582" s="34"/>
      <c r="AH582" s="27"/>
      <c r="AK582" s="27"/>
      <c r="AL582" s="27"/>
      <c r="AM582" s="27"/>
    </row>
    <row r="583">
      <c r="A583" s="159"/>
      <c r="C583" s="158"/>
      <c r="D583" s="159"/>
      <c r="E583" s="159"/>
      <c r="F583" s="159"/>
      <c r="G583" s="159"/>
      <c r="I583" s="159"/>
      <c r="J583" s="159"/>
      <c r="L583" s="159"/>
      <c r="M583" s="27"/>
      <c r="N583" s="27"/>
      <c r="O583" s="28"/>
      <c r="P583" s="27"/>
      <c r="Q583" s="27"/>
      <c r="R583" s="28"/>
      <c r="S583" s="29"/>
      <c r="X583" s="27"/>
      <c r="AF583" s="33"/>
      <c r="AG583" s="34"/>
      <c r="AH583" s="27"/>
      <c r="AK583" s="27"/>
      <c r="AL583" s="27"/>
      <c r="AM583" s="27"/>
    </row>
    <row r="584">
      <c r="A584" s="159"/>
      <c r="C584" s="158"/>
      <c r="D584" s="159"/>
      <c r="E584" s="159"/>
      <c r="F584" s="159"/>
      <c r="G584" s="159"/>
      <c r="I584" s="159"/>
      <c r="J584" s="159"/>
      <c r="K584" s="159"/>
      <c r="L584" s="159"/>
      <c r="M584" s="27"/>
      <c r="N584" s="27"/>
      <c r="O584" s="28"/>
      <c r="P584" s="27"/>
      <c r="Q584" s="27"/>
      <c r="R584" s="28"/>
      <c r="S584" s="29"/>
      <c r="X584" s="27"/>
      <c r="AF584" s="33"/>
      <c r="AG584" s="34"/>
      <c r="AH584" s="27"/>
      <c r="AK584" s="27"/>
      <c r="AL584" s="27"/>
      <c r="AM584" s="27"/>
    </row>
    <row r="585">
      <c r="C585" s="158"/>
      <c r="D585" s="159"/>
      <c r="E585" s="159"/>
      <c r="F585" s="159"/>
      <c r="G585" s="159"/>
      <c r="H585" s="159"/>
      <c r="I585" s="159"/>
      <c r="J585" s="159"/>
      <c r="L585" s="159"/>
      <c r="M585" s="27"/>
      <c r="N585" s="27"/>
      <c r="O585" s="28"/>
      <c r="P585" s="27"/>
      <c r="Q585" s="27"/>
      <c r="R585" s="28"/>
      <c r="S585" s="29"/>
      <c r="X585" s="27"/>
      <c r="AF585" s="33"/>
      <c r="AG585" s="34"/>
      <c r="AH585" s="27"/>
      <c r="AK585" s="27"/>
      <c r="AL585" s="27"/>
      <c r="AM585" s="27"/>
    </row>
    <row r="586">
      <c r="M586" s="27"/>
      <c r="N586" s="27"/>
      <c r="O586" s="28"/>
      <c r="P586" s="27"/>
      <c r="Q586" s="27"/>
      <c r="R586" s="28"/>
      <c r="S586" s="29"/>
      <c r="X586" s="27"/>
      <c r="AF586" s="33"/>
      <c r="AG586" s="34"/>
      <c r="AH586" s="27"/>
      <c r="AK586" s="27"/>
      <c r="AL586" s="27"/>
      <c r="AM586" s="27"/>
    </row>
    <row r="587">
      <c r="D587" s="27"/>
      <c r="E587" s="27"/>
      <c r="F587" s="27"/>
      <c r="G587" s="27"/>
      <c r="H587" s="27"/>
      <c r="I587" s="27"/>
      <c r="J587" s="27"/>
      <c r="K587" s="27"/>
      <c r="M587" s="27"/>
      <c r="N587" s="27"/>
      <c r="O587" s="28"/>
      <c r="P587" s="27"/>
      <c r="Q587" s="27"/>
      <c r="R587" s="28"/>
      <c r="S587" s="29"/>
      <c r="X587" s="27"/>
      <c r="AF587" s="33"/>
      <c r="AG587" s="34"/>
      <c r="AH587" s="27"/>
      <c r="AK587" s="27"/>
      <c r="AL587" s="27"/>
      <c r="AM587" s="27"/>
    </row>
    <row r="588">
      <c r="C588" s="27"/>
      <c r="I588" s="29"/>
      <c r="J588" s="28"/>
      <c r="N588" s="27"/>
      <c r="O588" s="28"/>
      <c r="P588" s="27"/>
      <c r="Q588" s="27"/>
      <c r="X588" s="27"/>
      <c r="AF588" s="33"/>
      <c r="AG588" s="34"/>
      <c r="AH588" s="27"/>
      <c r="AK588" s="27"/>
      <c r="AL588" s="27"/>
      <c r="AM588" s="27"/>
    </row>
    <row r="589">
      <c r="C589" s="27"/>
      <c r="I589" s="29"/>
      <c r="J589" s="28"/>
      <c r="N589" s="27"/>
      <c r="O589" s="28"/>
      <c r="P589" s="27"/>
      <c r="Q589" s="27"/>
      <c r="X589" s="27"/>
      <c r="AF589" s="33"/>
      <c r="AG589" s="34"/>
      <c r="AH589" s="27"/>
      <c r="AK589" s="27"/>
      <c r="AL589" s="27"/>
      <c r="AM589" s="27"/>
    </row>
    <row r="590">
      <c r="C590" s="27"/>
      <c r="I590" s="29"/>
      <c r="J590" s="28"/>
      <c r="N590" s="27"/>
      <c r="O590" s="28"/>
      <c r="P590" s="27"/>
      <c r="Q590" s="27"/>
      <c r="X590" s="27"/>
      <c r="AF590" s="33"/>
      <c r="AG590" s="34"/>
      <c r="AH590" s="27"/>
      <c r="AK590" s="27"/>
      <c r="AL590" s="27"/>
      <c r="AM590" s="27"/>
    </row>
    <row r="591">
      <c r="C591" s="27"/>
      <c r="I591" s="29"/>
      <c r="J591" s="28"/>
      <c r="N591" s="27"/>
      <c r="O591" s="28"/>
      <c r="P591" s="27"/>
      <c r="Q591" s="27"/>
      <c r="W591" s="27"/>
      <c r="AD591" s="33"/>
      <c r="AG591" s="34"/>
      <c r="AH591" s="27"/>
      <c r="AK591" s="27"/>
      <c r="AM591" s="27"/>
    </row>
    <row r="592">
      <c r="C592" s="27"/>
      <c r="I592" s="29"/>
      <c r="J592" s="28"/>
      <c r="N592" s="27"/>
      <c r="O592" s="28"/>
      <c r="P592" s="27"/>
      <c r="Q592" s="27"/>
      <c r="W592" s="27"/>
      <c r="AD592" s="33"/>
      <c r="AG592" s="34"/>
      <c r="AH592" s="27"/>
      <c r="AK592" s="27"/>
      <c r="AM592" s="27"/>
    </row>
    <row r="593">
      <c r="C593" s="27"/>
      <c r="I593" s="29"/>
      <c r="J593" s="28"/>
      <c r="N593" s="27"/>
      <c r="O593" s="28"/>
      <c r="P593" s="27"/>
      <c r="Q593" s="27"/>
      <c r="W593" s="27"/>
      <c r="AD593" s="33"/>
      <c r="AG593" s="34"/>
      <c r="AH593" s="27"/>
      <c r="AK593" s="27"/>
      <c r="AM593" s="27"/>
    </row>
    <row r="594">
      <c r="C594" s="27"/>
      <c r="I594" s="29"/>
      <c r="J594" s="28"/>
      <c r="N594" s="27"/>
      <c r="O594" s="28"/>
      <c r="P594" s="27"/>
      <c r="Q594" s="27"/>
      <c r="W594" s="27"/>
      <c r="AD594" s="33"/>
      <c r="AG594" s="34"/>
      <c r="AH594" s="27"/>
      <c r="AK594" s="27"/>
      <c r="AM594" s="27"/>
    </row>
    <row r="595">
      <c r="C595" s="27"/>
      <c r="I595" s="29"/>
      <c r="J595" s="28"/>
      <c r="N595" s="27"/>
      <c r="O595" s="28"/>
      <c r="P595" s="27"/>
      <c r="Q595" s="27"/>
      <c r="W595" s="27"/>
      <c r="AD595" s="33"/>
      <c r="AG595" s="34"/>
      <c r="AH595" s="27"/>
      <c r="AK595" s="27"/>
      <c r="AM595" s="27"/>
    </row>
    <row r="596">
      <c r="A596" s="159"/>
      <c r="M596" s="27"/>
      <c r="N596" s="27"/>
      <c r="O596" s="28"/>
      <c r="P596" s="27"/>
      <c r="Q596" s="27"/>
      <c r="R596" s="28"/>
      <c r="S596" s="29"/>
      <c r="AD596" s="27"/>
      <c r="AE596" s="27"/>
      <c r="AF596" s="33"/>
      <c r="AG596" s="34"/>
      <c r="AH596" s="27"/>
      <c r="AJ596" s="27"/>
      <c r="AK596" s="27"/>
      <c r="AL596" s="27"/>
      <c r="AM596" s="27"/>
    </row>
    <row r="597">
      <c r="A597" s="159"/>
      <c r="C597" s="158"/>
      <c r="D597" s="159"/>
      <c r="E597" s="159"/>
      <c r="F597" s="159"/>
      <c r="G597" s="159"/>
      <c r="H597" s="159"/>
      <c r="I597" s="159"/>
      <c r="J597" s="159"/>
      <c r="L597" s="159"/>
      <c r="M597" s="27"/>
      <c r="N597" s="27"/>
      <c r="O597" s="28"/>
      <c r="P597" s="27"/>
      <c r="Q597" s="27"/>
      <c r="R597" s="28"/>
      <c r="S597" s="29"/>
      <c r="W597" s="159"/>
      <c r="AD597" s="27"/>
      <c r="AE597" s="27"/>
      <c r="AF597" s="33"/>
      <c r="AG597" s="34"/>
      <c r="AH597" s="27"/>
      <c r="AI597" s="27"/>
      <c r="AJ597" s="27"/>
      <c r="AK597" s="27"/>
      <c r="AL597" s="27"/>
      <c r="AM597" s="27"/>
      <c r="AO597" s="160"/>
      <c r="AP597" s="160"/>
      <c r="AQ597" s="160"/>
    </row>
    <row r="598">
      <c r="A598" s="159"/>
      <c r="C598" s="158"/>
      <c r="D598" s="159"/>
      <c r="E598" s="159"/>
      <c r="F598" s="159"/>
      <c r="G598" s="159"/>
      <c r="H598" s="159"/>
      <c r="I598" s="159"/>
      <c r="J598" s="159"/>
      <c r="K598" s="159"/>
      <c r="L598" s="159"/>
      <c r="M598" s="27"/>
      <c r="N598" s="27"/>
      <c r="O598" s="28"/>
      <c r="P598" s="27"/>
      <c r="Q598" s="27"/>
      <c r="R598" s="28"/>
      <c r="S598" s="29"/>
      <c r="W598" s="159"/>
      <c r="AD598" s="27"/>
      <c r="AE598" s="27"/>
      <c r="AF598" s="33"/>
      <c r="AG598" s="34"/>
      <c r="AH598" s="27"/>
      <c r="AI598" s="27"/>
      <c r="AJ598" s="27"/>
      <c r="AK598" s="27"/>
      <c r="AL598" s="27"/>
      <c r="AM598" s="27"/>
      <c r="AO598" s="160"/>
      <c r="AP598" s="160"/>
      <c r="AQ598" s="160"/>
    </row>
    <row r="599">
      <c r="A599" s="159"/>
      <c r="C599" s="158"/>
      <c r="D599" s="159"/>
      <c r="E599" s="159"/>
      <c r="F599" s="159"/>
      <c r="G599" s="159"/>
      <c r="H599" s="159"/>
      <c r="I599" s="159"/>
      <c r="J599" s="159"/>
      <c r="K599" s="159"/>
      <c r="L599" s="159"/>
      <c r="M599" s="27"/>
      <c r="N599" s="27"/>
      <c r="O599" s="28"/>
      <c r="P599" s="27"/>
      <c r="Q599" s="27"/>
      <c r="R599" s="28"/>
      <c r="S599" s="29"/>
      <c r="W599" s="159"/>
      <c r="AD599" s="27"/>
      <c r="AE599" s="27"/>
      <c r="AF599" s="33"/>
      <c r="AG599" s="34"/>
      <c r="AH599" s="27"/>
      <c r="AI599" s="27"/>
      <c r="AJ599" s="27"/>
      <c r="AK599" s="27"/>
      <c r="AL599" s="27"/>
      <c r="AM599" s="27"/>
      <c r="AO599" s="160"/>
      <c r="AP599" s="160"/>
      <c r="AQ599" s="160"/>
    </row>
    <row r="600">
      <c r="A600" s="159"/>
      <c r="C600" s="158"/>
      <c r="D600" s="159"/>
      <c r="E600" s="159"/>
      <c r="F600" s="159"/>
      <c r="G600" s="159"/>
      <c r="H600" s="159"/>
      <c r="I600" s="159"/>
      <c r="J600" s="159"/>
      <c r="K600" s="159"/>
      <c r="L600" s="159"/>
      <c r="M600" s="27"/>
      <c r="N600" s="27"/>
      <c r="O600" s="28"/>
      <c r="P600" s="27"/>
      <c r="Q600" s="27"/>
      <c r="R600" s="28"/>
      <c r="S600" s="29"/>
      <c r="W600" s="159"/>
      <c r="AD600" s="27"/>
      <c r="AE600" s="27"/>
      <c r="AF600" s="33"/>
      <c r="AG600" s="34"/>
      <c r="AH600" s="27"/>
      <c r="AI600" s="27"/>
      <c r="AJ600" s="27"/>
      <c r="AK600" s="27"/>
      <c r="AL600" s="27"/>
      <c r="AM600" s="27"/>
      <c r="AO600" s="160"/>
      <c r="AP600" s="160"/>
      <c r="AQ600" s="160"/>
    </row>
    <row r="601">
      <c r="A601" s="159"/>
      <c r="C601" s="158"/>
      <c r="D601" s="159"/>
      <c r="E601" s="159"/>
      <c r="F601" s="159"/>
      <c r="G601" s="159"/>
      <c r="H601" s="159"/>
      <c r="I601" s="159"/>
      <c r="J601" s="159"/>
      <c r="L601" s="159"/>
      <c r="M601" s="27"/>
      <c r="N601" s="27"/>
      <c r="O601" s="28"/>
      <c r="P601" s="27"/>
      <c r="Q601" s="27"/>
      <c r="R601" s="28"/>
      <c r="S601" s="29"/>
      <c r="W601" s="159"/>
      <c r="AD601" s="27"/>
      <c r="AE601" s="27"/>
      <c r="AF601" s="33"/>
      <c r="AG601" s="34"/>
      <c r="AH601" s="27"/>
      <c r="AI601" s="27"/>
      <c r="AJ601" s="27"/>
      <c r="AK601" s="27"/>
      <c r="AL601" s="27"/>
      <c r="AM601" s="27"/>
      <c r="AO601" s="160"/>
      <c r="AP601" s="160"/>
      <c r="AQ601" s="160"/>
    </row>
    <row r="602">
      <c r="A602" s="159"/>
      <c r="C602" s="158"/>
      <c r="D602" s="159"/>
      <c r="E602" s="159"/>
      <c r="F602" s="159"/>
      <c r="G602" s="159"/>
      <c r="H602" s="159"/>
      <c r="I602" s="159"/>
      <c r="J602" s="159"/>
      <c r="L602" s="159"/>
      <c r="M602" s="27"/>
      <c r="N602" s="27"/>
      <c r="O602" s="28"/>
      <c r="P602" s="27"/>
      <c r="Q602" s="27"/>
      <c r="R602" s="28"/>
      <c r="S602" s="29"/>
      <c r="W602" s="159"/>
      <c r="AD602" s="27"/>
      <c r="AE602" s="27"/>
      <c r="AF602" s="33"/>
      <c r="AG602" s="34"/>
      <c r="AH602" s="27"/>
      <c r="AI602" s="27"/>
      <c r="AJ602" s="27"/>
      <c r="AK602" s="27"/>
      <c r="AL602" s="27"/>
      <c r="AM602" s="27"/>
      <c r="AO602" s="160"/>
      <c r="AP602" s="160"/>
      <c r="AQ602" s="160"/>
    </row>
    <row r="603">
      <c r="A603" s="159"/>
      <c r="C603" s="158"/>
      <c r="D603" s="159"/>
      <c r="E603" s="159"/>
      <c r="F603" s="159"/>
      <c r="G603" s="159"/>
      <c r="H603" s="159"/>
      <c r="I603" s="159"/>
      <c r="J603" s="159"/>
      <c r="L603" s="159"/>
      <c r="M603" s="27"/>
      <c r="N603" s="27"/>
      <c r="O603" s="28"/>
      <c r="P603" s="27"/>
      <c r="Q603" s="27"/>
      <c r="R603" s="28"/>
      <c r="S603" s="29"/>
      <c r="W603" s="159"/>
      <c r="AD603" s="27"/>
      <c r="AE603" s="27"/>
      <c r="AF603" s="33"/>
      <c r="AG603" s="34"/>
      <c r="AH603" s="27"/>
      <c r="AI603" s="27"/>
      <c r="AJ603" s="27"/>
      <c r="AK603" s="27"/>
      <c r="AL603" s="27"/>
      <c r="AM603" s="27"/>
      <c r="AO603" s="160"/>
      <c r="AP603" s="160"/>
      <c r="AQ603" s="160"/>
    </row>
    <row r="604">
      <c r="A604" s="159"/>
      <c r="C604" s="158"/>
      <c r="D604" s="159"/>
      <c r="E604" s="159"/>
      <c r="F604" s="159"/>
      <c r="G604" s="159"/>
      <c r="H604" s="159"/>
      <c r="I604" s="159"/>
      <c r="J604" s="159"/>
      <c r="K604" s="159"/>
      <c r="L604" s="159"/>
      <c r="M604" s="27"/>
      <c r="N604" s="27"/>
      <c r="O604" s="28"/>
      <c r="P604" s="27"/>
      <c r="Q604" s="27"/>
      <c r="R604" s="28"/>
      <c r="S604" s="29"/>
      <c r="W604" s="159"/>
      <c r="AD604" s="27"/>
      <c r="AE604" s="27"/>
      <c r="AF604" s="33"/>
      <c r="AG604" s="34"/>
      <c r="AH604" s="27"/>
      <c r="AI604" s="27"/>
      <c r="AJ604" s="27"/>
      <c r="AK604" s="27"/>
      <c r="AL604" s="27"/>
      <c r="AM604" s="27"/>
      <c r="AN604" s="159"/>
      <c r="AO604" s="160"/>
      <c r="AP604" s="160"/>
      <c r="AQ604" s="160"/>
    </row>
    <row r="605">
      <c r="A605" s="159"/>
      <c r="C605" s="158"/>
      <c r="D605" s="159"/>
      <c r="E605" s="159"/>
      <c r="F605" s="159"/>
      <c r="G605" s="159"/>
      <c r="H605" s="159"/>
      <c r="I605" s="159"/>
      <c r="J605" s="159"/>
      <c r="L605" s="159"/>
      <c r="M605" s="27"/>
      <c r="N605" s="27"/>
      <c r="O605" s="28"/>
      <c r="P605" s="27"/>
      <c r="Q605" s="27"/>
      <c r="R605" s="28"/>
      <c r="S605" s="29"/>
      <c r="W605" s="159"/>
      <c r="AD605" s="27"/>
      <c r="AE605" s="27"/>
      <c r="AF605" s="33"/>
      <c r="AG605" s="34"/>
      <c r="AH605" s="27"/>
      <c r="AI605" s="27"/>
      <c r="AJ605" s="27"/>
      <c r="AK605" s="27"/>
      <c r="AL605" s="27"/>
      <c r="AM605" s="27"/>
      <c r="AO605" s="160"/>
      <c r="AP605" s="160"/>
      <c r="AQ605" s="160"/>
    </row>
    <row r="606">
      <c r="A606" s="159"/>
      <c r="C606" s="158"/>
      <c r="D606" s="159"/>
      <c r="E606" s="159"/>
      <c r="F606" s="159"/>
      <c r="G606" s="159"/>
      <c r="H606" s="159"/>
      <c r="I606" s="159"/>
      <c r="J606" s="159"/>
      <c r="L606" s="159"/>
      <c r="M606" s="27"/>
      <c r="N606" s="27"/>
      <c r="O606" s="28"/>
      <c r="P606" s="27"/>
      <c r="Q606" s="27"/>
      <c r="R606" s="28"/>
      <c r="S606" s="29"/>
      <c r="W606" s="159"/>
      <c r="AD606" s="27"/>
      <c r="AE606" s="27"/>
      <c r="AF606" s="33"/>
      <c r="AG606" s="34"/>
      <c r="AH606" s="27"/>
      <c r="AI606" s="27"/>
      <c r="AJ606" s="27"/>
      <c r="AK606" s="27"/>
      <c r="AL606" s="27"/>
      <c r="AM606" s="27"/>
      <c r="AO606" s="160"/>
      <c r="AP606" s="160"/>
      <c r="AQ606" s="160"/>
    </row>
    <row r="607">
      <c r="A607" s="159"/>
      <c r="C607" s="158"/>
      <c r="D607" s="159"/>
      <c r="E607" s="159"/>
      <c r="F607" s="159"/>
      <c r="G607" s="159"/>
      <c r="H607" s="159"/>
      <c r="I607" s="159"/>
      <c r="J607" s="159"/>
      <c r="L607" s="159"/>
      <c r="M607" s="27"/>
      <c r="N607" s="27"/>
      <c r="O607" s="28"/>
      <c r="P607" s="27"/>
      <c r="Q607" s="27"/>
      <c r="R607" s="28"/>
      <c r="S607" s="29"/>
      <c r="W607" s="159"/>
      <c r="AD607" s="27"/>
      <c r="AE607" s="27"/>
      <c r="AF607" s="33"/>
      <c r="AG607" s="34"/>
      <c r="AH607" s="27"/>
      <c r="AI607" s="27"/>
      <c r="AJ607" s="27"/>
      <c r="AK607" s="27"/>
      <c r="AL607" s="27"/>
      <c r="AM607" s="27"/>
      <c r="AO607" s="160"/>
      <c r="AP607" s="160"/>
      <c r="AQ607" s="160"/>
    </row>
    <row r="608">
      <c r="A608" s="159"/>
      <c r="C608" s="158"/>
      <c r="D608" s="159"/>
      <c r="E608" s="159"/>
      <c r="F608" s="159"/>
      <c r="G608" s="159"/>
      <c r="H608" s="159"/>
      <c r="I608" s="159"/>
      <c r="J608" s="159"/>
      <c r="K608" s="159"/>
      <c r="L608" s="159"/>
      <c r="M608" s="27"/>
      <c r="N608" s="27"/>
      <c r="O608" s="28"/>
      <c r="P608" s="27"/>
      <c r="Q608" s="27"/>
      <c r="R608" s="28"/>
      <c r="S608" s="29"/>
      <c r="W608" s="159"/>
      <c r="AD608" s="27"/>
      <c r="AE608" s="27"/>
      <c r="AF608" s="33"/>
      <c r="AG608" s="34"/>
      <c r="AH608" s="27"/>
      <c r="AI608" s="27"/>
      <c r="AJ608" s="27"/>
      <c r="AK608" s="27"/>
      <c r="AL608" s="27"/>
      <c r="AM608" s="27"/>
      <c r="AO608" s="160"/>
      <c r="AP608" s="160"/>
      <c r="AQ608" s="160"/>
    </row>
    <row r="609">
      <c r="A609" s="159"/>
      <c r="C609" s="158"/>
      <c r="D609" s="159"/>
      <c r="E609" s="159"/>
      <c r="F609" s="159"/>
      <c r="G609" s="159"/>
      <c r="H609" s="159"/>
      <c r="I609" s="159"/>
      <c r="J609" s="159"/>
      <c r="L609" s="159"/>
      <c r="M609" s="27"/>
      <c r="N609" s="27"/>
      <c r="O609" s="28"/>
      <c r="P609" s="27"/>
      <c r="Q609" s="27"/>
      <c r="R609" s="28"/>
      <c r="S609" s="29"/>
      <c r="AG609" s="34"/>
      <c r="AH609" s="27"/>
      <c r="AK609" s="27"/>
      <c r="AM609" s="27"/>
    </row>
    <row r="610">
      <c r="A610" s="159"/>
      <c r="C610" s="158"/>
      <c r="D610" s="159"/>
      <c r="E610" s="159"/>
      <c r="F610" s="159"/>
      <c r="G610" s="159"/>
      <c r="H610" s="159"/>
      <c r="I610" s="159"/>
      <c r="J610" s="159"/>
      <c r="K610" s="159"/>
      <c r="L610" s="159"/>
      <c r="M610" s="27"/>
      <c r="N610" s="27"/>
      <c r="O610" s="28"/>
      <c r="P610" s="27"/>
      <c r="Q610" s="27"/>
      <c r="R610" s="28"/>
      <c r="S610" s="29"/>
      <c r="X610" s="27"/>
      <c r="AF610" s="33"/>
      <c r="AG610" s="34"/>
      <c r="AH610" s="27"/>
      <c r="AK610" s="27"/>
      <c r="AL610" s="27"/>
      <c r="AM610" s="27"/>
    </row>
    <row r="611">
      <c r="A611" s="159"/>
      <c r="C611" s="158"/>
      <c r="D611" s="159"/>
      <c r="E611" s="159"/>
      <c r="F611" s="159"/>
      <c r="G611" s="159"/>
      <c r="H611" s="159"/>
      <c r="I611" s="159"/>
      <c r="J611" s="159"/>
      <c r="K611" s="159"/>
      <c r="L611" s="159"/>
      <c r="M611" s="27"/>
      <c r="N611" s="27"/>
      <c r="O611" s="28"/>
      <c r="P611" s="27"/>
      <c r="Q611" s="27"/>
      <c r="R611" s="28"/>
      <c r="S611" s="29"/>
      <c r="X611" s="27"/>
      <c r="AF611" s="33"/>
      <c r="AG611" s="34"/>
      <c r="AH611" s="27"/>
      <c r="AK611" s="27"/>
      <c r="AL611" s="27"/>
      <c r="AM611" s="27"/>
    </row>
    <row r="612">
      <c r="A612" s="159"/>
      <c r="C612" s="158"/>
      <c r="D612" s="159"/>
      <c r="E612" s="159"/>
      <c r="F612" s="159"/>
      <c r="G612" s="159"/>
      <c r="H612" s="159"/>
      <c r="I612" s="159"/>
      <c r="J612" s="159"/>
      <c r="K612" s="159"/>
      <c r="L612" s="159"/>
      <c r="M612" s="27"/>
      <c r="N612" s="27"/>
      <c r="O612" s="28"/>
      <c r="P612" s="27"/>
      <c r="Q612" s="27"/>
      <c r="R612" s="28"/>
      <c r="S612" s="29"/>
      <c r="X612" s="27"/>
      <c r="AF612" s="33"/>
      <c r="AG612" s="34"/>
      <c r="AH612" s="27"/>
      <c r="AK612" s="27"/>
      <c r="AL612" s="27"/>
      <c r="AM612" s="27"/>
    </row>
    <row r="613">
      <c r="A613" s="159"/>
      <c r="C613" s="158"/>
      <c r="D613" s="159"/>
      <c r="E613" s="159"/>
      <c r="F613" s="159"/>
      <c r="G613" s="159"/>
      <c r="H613" s="159"/>
      <c r="I613" s="159"/>
      <c r="J613" s="159"/>
      <c r="L613" s="159"/>
      <c r="M613" s="27"/>
      <c r="N613" s="27"/>
      <c r="O613" s="28"/>
      <c r="P613" s="27"/>
      <c r="Q613" s="27"/>
      <c r="R613" s="28"/>
      <c r="S613" s="29"/>
      <c r="X613" s="27"/>
      <c r="AF613" s="33"/>
      <c r="AG613" s="34"/>
      <c r="AH613" s="27"/>
      <c r="AK613" s="27"/>
      <c r="AL613" s="27"/>
      <c r="AM613" s="27"/>
    </row>
    <row r="614">
      <c r="A614" s="159"/>
      <c r="C614" s="158"/>
      <c r="D614" s="159"/>
      <c r="E614" s="159"/>
      <c r="F614" s="159"/>
      <c r="G614" s="159"/>
      <c r="H614" s="159"/>
      <c r="I614" s="159"/>
      <c r="J614" s="159"/>
      <c r="K614" s="159"/>
      <c r="L614" s="159"/>
      <c r="M614" s="27"/>
      <c r="N614" s="27"/>
      <c r="O614" s="28"/>
      <c r="P614" s="27"/>
      <c r="Q614" s="27"/>
      <c r="R614" s="28"/>
      <c r="S614" s="29"/>
      <c r="X614" s="27"/>
      <c r="AF614" s="33"/>
      <c r="AG614" s="34"/>
      <c r="AH614" s="27"/>
      <c r="AK614" s="27"/>
      <c r="AL614" s="27"/>
      <c r="AM614" s="27"/>
    </row>
    <row r="615">
      <c r="A615" s="159"/>
      <c r="C615" s="158"/>
      <c r="D615" s="159"/>
      <c r="E615" s="159"/>
      <c r="F615" s="159"/>
      <c r="G615" s="159"/>
      <c r="H615" s="159"/>
      <c r="I615" s="159"/>
      <c r="J615" s="159"/>
      <c r="L615" s="159"/>
      <c r="M615" s="27"/>
      <c r="N615" s="27"/>
      <c r="O615" s="28"/>
      <c r="P615" s="27"/>
      <c r="Q615" s="27"/>
      <c r="R615" s="28"/>
      <c r="S615" s="29"/>
      <c r="X615" s="27"/>
      <c r="AF615" s="33"/>
      <c r="AG615" s="34"/>
      <c r="AH615" s="27"/>
      <c r="AK615" s="27"/>
      <c r="AL615" s="27"/>
      <c r="AM615" s="27"/>
    </row>
    <row r="616">
      <c r="A616" s="159"/>
      <c r="C616" s="158"/>
      <c r="D616" s="159"/>
      <c r="E616" s="159"/>
      <c r="F616" s="159"/>
      <c r="G616" s="159"/>
      <c r="H616" s="159"/>
      <c r="I616" s="159"/>
      <c r="J616" s="159"/>
      <c r="L616" s="159"/>
      <c r="M616" s="27"/>
      <c r="N616" s="27"/>
      <c r="O616" s="28"/>
      <c r="P616" s="27"/>
      <c r="Q616" s="27"/>
      <c r="R616" s="28"/>
      <c r="S616" s="29"/>
      <c r="X616" s="27"/>
      <c r="AF616" s="33"/>
      <c r="AG616" s="34"/>
      <c r="AH616" s="27"/>
      <c r="AK616" s="27"/>
      <c r="AL616" s="27"/>
      <c r="AM616" s="27"/>
    </row>
    <row r="617">
      <c r="A617" s="159"/>
      <c r="C617" s="158"/>
      <c r="D617" s="159"/>
      <c r="E617" s="159"/>
      <c r="F617" s="159"/>
      <c r="G617" s="159"/>
      <c r="H617" s="159"/>
      <c r="I617" s="159"/>
      <c r="J617" s="159"/>
      <c r="K617" s="159"/>
      <c r="L617" s="159"/>
      <c r="M617" s="27"/>
      <c r="N617" s="27"/>
      <c r="O617" s="28"/>
      <c r="P617" s="27"/>
      <c r="Q617" s="27"/>
      <c r="R617" s="28"/>
      <c r="S617" s="29"/>
      <c r="X617" s="27"/>
      <c r="AF617" s="33"/>
      <c r="AG617" s="34"/>
      <c r="AH617" s="27"/>
      <c r="AK617" s="27"/>
      <c r="AL617" s="27"/>
      <c r="AM617" s="27"/>
    </row>
    <row r="618">
      <c r="A618" s="159"/>
      <c r="C618" s="158"/>
      <c r="D618" s="159"/>
      <c r="E618" s="159"/>
      <c r="F618" s="159"/>
      <c r="G618" s="159"/>
      <c r="I618" s="159"/>
      <c r="J618" s="159"/>
      <c r="L618" s="159"/>
      <c r="M618" s="27"/>
      <c r="N618" s="27"/>
      <c r="O618" s="28"/>
      <c r="P618" s="27"/>
      <c r="Q618" s="27"/>
      <c r="R618" s="28"/>
      <c r="S618" s="29"/>
      <c r="X618" s="27"/>
      <c r="AF618" s="33"/>
      <c r="AG618" s="34"/>
      <c r="AH618" s="27"/>
      <c r="AK618" s="27"/>
      <c r="AL618" s="27"/>
      <c r="AM618" s="27"/>
    </row>
    <row r="619">
      <c r="A619" s="159"/>
      <c r="C619" s="158"/>
      <c r="D619" s="159"/>
      <c r="E619" s="159"/>
      <c r="F619" s="159"/>
      <c r="G619" s="159"/>
      <c r="I619" s="159"/>
      <c r="J619" s="159"/>
      <c r="K619" s="159"/>
      <c r="L619" s="159"/>
      <c r="M619" s="27"/>
      <c r="N619" s="27"/>
      <c r="O619" s="28"/>
      <c r="P619" s="27"/>
      <c r="Q619" s="27"/>
      <c r="R619" s="28"/>
      <c r="S619" s="29"/>
      <c r="X619" s="27"/>
      <c r="AF619" s="33"/>
      <c r="AG619" s="34"/>
      <c r="AH619" s="27"/>
      <c r="AK619" s="27"/>
      <c r="AL619" s="27"/>
      <c r="AM619" s="27"/>
    </row>
    <row r="620">
      <c r="C620" s="158"/>
      <c r="D620" s="159"/>
      <c r="E620" s="159"/>
      <c r="F620" s="159"/>
      <c r="G620" s="159"/>
      <c r="H620" s="159"/>
      <c r="I620" s="159"/>
      <c r="J620" s="159"/>
      <c r="L620" s="159"/>
      <c r="M620" s="27"/>
      <c r="N620" s="27"/>
      <c r="O620" s="28"/>
      <c r="P620" s="27"/>
      <c r="Q620" s="27"/>
      <c r="R620" s="28"/>
      <c r="S620" s="29"/>
      <c r="X620" s="27"/>
      <c r="AF620" s="33"/>
      <c r="AG620" s="34"/>
      <c r="AH620" s="27"/>
      <c r="AK620" s="27"/>
      <c r="AL620" s="27"/>
      <c r="AM620" s="27"/>
    </row>
    <row r="621">
      <c r="M621" s="27"/>
      <c r="N621" s="27"/>
      <c r="O621" s="28"/>
      <c r="P621" s="27"/>
      <c r="Q621" s="27"/>
      <c r="R621" s="28"/>
      <c r="S621" s="29"/>
      <c r="X621" s="27"/>
      <c r="AF621" s="33"/>
      <c r="AG621" s="34"/>
      <c r="AH621" s="27"/>
      <c r="AK621" s="27"/>
      <c r="AL621" s="27"/>
      <c r="AM621" s="27"/>
    </row>
    <row r="622">
      <c r="D622" s="27"/>
      <c r="E622" s="27"/>
      <c r="F622" s="27"/>
      <c r="G622" s="27"/>
      <c r="H622" s="27"/>
      <c r="I622" s="27"/>
      <c r="J622" s="27"/>
      <c r="K622" s="27"/>
      <c r="M622" s="27"/>
      <c r="N622" s="27"/>
      <c r="O622" s="28"/>
      <c r="P622" s="27"/>
      <c r="Q622" s="27"/>
      <c r="R622" s="28"/>
      <c r="S622" s="29"/>
      <c r="X622" s="27"/>
      <c r="AF622" s="33"/>
      <c r="AG622" s="34"/>
      <c r="AH622" s="27"/>
      <c r="AK622" s="27"/>
      <c r="AL622" s="27"/>
      <c r="AM622" s="27"/>
    </row>
    <row r="623">
      <c r="C623" s="27"/>
      <c r="I623" s="29"/>
      <c r="J623" s="28"/>
      <c r="N623" s="27"/>
      <c r="O623" s="28"/>
      <c r="P623" s="27"/>
      <c r="Q623" s="27"/>
      <c r="X623" s="27"/>
      <c r="AF623" s="33"/>
      <c r="AG623" s="34"/>
      <c r="AH623" s="27"/>
      <c r="AK623" s="27"/>
      <c r="AL623" s="27"/>
      <c r="AM623" s="27"/>
    </row>
    <row r="624">
      <c r="C624" s="27"/>
      <c r="I624" s="29"/>
      <c r="J624" s="28"/>
      <c r="N624" s="27"/>
      <c r="O624" s="28"/>
      <c r="P624" s="27"/>
      <c r="Q624" s="27"/>
      <c r="X624" s="27"/>
      <c r="AF624" s="33"/>
      <c r="AG624" s="34"/>
      <c r="AH624" s="27"/>
      <c r="AK624" s="27"/>
      <c r="AL624" s="27"/>
      <c r="AM624" s="27"/>
    </row>
    <row r="625">
      <c r="C625" s="27"/>
      <c r="I625" s="29"/>
      <c r="J625" s="28"/>
      <c r="N625" s="27"/>
      <c r="O625" s="28"/>
      <c r="P625" s="27"/>
      <c r="Q625" s="27"/>
      <c r="X625" s="27"/>
      <c r="AF625" s="33"/>
      <c r="AG625" s="34"/>
      <c r="AH625" s="27"/>
      <c r="AK625" s="27"/>
      <c r="AL625" s="27"/>
      <c r="AM625" s="27"/>
    </row>
    <row r="626">
      <c r="C626" s="27"/>
      <c r="I626" s="29"/>
      <c r="J626" s="28"/>
      <c r="N626" s="27"/>
      <c r="O626" s="28"/>
      <c r="P626" s="27"/>
      <c r="Q626" s="27"/>
      <c r="W626" s="27"/>
      <c r="AD626" s="33"/>
      <c r="AG626" s="34"/>
      <c r="AH626" s="27"/>
      <c r="AK626" s="27"/>
      <c r="AM626" s="27"/>
    </row>
    <row r="627">
      <c r="C627" s="27"/>
      <c r="I627" s="29"/>
      <c r="J627" s="28"/>
      <c r="N627" s="27"/>
      <c r="O627" s="28"/>
      <c r="P627" s="27"/>
      <c r="Q627" s="27"/>
      <c r="W627" s="27"/>
      <c r="AD627" s="33"/>
      <c r="AG627" s="34"/>
      <c r="AH627" s="27"/>
      <c r="AK627" s="27"/>
      <c r="AM627" s="27"/>
    </row>
    <row r="628">
      <c r="C628" s="27"/>
      <c r="I628" s="29"/>
      <c r="J628" s="28"/>
      <c r="N628" s="27"/>
      <c r="O628" s="28"/>
      <c r="P628" s="27"/>
      <c r="Q628" s="27"/>
      <c r="W628" s="27"/>
      <c r="AD628" s="33"/>
      <c r="AG628" s="34"/>
      <c r="AH628" s="27"/>
      <c r="AK628" s="27"/>
      <c r="AM628" s="27"/>
    </row>
    <row r="629">
      <c r="C629" s="27"/>
      <c r="I629" s="29"/>
      <c r="J629" s="28"/>
      <c r="N629" s="27"/>
      <c r="O629" s="28"/>
      <c r="P629" s="27"/>
      <c r="Q629" s="27"/>
      <c r="W629" s="27"/>
      <c r="AD629" s="33"/>
      <c r="AG629" s="34"/>
      <c r="AH629" s="27"/>
      <c r="AK629" s="27"/>
      <c r="AM629" s="27"/>
    </row>
    <row r="630">
      <c r="C630" s="27"/>
      <c r="I630" s="29"/>
      <c r="J630" s="28"/>
      <c r="N630" s="27"/>
      <c r="O630" s="28"/>
      <c r="P630" s="27"/>
      <c r="Q630" s="27"/>
      <c r="W630" s="27"/>
      <c r="AD630" s="33"/>
      <c r="AG630" s="34"/>
      <c r="AH630" s="27"/>
      <c r="AK630" s="27"/>
      <c r="AM630" s="27"/>
    </row>
    <row r="631">
      <c r="A631" s="159"/>
      <c r="M631" s="27"/>
      <c r="N631" s="27"/>
      <c r="O631" s="28"/>
      <c r="P631" s="27"/>
      <c r="Q631" s="27"/>
      <c r="R631" s="28"/>
      <c r="S631" s="29"/>
      <c r="AD631" s="27"/>
      <c r="AE631" s="27"/>
      <c r="AF631" s="33"/>
      <c r="AG631" s="34"/>
      <c r="AH631" s="27"/>
      <c r="AJ631" s="27"/>
      <c r="AK631" s="27"/>
      <c r="AL631" s="27"/>
      <c r="AM631" s="27"/>
    </row>
    <row r="632">
      <c r="A632" s="159"/>
      <c r="C632" s="158"/>
      <c r="D632" s="159"/>
      <c r="E632" s="159"/>
      <c r="F632" s="159"/>
      <c r="G632" s="159"/>
      <c r="H632" s="159"/>
      <c r="I632" s="159"/>
      <c r="J632" s="159"/>
      <c r="L632" s="159"/>
      <c r="M632" s="27"/>
      <c r="N632" s="27"/>
      <c r="O632" s="28"/>
      <c r="P632" s="27"/>
      <c r="Q632" s="27"/>
      <c r="R632" s="28"/>
      <c r="S632" s="29"/>
      <c r="W632" s="159"/>
      <c r="AD632" s="27"/>
      <c r="AE632" s="27"/>
      <c r="AF632" s="33"/>
      <c r="AG632" s="34"/>
      <c r="AH632" s="27"/>
      <c r="AI632" s="27"/>
      <c r="AJ632" s="27"/>
      <c r="AK632" s="27"/>
      <c r="AL632" s="27"/>
      <c r="AM632" s="27"/>
      <c r="AO632" s="160"/>
      <c r="AP632" s="160"/>
      <c r="AQ632" s="160"/>
    </row>
    <row r="633">
      <c r="A633" s="159"/>
      <c r="C633" s="158"/>
      <c r="D633" s="159"/>
      <c r="E633" s="159"/>
      <c r="F633" s="159"/>
      <c r="G633" s="159"/>
      <c r="H633" s="159"/>
      <c r="I633" s="159"/>
      <c r="J633" s="159"/>
      <c r="K633" s="159"/>
      <c r="L633" s="159"/>
      <c r="M633" s="27"/>
      <c r="N633" s="27"/>
      <c r="O633" s="28"/>
      <c r="P633" s="27"/>
      <c r="Q633" s="27"/>
      <c r="R633" s="28"/>
      <c r="S633" s="29"/>
      <c r="W633" s="159"/>
      <c r="AD633" s="27"/>
      <c r="AE633" s="27"/>
      <c r="AF633" s="33"/>
      <c r="AG633" s="34"/>
      <c r="AH633" s="27"/>
      <c r="AI633" s="27"/>
      <c r="AJ633" s="27"/>
      <c r="AK633" s="27"/>
      <c r="AL633" s="27"/>
      <c r="AM633" s="27"/>
      <c r="AO633" s="160"/>
      <c r="AP633" s="160"/>
      <c r="AQ633" s="160"/>
    </row>
    <row r="634">
      <c r="A634" s="159"/>
      <c r="C634" s="158"/>
      <c r="D634" s="159"/>
      <c r="E634" s="159"/>
      <c r="F634" s="159"/>
      <c r="G634" s="159"/>
      <c r="H634" s="159"/>
      <c r="I634" s="159"/>
      <c r="J634" s="159"/>
      <c r="K634" s="159"/>
      <c r="L634" s="159"/>
      <c r="M634" s="27"/>
      <c r="N634" s="27"/>
      <c r="O634" s="28"/>
      <c r="P634" s="27"/>
      <c r="Q634" s="27"/>
      <c r="R634" s="28"/>
      <c r="S634" s="29"/>
      <c r="W634" s="159"/>
      <c r="AD634" s="27"/>
      <c r="AE634" s="27"/>
      <c r="AF634" s="33"/>
      <c r="AG634" s="34"/>
      <c r="AH634" s="27"/>
      <c r="AI634" s="27"/>
      <c r="AJ634" s="27"/>
      <c r="AK634" s="27"/>
      <c r="AL634" s="27"/>
      <c r="AM634" s="27"/>
      <c r="AO634" s="160"/>
      <c r="AP634" s="160"/>
      <c r="AQ634" s="160"/>
    </row>
    <row r="635">
      <c r="A635" s="159"/>
      <c r="C635" s="158"/>
      <c r="D635" s="159"/>
      <c r="E635" s="159"/>
      <c r="F635" s="159"/>
      <c r="G635" s="159"/>
      <c r="H635" s="159"/>
      <c r="I635" s="159"/>
      <c r="J635" s="159"/>
      <c r="K635" s="159"/>
      <c r="L635" s="159"/>
      <c r="M635" s="27"/>
      <c r="N635" s="27"/>
      <c r="O635" s="28"/>
      <c r="P635" s="27"/>
      <c r="Q635" s="27"/>
      <c r="R635" s="28"/>
      <c r="S635" s="29"/>
      <c r="W635" s="159"/>
      <c r="AD635" s="27"/>
      <c r="AE635" s="27"/>
      <c r="AF635" s="33"/>
      <c r="AG635" s="34"/>
      <c r="AH635" s="27"/>
      <c r="AI635" s="27"/>
      <c r="AJ635" s="27"/>
      <c r="AK635" s="27"/>
      <c r="AL635" s="27"/>
      <c r="AM635" s="27"/>
      <c r="AO635" s="160"/>
      <c r="AP635" s="160"/>
      <c r="AQ635" s="160"/>
    </row>
    <row r="636">
      <c r="A636" s="159"/>
      <c r="C636" s="158"/>
      <c r="D636" s="159"/>
      <c r="E636" s="159"/>
      <c r="F636" s="159"/>
      <c r="G636" s="159"/>
      <c r="H636" s="159"/>
      <c r="I636" s="159"/>
      <c r="J636" s="159"/>
      <c r="L636" s="159"/>
      <c r="M636" s="27"/>
      <c r="N636" s="27"/>
      <c r="O636" s="28"/>
      <c r="P636" s="27"/>
      <c r="Q636" s="27"/>
      <c r="R636" s="28"/>
      <c r="S636" s="29"/>
      <c r="W636" s="159"/>
      <c r="AD636" s="27"/>
      <c r="AE636" s="27"/>
      <c r="AF636" s="33"/>
      <c r="AG636" s="34"/>
      <c r="AH636" s="27"/>
      <c r="AI636" s="27"/>
      <c r="AJ636" s="27"/>
      <c r="AK636" s="27"/>
      <c r="AL636" s="27"/>
      <c r="AM636" s="27"/>
      <c r="AO636" s="160"/>
      <c r="AP636" s="160"/>
      <c r="AQ636" s="160"/>
    </row>
    <row r="637">
      <c r="A637" s="159"/>
      <c r="C637" s="158"/>
      <c r="D637" s="159"/>
      <c r="E637" s="159"/>
      <c r="F637" s="159"/>
      <c r="G637" s="159"/>
      <c r="H637" s="159"/>
      <c r="I637" s="159"/>
      <c r="J637" s="159"/>
      <c r="L637" s="159"/>
      <c r="M637" s="27"/>
      <c r="N637" s="27"/>
      <c r="O637" s="28"/>
      <c r="P637" s="27"/>
      <c r="Q637" s="27"/>
      <c r="R637" s="28"/>
      <c r="S637" s="29"/>
      <c r="W637" s="159"/>
      <c r="AD637" s="27"/>
      <c r="AE637" s="27"/>
      <c r="AF637" s="33"/>
      <c r="AG637" s="34"/>
      <c r="AH637" s="27"/>
      <c r="AI637" s="27"/>
      <c r="AJ637" s="27"/>
      <c r="AK637" s="27"/>
      <c r="AL637" s="27"/>
      <c r="AM637" s="27"/>
      <c r="AO637" s="160"/>
      <c r="AP637" s="160"/>
      <c r="AQ637" s="160"/>
    </row>
    <row r="638">
      <c r="A638" s="159"/>
      <c r="C638" s="158"/>
      <c r="D638" s="159"/>
      <c r="E638" s="159"/>
      <c r="F638" s="159"/>
      <c r="G638" s="159"/>
      <c r="H638" s="159"/>
      <c r="I638" s="159"/>
      <c r="J638" s="159"/>
      <c r="L638" s="159"/>
      <c r="M638" s="27"/>
      <c r="N638" s="27"/>
      <c r="O638" s="28"/>
      <c r="P638" s="27"/>
      <c r="Q638" s="27"/>
      <c r="R638" s="28"/>
      <c r="S638" s="29"/>
      <c r="W638" s="159"/>
      <c r="AD638" s="27"/>
      <c r="AE638" s="27"/>
      <c r="AF638" s="33"/>
      <c r="AG638" s="34"/>
      <c r="AH638" s="27"/>
      <c r="AI638" s="27"/>
      <c r="AJ638" s="27"/>
      <c r="AK638" s="27"/>
      <c r="AL638" s="27"/>
      <c r="AM638" s="27"/>
      <c r="AO638" s="160"/>
      <c r="AP638" s="160"/>
      <c r="AQ638" s="160"/>
    </row>
    <row r="639">
      <c r="A639" s="159"/>
      <c r="C639" s="158"/>
      <c r="D639" s="159"/>
      <c r="E639" s="159"/>
      <c r="F639" s="159"/>
      <c r="G639" s="159"/>
      <c r="H639" s="159"/>
      <c r="I639" s="159"/>
      <c r="J639" s="159"/>
      <c r="K639" s="159"/>
      <c r="L639" s="159"/>
      <c r="M639" s="27"/>
      <c r="N639" s="27"/>
      <c r="O639" s="28"/>
      <c r="P639" s="27"/>
      <c r="Q639" s="27"/>
      <c r="R639" s="28"/>
      <c r="S639" s="29"/>
      <c r="W639" s="159"/>
      <c r="AD639" s="27"/>
      <c r="AE639" s="27"/>
      <c r="AF639" s="33"/>
      <c r="AG639" s="34"/>
      <c r="AH639" s="27"/>
      <c r="AI639" s="27"/>
      <c r="AJ639" s="27"/>
      <c r="AK639" s="27"/>
      <c r="AL639" s="27"/>
      <c r="AM639" s="27"/>
      <c r="AN639" s="159"/>
      <c r="AO639" s="160"/>
      <c r="AP639" s="160"/>
      <c r="AQ639" s="160"/>
    </row>
    <row r="640">
      <c r="A640" s="159"/>
      <c r="C640" s="158"/>
      <c r="D640" s="159"/>
      <c r="E640" s="159"/>
      <c r="F640" s="159"/>
      <c r="G640" s="159"/>
      <c r="H640" s="159"/>
      <c r="I640" s="159"/>
      <c r="J640" s="159"/>
      <c r="L640" s="159"/>
      <c r="M640" s="27"/>
      <c r="N640" s="27"/>
      <c r="O640" s="28"/>
      <c r="P640" s="27"/>
      <c r="Q640" s="27"/>
      <c r="R640" s="28"/>
      <c r="S640" s="29"/>
      <c r="W640" s="159"/>
      <c r="AD640" s="27"/>
      <c r="AE640" s="27"/>
      <c r="AF640" s="33"/>
      <c r="AG640" s="34"/>
      <c r="AH640" s="27"/>
      <c r="AI640" s="27"/>
      <c r="AJ640" s="27"/>
      <c r="AK640" s="27"/>
      <c r="AL640" s="27"/>
      <c r="AM640" s="27"/>
      <c r="AO640" s="160"/>
      <c r="AP640" s="160"/>
      <c r="AQ640" s="160"/>
    </row>
    <row r="641">
      <c r="A641" s="159"/>
      <c r="C641" s="158"/>
      <c r="D641" s="159"/>
      <c r="E641" s="159"/>
      <c r="F641" s="159"/>
      <c r="G641" s="159"/>
      <c r="H641" s="159"/>
      <c r="I641" s="159"/>
      <c r="J641" s="159"/>
      <c r="L641" s="159"/>
      <c r="M641" s="27"/>
      <c r="N641" s="27"/>
      <c r="O641" s="28"/>
      <c r="P641" s="27"/>
      <c r="Q641" s="27"/>
      <c r="R641" s="28"/>
      <c r="S641" s="29"/>
      <c r="W641" s="159"/>
      <c r="AD641" s="27"/>
      <c r="AE641" s="27"/>
      <c r="AF641" s="33"/>
      <c r="AG641" s="34"/>
      <c r="AH641" s="27"/>
      <c r="AI641" s="27"/>
      <c r="AJ641" s="27"/>
      <c r="AK641" s="27"/>
      <c r="AL641" s="27"/>
      <c r="AM641" s="27"/>
      <c r="AO641" s="160"/>
      <c r="AP641" s="160"/>
      <c r="AQ641" s="160"/>
    </row>
    <row r="642">
      <c r="A642" s="159"/>
      <c r="C642" s="158"/>
      <c r="D642" s="159"/>
      <c r="E642" s="159"/>
      <c r="F642" s="159"/>
      <c r="G642" s="159"/>
      <c r="H642" s="159"/>
      <c r="I642" s="159"/>
      <c r="J642" s="159"/>
      <c r="L642" s="159"/>
      <c r="M642" s="27"/>
      <c r="N642" s="27"/>
      <c r="O642" s="28"/>
      <c r="P642" s="27"/>
      <c r="Q642" s="27"/>
      <c r="R642" s="28"/>
      <c r="S642" s="29"/>
      <c r="W642" s="159"/>
      <c r="AD642" s="27"/>
      <c r="AE642" s="27"/>
      <c r="AF642" s="33"/>
      <c r="AG642" s="34"/>
      <c r="AH642" s="27"/>
      <c r="AI642" s="27"/>
      <c r="AJ642" s="27"/>
      <c r="AK642" s="27"/>
      <c r="AL642" s="27"/>
      <c r="AM642" s="27"/>
      <c r="AO642" s="160"/>
      <c r="AP642" s="160"/>
      <c r="AQ642" s="160"/>
    </row>
    <row r="643">
      <c r="A643" s="159"/>
      <c r="C643" s="158"/>
      <c r="D643" s="159"/>
      <c r="E643" s="159"/>
      <c r="F643" s="159"/>
      <c r="G643" s="159"/>
      <c r="H643" s="159"/>
      <c r="I643" s="159"/>
      <c r="J643" s="159"/>
      <c r="K643" s="159"/>
      <c r="L643" s="159"/>
      <c r="M643" s="27"/>
      <c r="N643" s="27"/>
      <c r="O643" s="28"/>
      <c r="P643" s="27"/>
      <c r="Q643" s="27"/>
      <c r="R643" s="28"/>
      <c r="S643" s="29"/>
      <c r="W643" s="159"/>
      <c r="AD643" s="27"/>
      <c r="AE643" s="27"/>
      <c r="AF643" s="33"/>
      <c r="AG643" s="34"/>
      <c r="AH643" s="27"/>
      <c r="AI643" s="27"/>
      <c r="AJ643" s="27"/>
      <c r="AK643" s="27"/>
      <c r="AL643" s="27"/>
      <c r="AM643" s="27"/>
      <c r="AO643" s="160"/>
      <c r="AP643" s="160"/>
      <c r="AQ643" s="160"/>
    </row>
    <row r="644">
      <c r="A644" s="159"/>
      <c r="C644" s="158"/>
      <c r="D644" s="159"/>
      <c r="E644" s="159"/>
      <c r="F644" s="159"/>
      <c r="G644" s="159"/>
      <c r="H644" s="159"/>
      <c r="I644" s="159"/>
      <c r="J644" s="159"/>
      <c r="L644" s="159"/>
      <c r="M644" s="27"/>
      <c r="N644" s="27"/>
      <c r="O644" s="28"/>
      <c r="P644" s="27"/>
      <c r="Q644" s="27"/>
      <c r="R644" s="28"/>
      <c r="S644" s="29"/>
      <c r="AG644" s="34"/>
      <c r="AH644" s="27"/>
      <c r="AK644" s="27"/>
      <c r="AM644" s="27"/>
    </row>
    <row r="645">
      <c r="A645" s="159"/>
      <c r="C645" s="158"/>
      <c r="D645" s="159"/>
      <c r="E645" s="159"/>
      <c r="F645" s="159"/>
      <c r="G645" s="159"/>
      <c r="H645" s="159"/>
      <c r="I645" s="159"/>
      <c r="J645" s="159"/>
      <c r="K645" s="159"/>
      <c r="L645" s="159"/>
      <c r="M645" s="27"/>
      <c r="N645" s="27"/>
      <c r="O645" s="28"/>
      <c r="P645" s="27"/>
      <c r="Q645" s="27"/>
      <c r="R645" s="28"/>
      <c r="S645" s="29"/>
      <c r="X645" s="27"/>
      <c r="AF645" s="33"/>
      <c r="AG645" s="34"/>
      <c r="AH645" s="27"/>
      <c r="AK645" s="27"/>
      <c r="AL645" s="27"/>
      <c r="AM645" s="27"/>
    </row>
    <row r="646">
      <c r="A646" s="159"/>
      <c r="C646" s="158"/>
      <c r="D646" s="159"/>
      <c r="E646" s="159"/>
      <c r="F646" s="159"/>
      <c r="G646" s="159"/>
      <c r="H646" s="159"/>
      <c r="I646" s="159"/>
      <c r="J646" s="159"/>
      <c r="K646" s="159"/>
      <c r="L646" s="159"/>
      <c r="M646" s="27"/>
      <c r="N646" s="27"/>
      <c r="O646" s="28"/>
      <c r="P646" s="27"/>
      <c r="Q646" s="27"/>
      <c r="R646" s="28"/>
      <c r="S646" s="29"/>
      <c r="X646" s="27"/>
      <c r="AF646" s="33"/>
      <c r="AG646" s="34"/>
      <c r="AH646" s="27"/>
      <c r="AK646" s="27"/>
      <c r="AL646" s="27"/>
      <c r="AM646" s="27"/>
    </row>
    <row r="647">
      <c r="A647" s="159"/>
      <c r="C647" s="158"/>
      <c r="D647" s="159"/>
      <c r="E647" s="159"/>
      <c r="F647" s="159"/>
      <c r="G647" s="159"/>
      <c r="H647" s="159"/>
      <c r="I647" s="159"/>
      <c r="J647" s="159"/>
      <c r="K647" s="159"/>
      <c r="L647" s="159"/>
      <c r="M647" s="27"/>
      <c r="N647" s="27"/>
      <c r="O647" s="28"/>
      <c r="P647" s="27"/>
      <c r="Q647" s="27"/>
      <c r="R647" s="28"/>
      <c r="S647" s="29"/>
      <c r="X647" s="27"/>
      <c r="AF647" s="33"/>
      <c r="AG647" s="34"/>
      <c r="AH647" s="27"/>
      <c r="AK647" s="27"/>
      <c r="AL647" s="27"/>
      <c r="AM647" s="27"/>
    </row>
    <row r="648">
      <c r="A648" s="159"/>
      <c r="C648" s="158"/>
      <c r="D648" s="159"/>
      <c r="E648" s="159"/>
      <c r="F648" s="159"/>
      <c r="G648" s="159"/>
      <c r="H648" s="159"/>
      <c r="I648" s="159"/>
      <c r="J648" s="159"/>
      <c r="L648" s="159"/>
      <c r="M648" s="27"/>
      <c r="N648" s="27"/>
      <c r="O648" s="28"/>
      <c r="P648" s="27"/>
      <c r="Q648" s="27"/>
      <c r="R648" s="28"/>
      <c r="S648" s="29"/>
      <c r="X648" s="27"/>
      <c r="AF648" s="33"/>
      <c r="AG648" s="34"/>
      <c r="AH648" s="27"/>
      <c r="AK648" s="27"/>
      <c r="AL648" s="27"/>
      <c r="AM648" s="27"/>
    </row>
    <row r="649">
      <c r="A649" s="159"/>
      <c r="C649" s="158"/>
      <c r="D649" s="159"/>
      <c r="E649" s="159"/>
      <c r="F649" s="159"/>
      <c r="G649" s="159"/>
      <c r="H649" s="159"/>
      <c r="I649" s="159"/>
      <c r="J649" s="159"/>
      <c r="K649" s="159"/>
      <c r="L649" s="159"/>
      <c r="M649" s="27"/>
      <c r="N649" s="27"/>
      <c r="O649" s="28"/>
      <c r="P649" s="27"/>
      <c r="Q649" s="27"/>
      <c r="R649" s="28"/>
      <c r="S649" s="29"/>
      <c r="X649" s="27"/>
      <c r="AF649" s="33"/>
      <c r="AG649" s="34"/>
      <c r="AH649" s="27"/>
      <c r="AK649" s="27"/>
      <c r="AL649" s="27"/>
      <c r="AM649" s="27"/>
    </row>
    <row r="650">
      <c r="A650" s="159"/>
      <c r="C650" s="158"/>
      <c r="D650" s="159"/>
      <c r="E650" s="159"/>
      <c r="F650" s="159"/>
      <c r="G650" s="159"/>
      <c r="H650" s="159"/>
      <c r="I650" s="159"/>
      <c r="J650" s="159"/>
      <c r="L650" s="159"/>
      <c r="M650" s="27"/>
      <c r="N650" s="27"/>
      <c r="O650" s="28"/>
      <c r="P650" s="27"/>
      <c r="Q650" s="27"/>
      <c r="R650" s="28"/>
      <c r="S650" s="29"/>
      <c r="X650" s="27"/>
      <c r="AF650" s="33"/>
      <c r="AG650" s="34"/>
      <c r="AH650" s="27"/>
      <c r="AK650" s="27"/>
      <c r="AL650" s="27"/>
      <c r="AM650" s="27"/>
    </row>
    <row r="651">
      <c r="A651" s="159"/>
      <c r="C651" s="158"/>
      <c r="D651" s="159"/>
      <c r="E651" s="159"/>
      <c r="F651" s="159"/>
      <c r="G651" s="159"/>
      <c r="H651" s="159"/>
      <c r="I651" s="159"/>
      <c r="J651" s="159"/>
      <c r="L651" s="159"/>
      <c r="M651" s="27"/>
      <c r="N651" s="27"/>
      <c r="O651" s="28"/>
      <c r="P651" s="27"/>
      <c r="Q651" s="27"/>
      <c r="R651" s="28"/>
      <c r="S651" s="29"/>
      <c r="X651" s="27"/>
      <c r="AF651" s="33"/>
      <c r="AG651" s="34"/>
      <c r="AH651" s="27"/>
      <c r="AK651" s="27"/>
      <c r="AL651" s="27"/>
      <c r="AM651" s="27"/>
    </row>
    <row r="652">
      <c r="A652" s="159"/>
      <c r="C652" s="158"/>
      <c r="D652" s="159"/>
      <c r="E652" s="159"/>
      <c r="F652" s="159"/>
      <c r="G652" s="159"/>
      <c r="H652" s="159"/>
      <c r="I652" s="159"/>
      <c r="J652" s="159"/>
      <c r="K652" s="159"/>
      <c r="L652" s="159"/>
      <c r="M652" s="27"/>
      <c r="N652" s="27"/>
      <c r="O652" s="28"/>
      <c r="P652" s="27"/>
      <c r="Q652" s="27"/>
      <c r="R652" s="28"/>
      <c r="S652" s="29"/>
      <c r="X652" s="27"/>
      <c r="AF652" s="33"/>
      <c r="AG652" s="34"/>
      <c r="AH652" s="27"/>
      <c r="AK652" s="27"/>
      <c r="AL652" s="27"/>
      <c r="AM652" s="27"/>
    </row>
    <row r="653">
      <c r="A653" s="159"/>
      <c r="C653" s="158"/>
      <c r="D653" s="159"/>
      <c r="E653" s="159"/>
      <c r="F653" s="159"/>
      <c r="G653" s="159"/>
      <c r="I653" s="159"/>
      <c r="J653" s="159"/>
      <c r="L653" s="159"/>
      <c r="M653" s="27"/>
      <c r="N653" s="27"/>
      <c r="O653" s="28"/>
      <c r="P653" s="27"/>
      <c r="Q653" s="27"/>
      <c r="R653" s="28"/>
      <c r="S653" s="29"/>
      <c r="X653" s="27"/>
      <c r="AF653" s="33"/>
      <c r="AG653" s="34"/>
      <c r="AH653" s="27"/>
      <c r="AK653" s="27"/>
      <c r="AL653" s="27"/>
      <c r="AM653" s="27"/>
    </row>
    <row r="654">
      <c r="A654" s="159"/>
      <c r="C654" s="158"/>
      <c r="D654" s="159"/>
      <c r="E654" s="159"/>
      <c r="F654" s="159"/>
      <c r="G654" s="159"/>
      <c r="I654" s="159"/>
      <c r="J654" s="159"/>
      <c r="K654" s="159"/>
      <c r="L654" s="159"/>
      <c r="M654" s="27"/>
      <c r="N654" s="27"/>
      <c r="O654" s="28"/>
      <c r="P654" s="27"/>
      <c r="Q654" s="27"/>
      <c r="R654" s="28"/>
      <c r="S654" s="29"/>
      <c r="X654" s="27"/>
      <c r="AF654" s="33"/>
      <c r="AG654" s="34"/>
      <c r="AH654" s="27"/>
      <c r="AK654" s="27"/>
      <c r="AL654" s="27"/>
      <c r="AM654" s="27"/>
    </row>
    <row r="655">
      <c r="C655" s="158"/>
      <c r="D655" s="159"/>
      <c r="E655" s="159"/>
      <c r="F655" s="159"/>
      <c r="G655" s="159"/>
      <c r="H655" s="159"/>
      <c r="I655" s="159"/>
      <c r="J655" s="159"/>
      <c r="L655" s="159"/>
      <c r="M655" s="27"/>
      <c r="N655" s="27"/>
      <c r="O655" s="28"/>
      <c r="P655" s="27"/>
      <c r="Q655" s="27"/>
      <c r="R655" s="28"/>
      <c r="S655" s="29"/>
      <c r="X655" s="27"/>
      <c r="AF655" s="33"/>
      <c r="AG655" s="34"/>
      <c r="AH655" s="27"/>
      <c r="AK655" s="27"/>
      <c r="AL655" s="27"/>
      <c r="AM655" s="27"/>
    </row>
    <row r="656">
      <c r="M656" s="27"/>
      <c r="N656" s="27"/>
      <c r="O656" s="28"/>
      <c r="P656" s="27"/>
      <c r="Q656" s="27"/>
      <c r="R656" s="28"/>
      <c r="S656" s="29"/>
      <c r="X656" s="27"/>
      <c r="AF656" s="33"/>
      <c r="AG656" s="34"/>
      <c r="AH656" s="27"/>
      <c r="AK656" s="27"/>
      <c r="AL656" s="27"/>
      <c r="AM656" s="27"/>
    </row>
    <row r="657">
      <c r="D657" s="27"/>
      <c r="E657" s="27"/>
      <c r="F657" s="27"/>
      <c r="G657" s="27"/>
      <c r="H657" s="27"/>
      <c r="I657" s="27"/>
      <c r="J657" s="27"/>
      <c r="K657" s="27"/>
      <c r="M657" s="27"/>
      <c r="N657" s="27"/>
      <c r="O657" s="28"/>
      <c r="P657" s="27"/>
      <c r="Q657" s="27"/>
      <c r="R657" s="28"/>
      <c r="S657" s="29"/>
      <c r="X657" s="27"/>
      <c r="AF657" s="33"/>
      <c r="AG657" s="34"/>
      <c r="AH657" s="27"/>
      <c r="AK657" s="27"/>
      <c r="AL657" s="27"/>
      <c r="AM657" s="27"/>
    </row>
    <row r="658">
      <c r="C658" s="27"/>
      <c r="I658" s="29"/>
      <c r="J658" s="28"/>
      <c r="N658" s="27"/>
      <c r="O658" s="28"/>
      <c r="P658" s="27"/>
      <c r="Q658" s="27"/>
      <c r="X658" s="27"/>
      <c r="AF658" s="33"/>
      <c r="AG658" s="34"/>
      <c r="AH658" s="27"/>
      <c r="AK658" s="27"/>
      <c r="AL658" s="27"/>
      <c r="AM658" s="27"/>
    </row>
    <row r="659">
      <c r="C659" s="27"/>
      <c r="I659" s="29"/>
      <c r="J659" s="28"/>
      <c r="N659" s="27"/>
      <c r="O659" s="28"/>
      <c r="P659" s="27"/>
      <c r="Q659" s="27"/>
      <c r="X659" s="27"/>
      <c r="AF659" s="33"/>
      <c r="AG659" s="34"/>
      <c r="AH659" s="27"/>
      <c r="AK659" s="27"/>
      <c r="AL659" s="27"/>
      <c r="AM659" s="27"/>
    </row>
    <row r="660">
      <c r="C660" s="27"/>
      <c r="I660" s="29"/>
      <c r="J660" s="28"/>
      <c r="N660" s="27"/>
      <c r="O660" s="28"/>
      <c r="P660" s="27"/>
      <c r="Q660" s="27"/>
      <c r="X660" s="27"/>
      <c r="AF660" s="33"/>
      <c r="AG660" s="34"/>
      <c r="AH660" s="27"/>
      <c r="AK660" s="27"/>
      <c r="AL660" s="27"/>
      <c r="AM660" s="27"/>
    </row>
    <row r="661">
      <c r="C661" s="27"/>
      <c r="I661" s="29"/>
      <c r="J661" s="28"/>
      <c r="N661" s="27"/>
      <c r="O661" s="28"/>
      <c r="P661" s="27"/>
      <c r="Q661" s="27"/>
      <c r="W661" s="27"/>
      <c r="AD661" s="33"/>
      <c r="AG661" s="34"/>
      <c r="AH661" s="27"/>
      <c r="AK661" s="27"/>
      <c r="AM661" s="27"/>
    </row>
    <row r="662">
      <c r="C662" s="27"/>
      <c r="I662" s="29"/>
      <c r="J662" s="28"/>
      <c r="N662" s="27"/>
      <c r="O662" s="28"/>
      <c r="P662" s="27"/>
      <c r="Q662" s="27"/>
      <c r="W662" s="27"/>
      <c r="AD662" s="33"/>
      <c r="AG662" s="34"/>
      <c r="AH662" s="27"/>
      <c r="AK662" s="27"/>
      <c r="AM662" s="27"/>
    </row>
    <row r="663">
      <c r="C663" s="27"/>
      <c r="I663" s="29"/>
      <c r="J663" s="28"/>
      <c r="N663" s="27"/>
      <c r="O663" s="28"/>
      <c r="P663" s="27"/>
      <c r="Q663" s="27"/>
      <c r="W663" s="27"/>
      <c r="AD663" s="33"/>
      <c r="AG663" s="34"/>
      <c r="AH663" s="27"/>
      <c r="AK663" s="27"/>
      <c r="AM663" s="27"/>
    </row>
    <row r="664">
      <c r="C664" s="27"/>
      <c r="I664" s="29"/>
      <c r="J664" s="28"/>
      <c r="N664" s="27"/>
      <c r="O664" s="28"/>
      <c r="P664" s="27"/>
      <c r="Q664" s="27"/>
      <c r="W664" s="27"/>
      <c r="AD664" s="33"/>
      <c r="AG664" s="34"/>
      <c r="AH664" s="27"/>
      <c r="AK664" s="27"/>
      <c r="AM664" s="27"/>
    </row>
    <row r="665">
      <c r="C665" s="27"/>
      <c r="I665" s="29"/>
      <c r="J665" s="28"/>
      <c r="N665" s="27"/>
      <c r="O665" s="28"/>
      <c r="P665" s="27"/>
      <c r="Q665" s="27"/>
      <c r="W665" s="27"/>
      <c r="AD665" s="33"/>
      <c r="AG665" s="34"/>
      <c r="AH665" s="27"/>
      <c r="AK665" s="27"/>
      <c r="AM665" s="27"/>
    </row>
    <row r="666">
      <c r="A666" s="159"/>
      <c r="M666" s="27"/>
      <c r="N666" s="27"/>
      <c r="O666" s="28"/>
      <c r="P666" s="27"/>
      <c r="Q666" s="27"/>
      <c r="R666" s="28"/>
      <c r="S666" s="29"/>
      <c r="AD666" s="27"/>
      <c r="AE666" s="27"/>
      <c r="AF666" s="33"/>
      <c r="AG666" s="34"/>
      <c r="AH666" s="27"/>
      <c r="AJ666" s="27"/>
      <c r="AK666" s="27"/>
      <c r="AL666" s="27"/>
      <c r="AM666" s="27"/>
    </row>
    <row r="667">
      <c r="A667" s="159"/>
      <c r="C667" s="158"/>
      <c r="D667" s="159"/>
      <c r="E667" s="159"/>
      <c r="F667" s="159"/>
      <c r="G667" s="159"/>
      <c r="H667" s="159"/>
      <c r="I667" s="159"/>
      <c r="J667" s="159"/>
      <c r="L667" s="159"/>
      <c r="M667" s="27"/>
      <c r="N667" s="27"/>
      <c r="O667" s="28"/>
      <c r="P667" s="27"/>
      <c r="Q667" s="27"/>
      <c r="R667" s="28"/>
      <c r="S667" s="29"/>
      <c r="W667" s="159"/>
      <c r="AD667" s="27"/>
      <c r="AE667" s="27"/>
      <c r="AF667" s="33"/>
      <c r="AG667" s="34"/>
      <c r="AH667" s="27"/>
      <c r="AI667" s="27"/>
      <c r="AJ667" s="27"/>
      <c r="AK667" s="27"/>
      <c r="AL667" s="27"/>
      <c r="AM667" s="27"/>
      <c r="AO667" s="160"/>
      <c r="AP667" s="160"/>
      <c r="AQ667" s="160"/>
    </row>
    <row r="668">
      <c r="A668" s="159"/>
      <c r="C668" s="158"/>
      <c r="D668" s="159"/>
      <c r="E668" s="159"/>
      <c r="F668" s="159"/>
      <c r="G668" s="159"/>
      <c r="H668" s="159"/>
      <c r="I668" s="159"/>
      <c r="J668" s="159"/>
      <c r="K668" s="159"/>
      <c r="L668" s="159"/>
      <c r="M668" s="27"/>
      <c r="N668" s="27"/>
      <c r="O668" s="28"/>
      <c r="P668" s="27"/>
      <c r="Q668" s="27"/>
      <c r="R668" s="28"/>
      <c r="S668" s="29"/>
      <c r="W668" s="159"/>
      <c r="AD668" s="27"/>
      <c r="AE668" s="27"/>
      <c r="AF668" s="33"/>
      <c r="AG668" s="34"/>
      <c r="AH668" s="27"/>
      <c r="AI668" s="27"/>
      <c r="AJ668" s="27"/>
      <c r="AK668" s="27"/>
      <c r="AL668" s="27"/>
      <c r="AM668" s="27"/>
      <c r="AO668" s="160"/>
      <c r="AP668" s="160"/>
      <c r="AQ668" s="160"/>
    </row>
    <row r="669">
      <c r="A669" s="159"/>
      <c r="C669" s="158"/>
      <c r="D669" s="159"/>
      <c r="E669" s="159"/>
      <c r="F669" s="159"/>
      <c r="G669" s="159"/>
      <c r="H669" s="159"/>
      <c r="I669" s="159"/>
      <c r="J669" s="159"/>
      <c r="K669" s="159"/>
      <c r="L669" s="159"/>
      <c r="M669" s="27"/>
      <c r="N669" s="27"/>
      <c r="O669" s="28"/>
      <c r="P669" s="27"/>
      <c r="Q669" s="27"/>
      <c r="R669" s="28"/>
      <c r="S669" s="29"/>
      <c r="W669" s="159"/>
      <c r="AD669" s="27"/>
      <c r="AE669" s="27"/>
      <c r="AF669" s="33"/>
      <c r="AG669" s="34"/>
      <c r="AH669" s="27"/>
      <c r="AI669" s="27"/>
      <c r="AJ669" s="27"/>
      <c r="AK669" s="27"/>
      <c r="AL669" s="27"/>
      <c r="AM669" s="27"/>
      <c r="AO669" s="160"/>
      <c r="AP669" s="160"/>
      <c r="AQ669" s="160"/>
    </row>
    <row r="670">
      <c r="A670" s="159"/>
      <c r="C670" s="158"/>
      <c r="D670" s="159"/>
      <c r="E670" s="159"/>
      <c r="F670" s="159"/>
      <c r="G670" s="159"/>
      <c r="H670" s="159"/>
      <c r="I670" s="159"/>
      <c r="J670" s="159"/>
      <c r="K670" s="159"/>
      <c r="L670" s="159"/>
      <c r="M670" s="27"/>
      <c r="N670" s="27"/>
      <c r="O670" s="28"/>
      <c r="P670" s="27"/>
      <c r="Q670" s="27"/>
      <c r="R670" s="28"/>
      <c r="S670" s="29"/>
      <c r="W670" s="159"/>
      <c r="AD670" s="27"/>
      <c r="AE670" s="27"/>
      <c r="AF670" s="33"/>
      <c r="AG670" s="34"/>
      <c r="AH670" s="27"/>
      <c r="AI670" s="27"/>
      <c r="AJ670" s="27"/>
      <c r="AK670" s="27"/>
      <c r="AL670" s="27"/>
      <c r="AM670" s="27"/>
      <c r="AO670" s="160"/>
      <c r="AP670" s="160"/>
      <c r="AQ670" s="160"/>
    </row>
    <row r="671">
      <c r="A671" s="159"/>
      <c r="C671" s="158"/>
      <c r="D671" s="159"/>
      <c r="E671" s="159"/>
      <c r="F671" s="159"/>
      <c r="G671" s="159"/>
      <c r="H671" s="159"/>
      <c r="I671" s="159"/>
      <c r="J671" s="159"/>
      <c r="L671" s="159"/>
      <c r="M671" s="27"/>
      <c r="N671" s="27"/>
      <c r="O671" s="28"/>
      <c r="P671" s="27"/>
      <c r="Q671" s="27"/>
      <c r="R671" s="28"/>
      <c r="S671" s="29"/>
      <c r="W671" s="159"/>
      <c r="AD671" s="27"/>
      <c r="AE671" s="27"/>
      <c r="AF671" s="33"/>
      <c r="AG671" s="34"/>
      <c r="AH671" s="27"/>
      <c r="AI671" s="27"/>
      <c r="AJ671" s="27"/>
      <c r="AK671" s="27"/>
      <c r="AL671" s="27"/>
      <c r="AM671" s="27"/>
      <c r="AO671" s="160"/>
      <c r="AP671" s="160"/>
      <c r="AQ671" s="160"/>
    </row>
    <row r="672">
      <c r="A672" s="159"/>
      <c r="C672" s="158"/>
      <c r="D672" s="159"/>
      <c r="E672" s="159"/>
      <c r="F672" s="159"/>
      <c r="G672" s="159"/>
      <c r="H672" s="159"/>
      <c r="I672" s="159"/>
      <c r="J672" s="159"/>
      <c r="L672" s="159"/>
      <c r="M672" s="27"/>
      <c r="N672" s="27"/>
      <c r="O672" s="28"/>
      <c r="P672" s="27"/>
      <c r="Q672" s="27"/>
      <c r="R672" s="28"/>
      <c r="S672" s="29"/>
      <c r="W672" s="159"/>
      <c r="AD672" s="27"/>
      <c r="AE672" s="27"/>
      <c r="AF672" s="33"/>
      <c r="AG672" s="34"/>
      <c r="AH672" s="27"/>
      <c r="AI672" s="27"/>
      <c r="AJ672" s="27"/>
      <c r="AK672" s="27"/>
      <c r="AL672" s="27"/>
      <c r="AM672" s="27"/>
      <c r="AO672" s="160"/>
      <c r="AP672" s="160"/>
      <c r="AQ672" s="160"/>
    </row>
    <row r="673">
      <c r="A673" s="159"/>
      <c r="C673" s="158"/>
      <c r="D673" s="159"/>
      <c r="E673" s="159"/>
      <c r="F673" s="159"/>
      <c r="G673" s="159"/>
      <c r="H673" s="159"/>
      <c r="I673" s="159"/>
      <c r="J673" s="159"/>
      <c r="L673" s="159"/>
      <c r="M673" s="27"/>
      <c r="N673" s="27"/>
      <c r="O673" s="28"/>
      <c r="P673" s="27"/>
      <c r="Q673" s="27"/>
      <c r="R673" s="28"/>
      <c r="S673" s="29"/>
      <c r="W673" s="159"/>
      <c r="AD673" s="27"/>
      <c r="AE673" s="27"/>
      <c r="AF673" s="33"/>
      <c r="AG673" s="34"/>
      <c r="AH673" s="27"/>
      <c r="AI673" s="27"/>
      <c r="AJ673" s="27"/>
      <c r="AK673" s="27"/>
      <c r="AL673" s="27"/>
      <c r="AM673" s="27"/>
      <c r="AO673" s="160"/>
      <c r="AP673" s="160"/>
      <c r="AQ673" s="160"/>
    </row>
    <row r="674">
      <c r="A674" s="159"/>
      <c r="C674" s="158"/>
      <c r="D674" s="159"/>
      <c r="E674" s="159"/>
      <c r="F674" s="159"/>
      <c r="G674" s="159"/>
      <c r="H674" s="159"/>
      <c r="I674" s="159"/>
      <c r="J674" s="159"/>
      <c r="K674" s="159"/>
      <c r="L674" s="159"/>
      <c r="M674" s="27"/>
      <c r="N674" s="27"/>
      <c r="O674" s="28"/>
      <c r="P674" s="27"/>
      <c r="Q674" s="27"/>
      <c r="R674" s="28"/>
      <c r="S674" s="29"/>
      <c r="W674" s="159"/>
      <c r="AD674" s="27"/>
      <c r="AE674" s="27"/>
      <c r="AF674" s="33"/>
      <c r="AG674" s="34"/>
      <c r="AH674" s="27"/>
      <c r="AI674" s="27"/>
      <c r="AJ674" s="27"/>
      <c r="AK674" s="27"/>
      <c r="AL674" s="27"/>
      <c r="AM674" s="27"/>
      <c r="AN674" s="159"/>
      <c r="AO674" s="160"/>
      <c r="AP674" s="160"/>
      <c r="AQ674" s="160"/>
    </row>
    <row r="675">
      <c r="A675" s="159"/>
      <c r="C675" s="158"/>
      <c r="D675" s="159"/>
      <c r="E675" s="159"/>
      <c r="F675" s="159"/>
      <c r="G675" s="159"/>
      <c r="H675" s="159"/>
      <c r="I675" s="159"/>
      <c r="J675" s="159"/>
      <c r="L675" s="159"/>
      <c r="M675" s="27"/>
      <c r="N675" s="27"/>
      <c r="O675" s="28"/>
      <c r="P675" s="27"/>
      <c r="Q675" s="27"/>
      <c r="R675" s="28"/>
      <c r="S675" s="29"/>
      <c r="W675" s="159"/>
      <c r="AD675" s="27"/>
      <c r="AE675" s="27"/>
      <c r="AF675" s="33"/>
      <c r="AG675" s="34"/>
      <c r="AH675" s="27"/>
      <c r="AI675" s="27"/>
      <c r="AJ675" s="27"/>
      <c r="AK675" s="27"/>
      <c r="AL675" s="27"/>
      <c r="AM675" s="27"/>
      <c r="AO675" s="160"/>
      <c r="AP675" s="160"/>
      <c r="AQ675" s="160"/>
    </row>
    <row r="676">
      <c r="A676" s="159"/>
      <c r="C676" s="158"/>
      <c r="D676" s="159"/>
      <c r="E676" s="159"/>
      <c r="F676" s="159"/>
      <c r="G676" s="159"/>
      <c r="H676" s="159"/>
      <c r="I676" s="159"/>
      <c r="J676" s="159"/>
      <c r="L676" s="159"/>
      <c r="M676" s="27"/>
      <c r="N676" s="27"/>
      <c r="O676" s="28"/>
      <c r="P676" s="27"/>
      <c r="Q676" s="27"/>
      <c r="R676" s="28"/>
      <c r="S676" s="29"/>
      <c r="W676" s="159"/>
      <c r="AD676" s="27"/>
      <c r="AE676" s="27"/>
      <c r="AF676" s="33"/>
      <c r="AG676" s="34"/>
      <c r="AH676" s="27"/>
      <c r="AI676" s="27"/>
      <c r="AJ676" s="27"/>
      <c r="AK676" s="27"/>
      <c r="AL676" s="27"/>
      <c r="AM676" s="27"/>
      <c r="AO676" s="160"/>
      <c r="AP676" s="160"/>
      <c r="AQ676" s="160"/>
    </row>
    <row r="677">
      <c r="A677" s="159"/>
      <c r="C677" s="158"/>
      <c r="D677" s="159"/>
      <c r="E677" s="159"/>
      <c r="F677" s="159"/>
      <c r="G677" s="159"/>
      <c r="H677" s="159"/>
      <c r="I677" s="159"/>
      <c r="J677" s="159"/>
      <c r="L677" s="159"/>
      <c r="M677" s="27"/>
      <c r="N677" s="27"/>
      <c r="O677" s="28"/>
      <c r="P677" s="27"/>
      <c r="Q677" s="27"/>
      <c r="R677" s="28"/>
      <c r="S677" s="29"/>
      <c r="W677" s="159"/>
      <c r="AD677" s="27"/>
      <c r="AE677" s="27"/>
      <c r="AF677" s="33"/>
      <c r="AG677" s="34"/>
      <c r="AH677" s="27"/>
      <c r="AI677" s="27"/>
      <c r="AJ677" s="27"/>
      <c r="AK677" s="27"/>
      <c r="AL677" s="27"/>
      <c r="AM677" s="27"/>
      <c r="AO677" s="160"/>
      <c r="AP677" s="160"/>
      <c r="AQ677" s="160"/>
    </row>
    <row r="678">
      <c r="A678" s="159"/>
      <c r="C678" s="158"/>
      <c r="D678" s="159"/>
      <c r="E678" s="159"/>
      <c r="F678" s="159"/>
      <c r="G678" s="159"/>
      <c r="H678" s="159"/>
      <c r="I678" s="159"/>
      <c r="J678" s="159"/>
      <c r="K678" s="159"/>
      <c r="L678" s="159"/>
      <c r="M678" s="27"/>
      <c r="N678" s="27"/>
      <c r="O678" s="28"/>
      <c r="P678" s="27"/>
      <c r="Q678" s="27"/>
      <c r="R678" s="28"/>
      <c r="S678" s="29"/>
      <c r="W678" s="159"/>
      <c r="AD678" s="27"/>
      <c r="AE678" s="27"/>
      <c r="AF678" s="33"/>
      <c r="AG678" s="34"/>
      <c r="AH678" s="27"/>
      <c r="AI678" s="27"/>
      <c r="AJ678" s="27"/>
      <c r="AK678" s="27"/>
      <c r="AL678" s="27"/>
      <c r="AM678" s="27"/>
      <c r="AO678" s="160"/>
      <c r="AP678" s="160"/>
      <c r="AQ678" s="160"/>
    </row>
    <row r="679">
      <c r="A679" s="159"/>
      <c r="C679" s="158"/>
      <c r="D679" s="159"/>
      <c r="E679" s="159"/>
      <c r="F679" s="159"/>
      <c r="G679" s="159"/>
      <c r="H679" s="159"/>
      <c r="I679" s="159"/>
      <c r="J679" s="159"/>
      <c r="L679" s="159"/>
      <c r="M679" s="27"/>
      <c r="N679" s="27"/>
      <c r="O679" s="28"/>
      <c r="P679" s="27"/>
      <c r="Q679" s="27"/>
      <c r="R679" s="28"/>
      <c r="S679" s="29"/>
      <c r="AG679" s="34"/>
      <c r="AH679" s="27"/>
      <c r="AK679" s="27"/>
      <c r="AM679" s="27"/>
    </row>
    <row r="680">
      <c r="A680" s="159"/>
      <c r="C680" s="158"/>
      <c r="D680" s="159"/>
      <c r="E680" s="159"/>
      <c r="F680" s="159"/>
      <c r="G680" s="159"/>
      <c r="H680" s="159"/>
      <c r="I680" s="159"/>
      <c r="J680" s="159"/>
      <c r="K680" s="159"/>
      <c r="L680" s="159"/>
      <c r="M680" s="27"/>
      <c r="N680" s="27"/>
      <c r="O680" s="28"/>
      <c r="P680" s="27"/>
      <c r="Q680" s="27"/>
      <c r="R680" s="28"/>
      <c r="S680" s="29"/>
      <c r="X680" s="27"/>
      <c r="AF680" s="33"/>
      <c r="AG680" s="34"/>
      <c r="AH680" s="27"/>
      <c r="AK680" s="27"/>
      <c r="AL680" s="27"/>
      <c r="AM680" s="27"/>
    </row>
    <row r="681">
      <c r="A681" s="159"/>
      <c r="C681" s="158"/>
      <c r="D681" s="159"/>
      <c r="E681" s="159"/>
      <c r="F681" s="159"/>
      <c r="G681" s="159"/>
      <c r="H681" s="159"/>
      <c r="I681" s="159"/>
      <c r="J681" s="159"/>
      <c r="K681" s="159"/>
      <c r="L681" s="159"/>
      <c r="M681" s="27"/>
      <c r="N681" s="27"/>
      <c r="O681" s="28"/>
      <c r="P681" s="27"/>
      <c r="Q681" s="27"/>
      <c r="R681" s="28"/>
      <c r="S681" s="29"/>
      <c r="X681" s="27"/>
      <c r="AF681" s="33"/>
      <c r="AG681" s="34"/>
      <c r="AH681" s="27"/>
      <c r="AK681" s="27"/>
      <c r="AL681" s="27"/>
      <c r="AM681" s="27"/>
    </row>
    <row r="682">
      <c r="A682" s="159"/>
      <c r="C682" s="158"/>
      <c r="D682" s="159"/>
      <c r="E682" s="159"/>
      <c r="F682" s="159"/>
      <c r="G682" s="159"/>
      <c r="H682" s="159"/>
      <c r="I682" s="159"/>
      <c r="J682" s="159"/>
      <c r="K682" s="159"/>
      <c r="L682" s="159"/>
      <c r="M682" s="27"/>
      <c r="N682" s="27"/>
      <c r="O682" s="28"/>
      <c r="P682" s="27"/>
      <c r="Q682" s="27"/>
      <c r="R682" s="28"/>
      <c r="S682" s="29"/>
      <c r="X682" s="27"/>
      <c r="AF682" s="33"/>
      <c r="AG682" s="34"/>
      <c r="AH682" s="27"/>
      <c r="AK682" s="27"/>
      <c r="AL682" s="27"/>
      <c r="AM682" s="27"/>
    </row>
    <row r="683">
      <c r="A683" s="159"/>
      <c r="C683" s="158"/>
      <c r="D683" s="159"/>
      <c r="E683" s="159"/>
      <c r="F683" s="159"/>
      <c r="G683" s="159"/>
      <c r="H683" s="159"/>
      <c r="I683" s="159"/>
      <c r="J683" s="159"/>
      <c r="L683" s="159"/>
      <c r="M683" s="27"/>
      <c r="N683" s="27"/>
      <c r="O683" s="28"/>
      <c r="P683" s="27"/>
      <c r="Q683" s="27"/>
      <c r="R683" s="28"/>
      <c r="S683" s="29"/>
      <c r="X683" s="27"/>
      <c r="AF683" s="33"/>
      <c r="AG683" s="34"/>
      <c r="AH683" s="27"/>
      <c r="AK683" s="27"/>
      <c r="AL683" s="27"/>
      <c r="AM683" s="27"/>
    </row>
    <row r="684">
      <c r="A684" s="159"/>
      <c r="C684" s="158"/>
      <c r="D684" s="159"/>
      <c r="E684" s="159"/>
      <c r="F684" s="159"/>
      <c r="G684" s="159"/>
      <c r="H684" s="159"/>
      <c r="I684" s="159"/>
      <c r="J684" s="159"/>
      <c r="K684" s="159"/>
      <c r="L684" s="159"/>
      <c r="M684" s="27"/>
      <c r="N684" s="27"/>
      <c r="O684" s="28"/>
      <c r="P684" s="27"/>
      <c r="Q684" s="27"/>
      <c r="R684" s="28"/>
      <c r="S684" s="29"/>
      <c r="X684" s="27"/>
      <c r="AF684" s="33"/>
      <c r="AG684" s="34"/>
      <c r="AH684" s="27"/>
      <c r="AK684" s="27"/>
      <c r="AL684" s="27"/>
      <c r="AM684" s="27"/>
    </row>
    <row r="685">
      <c r="A685" s="159"/>
      <c r="C685" s="158"/>
      <c r="D685" s="159"/>
      <c r="E685" s="159"/>
      <c r="F685" s="159"/>
      <c r="G685" s="159"/>
      <c r="H685" s="159"/>
      <c r="I685" s="159"/>
      <c r="J685" s="159"/>
      <c r="L685" s="159"/>
      <c r="M685" s="27"/>
      <c r="N685" s="27"/>
      <c r="O685" s="28"/>
      <c r="P685" s="27"/>
      <c r="Q685" s="27"/>
      <c r="R685" s="28"/>
      <c r="S685" s="29"/>
      <c r="X685" s="27"/>
      <c r="AF685" s="33"/>
      <c r="AG685" s="34"/>
      <c r="AH685" s="27"/>
      <c r="AK685" s="27"/>
      <c r="AL685" s="27"/>
      <c r="AM685" s="27"/>
    </row>
    <row r="686">
      <c r="A686" s="159"/>
      <c r="C686" s="158"/>
      <c r="D686" s="159"/>
      <c r="E686" s="159"/>
      <c r="F686" s="159"/>
      <c r="G686" s="159"/>
      <c r="H686" s="159"/>
      <c r="I686" s="159"/>
      <c r="J686" s="159"/>
      <c r="L686" s="159"/>
      <c r="M686" s="27"/>
      <c r="N686" s="27"/>
      <c r="O686" s="28"/>
      <c r="P686" s="27"/>
      <c r="Q686" s="27"/>
      <c r="R686" s="28"/>
      <c r="S686" s="29"/>
      <c r="X686" s="27"/>
      <c r="AF686" s="33"/>
      <c r="AG686" s="34"/>
      <c r="AH686" s="27"/>
      <c r="AK686" s="27"/>
      <c r="AL686" s="27"/>
      <c r="AM686" s="27"/>
    </row>
    <row r="687">
      <c r="A687" s="159"/>
      <c r="C687" s="158"/>
      <c r="D687" s="159"/>
      <c r="E687" s="159"/>
      <c r="F687" s="159"/>
      <c r="G687" s="159"/>
      <c r="H687" s="159"/>
      <c r="I687" s="159"/>
      <c r="J687" s="159"/>
      <c r="K687" s="159"/>
      <c r="L687" s="159"/>
      <c r="M687" s="27"/>
      <c r="N687" s="27"/>
      <c r="O687" s="28"/>
      <c r="P687" s="27"/>
      <c r="Q687" s="27"/>
      <c r="R687" s="28"/>
      <c r="S687" s="29"/>
      <c r="X687" s="27"/>
      <c r="AF687" s="33"/>
      <c r="AG687" s="34"/>
      <c r="AH687" s="27"/>
      <c r="AK687" s="27"/>
      <c r="AL687" s="27"/>
      <c r="AM687" s="27"/>
    </row>
    <row r="688">
      <c r="A688" s="159"/>
      <c r="C688" s="158"/>
      <c r="D688" s="159"/>
      <c r="E688" s="159"/>
      <c r="F688" s="159"/>
      <c r="G688" s="159"/>
      <c r="I688" s="159"/>
      <c r="J688" s="159"/>
      <c r="L688" s="159"/>
      <c r="M688" s="27"/>
      <c r="N688" s="27"/>
      <c r="O688" s="28"/>
      <c r="P688" s="27"/>
      <c r="Q688" s="27"/>
      <c r="R688" s="28"/>
      <c r="S688" s="29"/>
      <c r="X688" s="27"/>
      <c r="AF688" s="33"/>
      <c r="AG688" s="34"/>
      <c r="AH688" s="27"/>
      <c r="AK688" s="27"/>
      <c r="AL688" s="27"/>
      <c r="AM688" s="27"/>
    </row>
    <row r="689">
      <c r="A689" s="159"/>
      <c r="C689" s="158"/>
      <c r="D689" s="159"/>
      <c r="E689" s="159"/>
      <c r="F689" s="159"/>
      <c r="G689" s="159"/>
      <c r="I689" s="159"/>
      <c r="J689" s="159"/>
      <c r="K689" s="159"/>
      <c r="L689" s="159"/>
      <c r="M689" s="27"/>
      <c r="N689" s="27"/>
      <c r="O689" s="28"/>
      <c r="P689" s="27"/>
      <c r="Q689" s="27"/>
      <c r="R689" s="28"/>
      <c r="S689" s="29"/>
      <c r="X689" s="27"/>
      <c r="AF689" s="33"/>
      <c r="AG689" s="34"/>
      <c r="AH689" s="27"/>
      <c r="AK689" s="27"/>
      <c r="AL689" s="27"/>
      <c r="AM689" s="27"/>
    </row>
    <row r="690">
      <c r="C690" s="158"/>
      <c r="D690" s="159"/>
      <c r="E690" s="159"/>
      <c r="F690" s="159"/>
      <c r="G690" s="159"/>
      <c r="H690" s="159"/>
      <c r="I690" s="159"/>
      <c r="J690" s="159"/>
      <c r="L690" s="159"/>
      <c r="M690" s="27"/>
      <c r="N690" s="27"/>
      <c r="O690" s="28"/>
      <c r="P690" s="27"/>
      <c r="Q690" s="27"/>
      <c r="R690" s="28"/>
      <c r="S690" s="29"/>
      <c r="X690" s="27"/>
      <c r="AF690" s="33"/>
      <c r="AG690" s="34"/>
      <c r="AH690" s="27"/>
      <c r="AK690" s="27"/>
      <c r="AL690" s="27"/>
      <c r="AM690" s="27"/>
    </row>
    <row r="691">
      <c r="M691" s="27"/>
      <c r="N691" s="27"/>
      <c r="O691" s="28"/>
      <c r="P691" s="27"/>
      <c r="Q691" s="27"/>
      <c r="R691" s="28"/>
      <c r="S691" s="29"/>
      <c r="X691" s="27"/>
      <c r="AF691" s="33"/>
      <c r="AG691" s="34"/>
      <c r="AH691" s="27"/>
      <c r="AK691" s="27"/>
      <c r="AL691" s="27"/>
      <c r="AM691" s="27"/>
    </row>
    <row r="692">
      <c r="D692" s="27"/>
      <c r="E692" s="27"/>
      <c r="F692" s="27"/>
      <c r="G692" s="27"/>
      <c r="H692" s="27"/>
      <c r="I692" s="27"/>
      <c r="J692" s="27"/>
      <c r="K692" s="27"/>
      <c r="M692" s="27"/>
      <c r="N692" s="27"/>
      <c r="O692" s="28"/>
      <c r="P692" s="27"/>
      <c r="Q692" s="27"/>
      <c r="R692" s="28"/>
      <c r="S692" s="29"/>
      <c r="X692" s="27"/>
      <c r="AF692" s="33"/>
      <c r="AG692" s="34"/>
      <c r="AH692" s="27"/>
      <c r="AK692" s="27"/>
      <c r="AL692" s="27"/>
      <c r="AM692" s="27"/>
    </row>
    <row r="693">
      <c r="C693" s="27"/>
      <c r="I693" s="29"/>
      <c r="J693" s="28"/>
      <c r="N693" s="27"/>
      <c r="O693" s="28"/>
      <c r="P693" s="27"/>
      <c r="Q693" s="27"/>
      <c r="X693" s="27"/>
      <c r="AF693" s="33"/>
      <c r="AG693" s="34"/>
      <c r="AH693" s="27"/>
      <c r="AK693" s="27"/>
      <c r="AL693" s="27"/>
      <c r="AM693" s="27"/>
    </row>
    <row r="694">
      <c r="C694" s="27"/>
      <c r="I694" s="29"/>
      <c r="J694" s="28"/>
      <c r="N694" s="27"/>
      <c r="O694" s="28"/>
      <c r="P694" s="27"/>
      <c r="Q694" s="27"/>
      <c r="X694" s="27"/>
      <c r="AF694" s="33"/>
      <c r="AG694" s="34"/>
      <c r="AH694" s="27"/>
      <c r="AK694" s="27"/>
      <c r="AL694" s="27"/>
      <c r="AM694" s="27"/>
    </row>
    <row r="695">
      <c r="C695" s="27"/>
      <c r="I695" s="29"/>
      <c r="J695" s="28"/>
      <c r="N695" s="27"/>
      <c r="O695" s="28"/>
      <c r="P695" s="27"/>
      <c r="Q695" s="27"/>
      <c r="X695" s="27"/>
      <c r="AF695" s="33"/>
      <c r="AG695" s="34"/>
      <c r="AH695" s="27"/>
      <c r="AK695" s="27"/>
      <c r="AL695" s="27"/>
      <c r="AM695" s="27"/>
    </row>
    <row r="696">
      <c r="C696" s="27"/>
      <c r="I696" s="29"/>
      <c r="J696" s="28"/>
      <c r="N696" s="27"/>
      <c r="O696" s="28"/>
      <c r="P696" s="27"/>
      <c r="Q696" s="27"/>
      <c r="W696" s="27"/>
      <c r="AD696" s="33"/>
      <c r="AG696" s="34"/>
      <c r="AH696" s="27"/>
      <c r="AK696" s="27"/>
      <c r="AM696" s="27"/>
    </row>
    <row r="697">
      <c r="C697" s="27"/>
      <c r="I697" s="29"/>
      <c r="J697" s="28"/>
      <c r="N697" s="27"/>
      <c r="O697" s="28"/>
      <c r="P697" s="27"/>
      <c r="Q697" s="27"/>
      <c r="W697" s="27"/>
      <c r="AD697" s="33"/>
      <c r="AG697" s="34"/>
      <c r="AH697" s="27"/>
      <c r="AK697" s="27"/>
      <c r="AM697" s="27"/>
    </row>
    <row r="698">
      <c r="C698" s="27"/>
      <c r="I698" s="29"/>
      <c r="J698" s="28"/>
      <c r="N698" s="27"/>
      <c r="O698" s="28"/>
      <c r="P698" s="27"/>
      <c r="Q698" s="27"/>
      <c r="W698" s="27"/>
      <c r="AD698" s="33"/>
      <c r="AG698" s="34"/>
      <c r="AH698" s="27"/>
      <c r="AK698" s="27"/>
      <c r="AM698" s="27"/>
    </row>
    <row r="699">
      <c r="C699" s="27"/>
      <c r="I699" s="29"/>
      <c r="J699" s="28"/>
      <c r="N699" s="27"/>
      <c r="O699" s="28"/>
      <c r="P699" s="27"/>
      <c r="Q699" s="27"/>
      <c r="W699" s="27"/>
      <c r="AD699" s="33"/>
      <c r="AG699" s="34"/>
      <c r="AH699" s="27"/>
      <c r="AK699" s="27"/>
      <c r="AM699" s="27"/>
    </row>
    <row r="700">
      <c r="C700" s="27"/>
      <c r="I700" s="29"/>
      <c r="J700" s="28"/>
      <c r="N700" s="27"/>
      <c r="O700" s="28"/>
      <c r="P700" s="27"/>
      <c r="Q700" s="27"/>
      <c r="W700" s="27"/>
      <c r="AD700" s="33"/>
      <c r="AG700" s="34"/>
      <c r="AH700" s="27"/>
      <c r="AK700" s="27"/>
      <c r="AM700" s="27"/>
    </row>
    <row r="701">
      <c r="A701" s="159"/>
      <c r="M701" s="27"/>
      <c r="N701" s="27"/>
      <c r="O701" s="28"/>
      <c r="P701" s="27"/>
      <c r="Q701" s="27"/>
      <c r="R701" s="28"/>
      <c r="S701" s="29"/>
      <c r="AD701" s="27"/>
      <c r="AE701" s="27"/>
      <c r="AF701" s="33"/>
      <c r="AG701" s="34"/>
      <c r="AH701" s="27"/>
      <c r="AJ701" s="27"/>
      <c r="AK701" s="27"/>
      <c r="AL701" s="27"/>
      <c r="AM701" s="27"/>
    </row>
    <row r="702">
      <c r="A702" s="159"/>
      <c r="C702" s="158"/>
      <c r="D702" s="159"/>
      <c r="E702" s="159"/>
      <c r="F702" s="159"/>
      <c r="G702" s="159"/>
      <c r="H702" s="159"/>
      <c r="I702" s="159"/>
      <c r="J702" s="159"/>
      <c r="L702" s="159"/>
      <c r="M702" s="27"/>
      <c r="N702" s="27"/>
      <c r="O702" s="28"/>
      <c r="P702" s="27"/>
      <c r="Q702" s="27"/>
      <c r="R702" s="28"/>
      <c r="S702" s="29"/>
      <c r="W702" s="159"/>
      <c r="AD702" s="27"/>
      <c r="AE702" s="27"/>
      <c r="AF702" s="33"/>
      <c r="AG702" s="34"/>
      <c r="AH702" s="27"/>
      <c r="AI702" s="27"/>
      <c r="AJ702" s="27"/>
      <c r="AK702" s="27"/>
      <c r="AL702" s="27"/>
      <c r="AM702" s="27"/>
      <c r="AO702" s="160"/>
      <c r="AP702" s="160"/>
      <c r="AQ702" s="160"/>
    </row>
    <row r="703">
      <c r="A703" s="159"/>
      <c r="C703" s="158"/>
      <c r="D703" s="159"/>
      <c r="E703" s="159"/>
      <c r="F703" s="159"/>
      <c r="G703" s="159"/>
      <c r="H703" s="159"/>
      <c r="I703" s="159"/>
      <c r="J703" s="159"/>
      <c r="K703" s="159"/>
      <c r="L703" s="159"/>
      <c r="M703" s="27"/>
      <c r="N703" s="27"/>
      <c r="O703" s="28"/>
      <c r="P703" s="27"/>
      <c r="Q703" s="27"/>
      <c r="R703" s="28"/>
      <c r="S703" s="29"/>
      <c r="W703" s="159"/>
      <c r="AD703" s="27"/>
      <c r="AE703" s="27"/>
      <c r="AF703" s="33"/>
      <c r="AG703" s="34"/>
      <c r="AH703" s="27"/>
      <c r="AI703" s="27"/>
      <c r="AJ703" s="27"/>
      <c r="AK703" s="27"/>
      <c r="AL703" s="27"/>
      <c r="AM703" s="27"/>
      <c r="AO703" s="160"/>
      <c r="AP703" s="160"/>
      <c r="AQ703" s="160"/>
    </row>
    <row r="704">
      <c r="A704" s="159"/>
      <c r="C704" s="158"/>
      <c r="D704" s="159"/>
      <c r="E704" s="159"/>
      <c r="F704" s="159"/>
      <c r="G704" s="159"/>
      <c r="H704" s="159"/>
      <c r="I704" s="159"/>
      <c r="J704" s="159"/>
      <c r="K704" s="159"/>
      <c r="L704" s="159"/>
      <c r="M704" s="27"/>
      <c r="N704" s="27"/>
      <c r="O704" s="28"/>
      <c r="P704" s="27"/>
      <c r="Q704" s="27"/>
      <c r="R704" s="28"/>
      <c r="S704" s="29"/>
      <c r="W704" s="159"/>
      <c r="AD704" s="27"/>
      <c r="AE704" s="27"/>
      <c r="AF704" s="33"/>
      <c r="AG704" s="34"/>
      <c r="AH704" s="27"/>
      <c r="AI704" s="27"/>
      <c r="AJ704" s="27"/>
      <c r="AK704" s="27"/>
      <c r="AL704" s="27"/>
      <c r="AM704" s="27"/>
      <c r="AO704" s="160"/>
      <c r="AP704" s="160"/>
      <c r="AQ704" s="160"/>
    </row>
    <row r="705">
      <c r="A705" s="159"/>
      <c r="C705" s="158"/>
      <c r="D705" s="159"/>
      <c r="E705" s="159"/>
      <c r="F705" s="159"/>
      <c r="G705" s="159"/>
      <c r="H705" s="159"/>
      <c r="I705" s="159"/>
      <c r="J705" s="159"/>
      <c r="K705" s="159"/>
      <c r="L705" s="159"/>
      <c r="M705" s="27"/>
      <c r="N705" s="27"/>
      <c r="O705" s="28"/>
      <c r="P705" s="27"/>
      <c r="Q705" s="27"/>
      <c r="R705" s="28"/>
      <c r="S705" s="29"/>
      <c r="W705" s="159"/>
      <c r="AD705" s="27"/>
      <c r="AE705" s="27"/>
      <c r="AF705" s="33"/>
      <c r="AG705" s="34"/>
      <c r="AH705" s="27"/>
      <c r="AI705" s="27"/>
      <c r="AJ705" s="27"/>
      <c r="AK705" s="27"/>
      <c r="AL705" s="27"/>
      <c r="AM705" s="27"/>
      <c r="AO705" s="160"/>
      <c r="AP705" s="160"/>
      <c r="AQ705" s="160"/>
    </row>
    <row r="706">
      <c r="A706" s="159"/>
      <c r="C706" s="158"/>
      <c r="D706" s="159"/>
      <c r="E706" s="159"/>
      <c r="F706" s="159"/>
      <c r="G706" s="159"/>
      <c r="H706" s="159"/>
      <c r="I706" s="159"/>
      <c r="J706" s="159"/>
      <c r="L706" s="159"/>
      <c r="M706" s="27"/>
      <c r="N706" s="27"/>
      <c r="O706" s="28"/>
      <c r="P706" s="27"/>
      <c r="Q706" s="27"/>
      <c r="R706" s="28"/>
      <c r="S706" s="29"/>
      <c r="W706" s="159"/>
      <c r="AD706" s="27"/>
      <c r="AE706" s="27"/>
      <c r="AF706" s="33"/>
      <c r="AG706" s="34"/>
      <c r="AH706" s="27"/>
      <c r="AI706" s="27"/>
      <c r="AJ706" s="27"/>
      <c r="AK706" s="27"/>
      <c r="AL706" s="27"/>
      <c r="AM706" s="27"/>
      <c r="AO706" s="160"/>
      <c r="AP706" s="160"/>
      <c r="AQ706" s="160"/>
    </row>
    <row r="707">
      <c r="A707" s="159"/>
      <c r="C707" s="158"/>
      <c r="D707" s="159"/>
      <c r="E707" s="159"/>
      <c r="F707" s="159"/>
      <c r="G707" s="159"/>
      <c r="H707" s="159"/>
      <c r="I707" s="159"/>
      <c r="J707" s="159"/>
      <c r="L707" s="159"/>
      <c r="M707" s="27"/>
      <c r="N707" s="27"/>
      <c r="O707" s="28"/>
      <c r="P707" s="27"/>
      <c r="Q707" s="27"/>
      <c r="R707" s="28"/>
      <c r="S707" s="29"/>
      <c r="W707" s="159"/>
      <c r="AD707" s="27"/>
      <c r="AE707" s="27"/>
      <c r="AF707" s="33"/>
      <c r="AG707" s="34"/>
      <c r="AH707" s="27"/>
      <c r="AI707" s="27"/>
      <c r="AJ707" s="27"/>
      <c r="AK707" s="27"/>
      <c r="AL707" s="27"/>
      <c r="AM707" s="27"/>
      <c r="AO707" s="160"/>
      <c r="AP707" s="160"/>
      <c r="AQ707" s="160"/>
    </row>
    <row r="708">
      <c r="A708" s="159"/>
      <c r="C708" s="158"/>
      <c r="D708" s="159"/>
      <c r="E708" s="159"/>
      <c r="F708" s="159"/>
      <c r="G708" s="159"/>
      <c r="H708" s="159"/>
      <c r="I708" s="159"/>
      <c r="J708" s="159"/>
      <c r="L708" s="159"/>
      <c r="M708" s="27"/>
      <c r="N708" s="27"/>
      <c r="O708" s="28"/>
      <c r="P708" s="27"/>
      <c r="Q708" s="27"/>
      <c r="R708" s="28"/>
      <c r="S708" s="29"/>
      <c r="W708" s="159"/>
      <c r="AD708" s="27"/>
      <c r="AE708" s="27"/>
      <c r="AF708" s="33"/>
      <c r="AG708" s="34"/>
      <c r="AH708" s="27"/>
      <c r="AI708" s="27"/>
      <c r="AJ708" s="27"/>
      <c r="AK708" s="27"/>
      <c r="AL708" s="27"/>
      <c r="AM708" s="27"/>
      <c r="AO708" s="160"/>
      <c r="AP708" s="160"/>
      <c r="AQ708" s="160"/>
    </row>
    <row r="709">
      <c r="A709" s="159"/>
      <c r="C709" s="158"/>
      <c r="D709" s="159"/>
      <c r="E709" s="159"/>
      <c r="F709" s="159"/>
      <c r="G709" s="159"/>
      <c r="H709" s="159"/>
      <c r="I709" s="159"/>
      <c r="J709" s="159"/>
      <c r="K709" s="159"/>
      <c r="L709" s="159"/>
      <c r="M709" s="27"/>
      <c r="N709" s="27"/>
      <c r="O709" s="28"/>
      <c r="P709" s="27"/>
      <c r="Q709" s="27"/>
      <c r="R709" s="28"/>
      <c r="S709" s="29"/>
      <c r="W709" s="159"/>
      <c r="AD709" s="27"/>
      <c r="AE709" s="27"/>
      <c r="AF709" s="33"/>
      <c r="AG709" s="34"/>
      <c r="AH709" s="27"/>
      <c r="AI709" s="27"/>
      <c r="AJ709" s="27"/>
      <c r="AK709" s="27"/>
      <c r="AL709" s="27"/>
      <c r="AM709" s="27"/>
      <c r="AN709" s="159"/>
      <c r="AO709" s="160"/>
      <c r="AP709" s="160"/>
      <c r="AQ709" s="160"/>
    </row>
    <row r="710">
      <c r="A710" s="159"/>
      <c r="C710" s="158"/>
      <c r="D710" s="159"/>
      <c r="E710" s="159"/>
      <c r="F710" s="159"/>
      <c r="G710" s="159"/>
      <c r="H710" s="159"/>
      <c r="I710" s="159"/>
      <c r="J710" s="159"/>
      <c r="L710" s="159"/>
      <c r="M710" s="27"/>
      <c r="N710" s="27"/>
      <c r="O710" s="28"/>
      <c r="P710" s="27"/>
      <c r="Q710" s="27"/>
      <c r="R710" s="28"/>
      <c r="S710" s="29"/>
      <c r="W710" s="159"/>
      <c r="AD710" s="27"/>
      <c r="AE710" s="27"/>
      <c r="AF710" s="33"/>
      <c r="AG710" s="34"/>
      <c r="AH710" s="27"/>
      <c r="AI710" s="27"/>
      <c r="AJ710" s="27"/>
      <c r="AK710" s="27"/>
      <c r="AL710" s="27"/>
      <c r="AM710" s="27"/>
      <c r="AO710" s="160"/>
      <c r="AP710" s="160"/>
      <c r="AQ710" s="160"/>
    </row>
    <row r="711">
      <c r="A711" s="159"/>
      <c r="C711" s="158"/>
      <c r="D711" s="159"/>
      <c r="E711" s="159"/>
      <c r="F711" s="159"/>
      <c r="G711" s="159"/>
      <c r="H711" s="159"/>
      <c r="I711" s="159"/>
      <c r="J711" s="159"/>
      <c r="L711" s="159"/>
      <c r="M711" s="27"/>
      <c r="N711" s="27"/>
      <c r="O711" s="28"/>
      <c r="P711" s="27"/>
      <c r="Q711" s="27"/>
      <c r="R711" s="28"/>
      <c r="S711" s="29"/>
      <c r="W711" s="159"/>
      <c r="AD711" s="27"/>
      <c r="AE711" s="27"/>
      <c r="AF711" s="33"/>
      <c r="AG711" s="34"/>
      <c r="AH711" s="27"/>
      <c r="AI711" s="27"/>
      <c r="AJ711" s="27"/>
      <c r="AK711" s="27"/>
      <c r="AL711" s="27"/>
      <c r="AM711" s="27"/>
      <c r="AO711" s="160"/>
      <c r="AP711" s="160"/>
      <c r="AQ711" s="160"/>
    </row>
    <row r="712">
      <c r="A712" s="159"/>
      <c r="C712" s="158"/>
      <c r="D712" s="159"/>
      <c r="E712" s="159"/>
      <c r="F712" s="159"/>
      <c r="G712" s="159"/>
      <c r="H712" s="159"/>
      <c r="I712" s="159"/>
      <c r="J712" s="159"/>
      <c r="L712" s="159"/>
      <c r="M712" s="27"/>
      <c r="N712" s="27"/>
      <c r="O712" s="28"/>
      <c r="P712" s="27"/>
      <c r="Q712" s="27"/>
      <c r="R712" s="28"/>
      <c r="S712" s="29"/>
      <c r="W712" s="159"/>
      <c r="AD712" s="27"/>
      <c r="AE712" s="27"/>
      <c r="AF712" s="33"/>
      <c r="AG712" s="34"/>
      <c r="AH712" s="27"/>
      <c r="AI712" s="27"/>
      <c r="AJ712" s="27"/>
      <c r="AK712" s="27"/>
      <c r="AL712" s="27"/>
      <c r="AM712" s="27"/>
      <c r="AO712" s="160"/>
      <c r="AP712" s="160"/>
      <c r="AQ712" s="160"/>
    </row>
    <row r="713">
      <c r="A713" s="159"/>
      <c r="C713" s="158"/>
      <c r="D713" s="159"/>
      <c r="E713" s="159"/>
      <c r="F713" s="159"/>
      <c r="G713" s="159"/>
      <c r="H713" s="159"/>
      <c r="I713" s="159"/>
      <c r="J713" s="159"/>
      <c r="K713" s="159"/>
      <c r="L713" s="159"/>
      <c r="M713" s="27"/>
      <c r="N713" s="27"/>
      <c r="O713" s="28"/>
      <c r="P713" s="27"/>
      <c r="Q713" s="27"/>
      <c r="R713" s="28"/>
      <c r="S713" s="29"/>
      <c r="W713" s="159"/>
      <c r="AD713" s="27"/>
      <c r="AE713" s="27"/>
      <c r="AF713" s="33"/>
      <c r="AG713" s="34"/>
      <c r="AH713" s="27"/>
      <c r="AI713" s="27"/>
      <c r="AJ713" s="27"/>
      <c r="AK713" s="27"/>
      <c r="AL713" s="27"/>
      <c r="AM713" s="27"/>
      <c r="AO713" s="160"/>
      <c r="AP713" s="160"/>
      <c r="AQ713" s="160"/>
    </row>
    <row r="714">
      <c r="A714" s="159"/>
      <c r="C714" s="158"/>
      <c r="D714" s="159"/>
      <c r="E714" s="159"/>
      <c r="F714" s="159"/>
      <c r="G714" s="159"/>
      <c r="H714" s="159"/>
      <c r="I714" s="159"/>
      <c r="J714" s="159"/>
      <c r="L714" s="159"/>
      <c r="M714" s="27"/>
      <c r="N714" s="27"/>
      <c r="O714" s="28"/>
      <c r="P714" s="27"/>
      <c r="Q714" s="27"/>
      <c r="R714" s="28"/>
      <c r="S714" s="29"/>
      <c r="AG714" s="34"/>
      <c r="AH714" s="27"/>
      <c r="AK714" s="27"/>
      <c r="AM714" s="27"/>
    </row>
    <row r="715">
      <c r="A715" s="159"/>
      <c r="C715" s="158"/>
      <c r="D715" s="159"/>
      <c r="E715" s="159"/>
      <c r="F715" s="159"/>
      <c r="G715" s="159"/>
      <c r="H715" s="159"/>
      <c r="I715" s="159"/>
      <c r="J715" s="159"/>
      <c r="K715" s="159"/>
      <c r="L715" s="159"/>
      <c r="M715" s="27"/>
      <c r="N715" s="27"/>
      <c r="O715" s="28"/>
      <c r="P715" s="27"/>
      <c r="Q715" s="27"/>
      <c r="R715" s="28"/>
      <c r="S715" s="29"/>
      <c r="X715" s="27"/>
      <c r="AF715" s="33"/>
      <c r="AG715" s="34"/>
      <c r="AH715" s="27"/>
      <c r="AK715" s="27"/>
      <c r="AL715" s="27"/>
      <c r="AM715" s="27"/>
    </row>
    <row r="716">
      <c r="A716" s="159"/>
      <c r="C716" s="158"/>
      <c r="D716" s="159"/>
      <c r="E716" s="159"/>
      <c r="F716" s="159"/>
      <c r="G716" s="159"/>
      <c r="H716" s="159"/>
      <c r="I716" s="159"/>
      <c r="J716" s="159"/>
      <c r="K716" s="159"/>
      <c r="L716" s="159"/>
      <c r="M716" s="27"/>
      <c r="N716" s="27"/>
      <c r="O716" s="28"/>
      <c r="P716" s="27"/>
      <c r="Q716" s="27"/>
      <c r="R716" s="28"/>
      <c r="S716" s="29"/>
      <c r="X716" s="27"/>
      <c r="AF716" s="33"/>
      <c r="AG716" s="34"/>
      <c r="AH716" s="27"/>
      <c r="AK716" s="27"/>
      <c r="AL716" s="27"/>
      <c r="AM716" s="27"/>
    </row>
    <row r="717">
      <c r="A717" s="159"/>
      <c r="C717" s="158"/>
      <c r="D717" s="159"/>
      <c r="E717" s="159"/>
      <c r="F717" s="159"/>
      <c r="G717" s="159"/>
      <c r="H717" s="159"/>
      <c r="I717" s="159"/>
      <c r="J717" s="159"/>
      <c r="K717" s="159"/>
      <c r="L717" s="159"/>
      <c r="M717" s="27"/>
      <c r="N717" s="27"/>
      <c r="O717" s="28"/>
      <c r="P717" s="27"/>
      <c r="Q717" s="27"/>
      <c r="R717" s="28"/>
      <c r="S717" s="29"/>
      <c r="X717" s="27"/>
      <c r="AF717" s="33"/>
      <c r="AG717" s="34"/>
      <c r="AH717" s="27"/>
      <c r="AK717" s="27"/>
      <c r="AL717" s="27"/>
      <c r="AM717" s="27"/>
    </row>
    <row r="718">
      <c r="A718" s="159"/>
      <c r="C718" s="158"/>
      <c r="D718" s="159"/>
      <c r="E718" s="159"/>
      <c r="F718" s="159"/>
      <c r="G718" s="159"/>
      <c r="H718" s="159"/>
      <c r="I718" s="159"/>
      <c r="J718" s="159"/>
      <c r="L718" s="159"/>
      <c r="M718" s="27"/>
      <c r="N718" s="27"/>
      <c r="O718" s="28"/>
      <c r="P718" s="27"/>
      <c r="Q718" s="27"/>
      <c r="R718" s="28"/>
      <c r="S718" s="29"/>
      <c r="X718" s="27"/>
      <c r="AF718" s="33"/>
      <c r="AG718" s="34"/>
      <c r="AH718" s="27"/>
      <c r="AK718" s="27"/>
      <c r="AL718" s="27"/>
      <c r="AM718" s="27"/>
    </row>
    <row r="719">
      <c r="A719" s="159"/>
      <c r="C719" s="158"/>
      <c r="D719" s="159"/>
      <c r="E719" s="159"/>
      <c r="F719" s="159"/>
      <c r="G719" s="159"/>
      <c r="H719" s="159"/>
      <c r="I719" s="159"/>
      <c r="J719" s="159"/>
      <c r="K719" s="159"/>
      <c r="L719" s="159"/>
      <c r="M719" s="27"/>
      <c r="N719" s="27"/>
      <c r="O719" s="28"/>
      <c r="P719" s="27"/>
      <c r="Q719" s="27"/>
      <c r="R719" s="28"/>
      <c r="S719" s="29"/>
      <c r="X719" s="27"/>
      <c r="AF719" s="33"/>
      <c r="AG719" s="34"/>
      <c r="AH719" s="27"/>
      <c r="AK719" s="27"/>
      <c r="AL719" s="27"/>
      <c r="AM719" s="27"/>
    </row>
    <row r="720">
      <c r="A720" s="159"/>
      <c r="C720" s="158"/>
      <c r="D720" s="159"/>
      <c r="E720" s="159"/>
      <c r="F720" s="159"/>
      <c r="G720" s="159"/>
      <c r="H720" s="159"/>
      <c r="I720" s="159"/>
      <c r="J720" s="159"/>
      <c r="L720" s="159"/>
      <c r="M720" s="27"/>
      <c r="N720" s="27"/>
      <c r="O720" s="28"/>
      <c r="P720" s="27"/>
      <c r="Q720" s="27"/>
      <c r="R720" s="28"/>
      <c r="S720" s="29"/>
      <c r="X720" s="27"/>
      <c r="AF720" s="33"/>
      <c r="AG720" s="34"/>
      <c r="AH720" s="27"/>
      <c r="AK720" s="27"/>
      <c r="AL720" s="27"/>
      <c r="AM720" s="27"/>
    </row>
    <row r="721">
      <c r="A721" s="159"/>
      <c r="C721" s="158"/>
      <c r="D721" s="159"/>
      <c r="E721" s="159"/>
      <c r="F721" s="159"/>
      <c r="G721" s="159"/>
      <c r="H721" s="159"/>
      <c r="I721" s="159"/>
      <c r="J721" s="159"/>
      <c r="L721" s="159"/>
      <c r="M721" s="27"/>
      <c r="N721" s="27"/>
      <c r="O721" s="28"/>
      <c r="P721" s="27"/>
      <c r="Q721" s="27"/>
      <c r="R721" s="28"/>
      <c r="S721" s="29"/>
      <c r="X721" s="27"/>
      <c r="AF721" s="33"/>
      <c r="AG721" s="34"/>
      <c r="AH721" s="27"/>
      <c r="AK721" s="27"/>
      <c r="AL721" s="27"/>
      <c r="AM721" s="27"/>
    </row>
    <row r="722">
      <c r="A722" s="159"/>
      <c r="C722" s="158"/>
      <c r="D722" s="159"/>
      <c r="E722" s="159"/>
      <c r="F722" s="159"/>
      <c r="G722" s="159"/>
      <c r="H722" s="159"/>
      <c r="I722" s="159"/>
      <c r="J722" s="159"/>
      <c r="K722" s="159"/>
      <c r="L722" s="159"/>
      <c r="M722" s="27"/>
      <c r="N722" s="27"/>
      <c r="O722" s="28"/>
      <c r="P722" s="27"/>
      <c r="Q722" s="27"/>
      <c r="R722" s="28"/>
      <c r="S722" s="29"/>
      <c r="X722" s="27"/>
      <c r="AF722" s="33"/>
      <c r="AG722" s="34"/>
      <c r="AH722" s="27"/>
      <c r="AK722" s="27"/>
      <c r="AL722" s="27"/>
      <c r="AM722" s="27"/>
    </row>
    <row r="723">
      <c r="A723" s="159"/>
      <c r="C723" s="158"/>
      <c r="D723" s="159"/>
      <c r="E723" s="159"/>
      <c r="F723" s="159"/>
      <c r="G723" s="159"/>
      <c r="I723" s="159"/>
      <c r="J723" s="159"/>
      <c r="L723" s="159"/>
      <c r="M723" s="27"/>
      <c r="N723" s="27"/>
      <c r="O723" s="28"/>
      <c r="P723" s="27"/>
      <c r="Q723" s="27"/>
      <c r="R723" s="28"/>
      <c r="S723" s="29"/>
      <c r="X723" s="27"/>
      <c r="AF723" s="33"/>
      <c r="AG723" s="34"/>
      <c r="AH723" s="27"/>
      <c r="AK723" s="27"/>
      <c r="AL723" s="27"/>
      <c r="AM723" s="27"/>
    </row>
    <row r="724">
      <c r="A724" s="159"/>
      <c r="C724" s="158"/>
      <c r="D724" s="159"/>
      <c r="E724" s="159"/>
      <c r="F724" s="159"/>
      <c r="G724" s="159"/>
      <c r="I724" s="159"/>
      <c r="J724" s="159"/>
      <c r="K724" s="159"/>
      <c r="L724" s="159"/>
      <c r="M724" s="27"/>
      <c r="N724" s="27"/>
      <c r="O724" s="28"/>
      <c r="P724" s="27"/>
      <c r="Q724" s="27"/>
      <c r="R724" s="28"/>
      <c r="S724" s="29"/>
      <c r="X724" s="27"/>
      <c r="AF724" s="33"/>
      <c r="AG724" s="34"/>
      <c r="AH724" s="27"/>
      <c r="AK724" s="27"/>
      <c r="AL724" s="27"/>
      <c r="AM724" s="27"/>
    </row>
    <row r="725">
      <c r="C725" s="158"/>
      <c r="D725" s="159"/>
      <c r="E725" s="159"/>
      <c r="F725" s="159"/>
      <c r="G725" s="159"/>
      <c r="H725" s="159"/>
      <c r="I725" s="159"/>
      <c r="J725" s="159"/>
      <c r="L725" s="159"/>
      <c r="M725" s="27"/>
      <c r="N725" s="27"/>
      <c r="O725" s="28"/>
      <c r="P725" s="27"/>
      <c r="Q725" s="27"/>
      <c r="R725" s="28"/>
      <c r="S725" s="29"/>
      <c r="X725" s="27"/>
      <c r="AF725" s="33"/>
      <c r="AG725" s="34"/>
      <c r="AH725" s="27"/>
      <c r="AK725" s="27"/>
      <c r="AL725" s="27"/>
      <c r="AM725" s="27"/>
    </row>
    <row r="726">
      <c r="M726" s="27"/>
      <c r="N726" s="27"/>
      <c r="O726" s="28"/>
      <c r="P726" s="27"/>
      <c r="Q726" s="27"/>
      <c r="R726" s="28"/>
      <c r="S726" s="29"/>
      <c r="X726" s="27"/>
      <c r="AF726" s="33"/>
      <c r="AG726" s="34"/>
      <c r="AH726" s="27"/>
      <c r="AK726" s="27"/>
      <c r="AL726" s="27"/>
      <c r="AM726" s="27"/>
    </row>
    <row r="727">
      <c r="D727" s="27"/>
      <c r="E727" s="27"/>
      <c r="F727" s="27"/>
      <c r="G727" s="27"/>
      <c r="H727" s="27"/>
      <c r="I727" s="27"/>
      <c r="J727" s="27"/>
      <c r="K727" s="27"/>
      <c r="M727" s="27"/>
      <c r="N727" s="27"/>
      <c r="O727" s="28"/>
      <c r="P727" s="27"/>
      <c r="Q727" s="27"/>
      <c r="R727" s="28"/>
      <c r="S727" s="29"/>
      <c r="X727" s="27"/>
      <c r="AF727" s="33"/>
      <c r="AG727" s="34"/>
      <c r="AH727" s="27"/>
      <c r="AK727" s="27"/>
      <c r="AL727" s="27"/>
      <c r="AM727" s="27"/>
    </row>
    <row r="728">
      <c r="C728" s="27"/>
      <c r="I728" s="29"/>
      <c r="J728" s="28"/>
      <c r="N728" s="27"/>
      <c r="O728" s="28"/>
      <c r="P728" s="27"/>
      <c r="Q728" s="27"/>
      <c r="X728" s="27"/>
      <c r="AF728" s="33"/>
      <c r="AG728" s="34"/>
      <c r="AH728" s="27"/>
      <c r="AK728" s="27"/>
      <c r="AL728" s="27"/>
      <c r="AM728" s="27"/>
    </row>
    <row r="729">
      <c r="C729" s="27"/>
      <c r="I729" s="29"/>
      <c r="J729" s="28"/>
      <c r="N729" s="27"/>
      <c r="O729" s="28"/>
      <c r="P729" s="27"/>
      <c r="Q729" s="27"/>
      <c r="X729" s="27"/>
      <c r="AF729" s="33"/>
      <c r="AG729" s="34"/>
      <c r="AH729" s="27"/>
      <c r="AK729" s="27"/>
      <c r="AL729" s="27"/>
      <c r="AM729" s="27"/>
    </row>
    <row r="730">
      <c r="C730" s="27"/>
      <c r="I730" s="29"/>
      <c r="J730" s="28"/>
      <c r="N730" s="27"/>
      <c r="O730" s="28"/>
      <c r="P730" s="27"/>
      <c r="Q730" s="27"/>
      <c r="X730" s="27"/>
      <c r="AF730" s="33"/>
      <c r="AG730" s="34"/>
      <c r="AH730" s="27"/>
      <c r="AK730" s="27"/>
      <c r="AL730" s="27"/>
      <c r="AM730" s="27"/>
    </row>
    <row r="731">
      <c r="C731" s="27"/>
      <c r="I731" s="29"/>
      <c r="J731" s="28"/>
      <c r="N731" s="27"/>
      <c r="O731" s="28"/>
      <c r="P731" s="27"/>
      <c r="Q731" s="27"/>
      <c r="W731" s="27"/>
      <c r="AD731" s="33"/>
      <c r="AG731" s="34"/>
      <c r="AH731" s="27"/>
      <c r="AK731" s="27"/>
      <c r="AM731" s="27"/>
    </row>
    <row r="732">
      <c r="C732" s="27"/>
      <c r="I732" s="29"/>
      <c r="J732" s="28"/>
      <c r="N732" s="27"/>
      <c r="O732" s="28"/>
      <c r="P732" s="27"/>
      <c r="Q732" s="27"/>
      <c r="W732" s="27"/>
      <c r="AD732" s="33"/>
      <c r="AG732" s="34"/>
      <c r="AH732" s="27"/>
      <c r="AK732" s="27"/>
      <c r="AM732" s="27"/>
    </row>
    <row r="733">
      <c r="C733" s="27"/>
      <c r="I733" s="29"/>
      <c r="J733" s="28"/>
      <c r="N733" s="27"/>
      <c r="O733" s="28"/>
      <c r="P733" s="27"/>
      <c r="Q733" s="27"/>
      <c r="W733" s="27"/>
      <c r="AD733" s="33"/>
      <c r="AG733" s="34"/>
      <c r="AH733" s="27"/>
      <c r="AK733" s="27"/>
      <c r="AM733" s="27"/>
    </row>
    <row r="734">
      <c r="C734" s="27"/>
      <c r="I734" s="29"/>
      <c r="J734" s="28"/>
      <c r="N734" s="27"/>
      <c r="O734" s="28"/>
      <c r="P734" s="27"/>
      <c r="Q734" s="27"/>
      <c r="W734" s="27"/>
      <c r="AD734" s="33"/>
      <c r="AG734" s="34"/>
      <c r="AH734" s="27"/>
      <c r="AK734" s="27"/>
      <c r="AM734" s="27"/>
    </row>
    <row r="735">
      <c r="C735" s="27"/>
      <c r="I735" s="29"/>
      <c r="J735" s="28"/>
      <c r="N735" s="27"/>
      <c r="O735" s="28"/>
      <c r="P735" s="27"/>
      <c r="Q735" s="27"/>
      <c r="W735" s="27"/>
      <c r="AD735" s="33"/>
      <c r="AG735" s="34"/>
      <c r="AH735" s="27"/>
      <c r="AK735" s="27"/>
      <c r="AM735" s="27"/>
    </row>
    <row r="736">
      <c r="A736" s="159"/>
      <c r="M736" s="27"/>
      <c r="N736" s="27"/>
      <c r="O736" s="28"/>
      <c r="P736" s="27"/>
      <c r="Q736" s="27"/>
      <c r="R736" s="28"/>
      <c r="S736" s="29"/>
      <c r="AD736" s="27"/>
      <c r="AE736" s="27"/>
      <c r="AF736" s="33"/>
      <c r="AG736" s="34"/>
      <c r="AH736" s="27"/>
      <c r="AJ736" s="27"/>
      <c r="AK736" s="27"/>
      <c r="AL736" s="27"/>
      <c r="AM736" s="27"/>
    </row>
    <row r="737">
      <c r="A737" s="159"/>
      <c r="C737" s="158"/>
      <c r="D737" s="159"/>
      <c r="E737" s="159"/>
      <c r="F737" s="159"/>
      <c r="G737" s="159"/>
      <c r="H737" s="159"/>
      <c r="I737" s="159"/>
      <c r="J737" s="159"/>
      <c r="L737" s="159"/>
      <c r="M737" s="27"/>
      <c r="N737" s="27"/>
      <c r="O737" s="28"/>
      <c r="P737" s="27"/>
      <c r="Q737" s="27"/>
      <c r="R737" s="28"/>
      <c r="S737" s="29"/>
      <c r="W737" s="159"/>
      <c r="AD737" s="27"/>
      <c r="AE737" s="27"/>
      <c r="AF737" s="33"/>
      <c r="AG737" s="34"/>
      <c r="AH737" s="27"/>
      <c r="AI737" s="27"/>
      <c r="AJ737" s="27"/>
      <c r="AK737" s="27"/>
      <c r="AL737" s="27"/>
      <c r="AM737" s="27"/>
      <c r="AO737" s="160"/>
      <c r="AP737" s="160"/>
      <c r="AQ737" s="160"/>
    </row>
    <row r="738">
      <c r="A738" s="159"/>
      <c r="C738" s="158"/>
      <c r="D738" s="159"/>
      <c r="E738" s="159"/>
      <c r="F738" s="159"/>
      <c r="G738" s="159"/>
      <c r="H738" s="159"/>
      <c r="I738" s="159"/>
      <c r="J738" s="159"/>
      <c r="K738" s="159"/>
      <c r="L738" s="159"/>
      <c r="M738" s="27"/>
      <c r="N738" s="27"/>
      <c r="O738" s="28"/>
      <c r="P738" s="27"/>
      <c r="Q738" s="27"/>
      <c r="R738" s="28"/>
      <c r="S738" s="29"/>
      <c r="W738" s="159"/>
      <c r="AD738" s="27"/>
      <c r="AE738" s="27"/>
      <c r="AF738" s="33"/>
      <c r="AG738" s="34"/>
      <c r="AH738" s="27"/>
      <c r="AI738" s="27"/>
      <c r="AJ738" s="27"/>
      <c r="AK738" s="27"/>
      <c r="AL738" s="27"/>
      <c r="AM738" s="27"/>
      <c r="AO738" s="160"/>
      <c r="AP738" s="160"/>
      <c r="AQ738" s="160"/>
    </row>
    <row r="739">
      <c r="A739" s="159"/>
      <c r="C739" s="158"/>
      <c r="D739" s="159"/>
      <c r="E739" s="159"/>
      <c r="F739" s="159"/>
      <c r="G739" s="159"/>
      <c r="H739" s="159"/>
      <c r="I739" s="159"/>
      <c r="J739" s="159"/>
      <c r="K739" s="159"/>
      <c r="L739" s="159"/>
      <c r="M739" s="27"/>
      <c r="N739" s="27"/>
      <c r="O739" s="28"/>
      <c r="P739" s="27"/>
      <c r="Q739" s="27"/>
      <c r="R739" s="28"/>
      <c r="S739" s="29"/>
      <c r="W739" s="159"/>
      <c r="AD739" s="27"/>
      <c r="AE739" s="27"/>
      <c r="AF739" s="33"/>
      <c r="AG739" s="34"/>
      <c r="AH739" s="27"/>
      <c r="AI739" s="27"/>
      <c r="AJ739" s="27"/>
      <c r="AK739" s="27"/>
      <c r="AL739" s="27"/>
      <c r="AM739" s="27"/>
      <c r="AO739" s="160"/>
      <c r="AP739" s="160"/>
      <c r="AQ739" s="160"/>
    </row>
    <row r="740">
      <c r="A740" s="159"/>
      <c r="C740" s="158"/>
      <c r="D740" s="159"/>
      <c r="E740" s="159"/>
      <c r="F740" s="159"/>
      <c r="G740" s="159"/>
      <c r="H740" s="159"/>
      <c r="I740" s="159"/>
      <c r="J740" s="159"/>
      <c r="K740" s="159"/>
      <c r="L740" s="159"/>
      <c r="M740" s="27"/>
      <c r="N740" s="27"/>
      <c r="O740" s="28"/>
      <c r="P740" s="27"/>
      <c r="Q740" s="27"/>
      <c r="R740" s="28"/>
      <c r="S740" s="29"/>
      <c r="W740" s="159"/>
      <c r="AD740" s="27"/>
      <c r="AE740" s="27"/>
      <c r="AF740" s="33"/>
      <c r="AG740" s="34"/>
      <c r="AH740" s="27"/>
      <c r="AI740" s="27"/>
      <c r="AJ740" s="27"/>
      <c r="AK740" s="27"/>
      <c r="AL740" s="27"/>
      <c r="AM740" s="27"/>
      <c r="AO740" s="160"/>
      <c r="AP740" s="160"/>
      <c r="AQ740" s="160"/>
    </row>
    <row r="741">
      <c r="A741" s="159"/>
      <c r="C741" s="158"/>
      <c r="D741" s="159"/>
      <c r="E741" s="159"/>
      <c r="F741" s="159"/>
      <c r="G741" s="159"/>
      <c r="H741" s="159"/>
      <c r="I741" s="159"/>
      <c r="J741" s="159"/>
      <c r="L741" s="159"/>
      <c r="M741" s="27"/>
      <c r="N741" s="27"/>
      <c r="O741" s="28"/>
      <c r="P741" s="27"/>
      <c r="Q741" s="27"/>
      <c r="R741" s="28"/>
      <c r="S741" s="29"/>
      <c r="W741" s="159"/>
      <c r="AD741" s="27"/>
      <c r="AE741" s="27"/>
      <c r="AF741" s="33"/>
      <c r="AG741" s="34"/>
      <c r="AH741" s="27"/>
      <c r="AI741" s="27"/>
      <c r="AJ741" s="27"/>
      <c r="AK741" s="27"/>
      <c r="AL741" s="27"/>
      <c r="AM741" s="27"/>
      <c r="AO741" s="160"/>
      <c r="AP741" s="160"/>
      <c r="AQ741" s="160"/>
    </row>
    <row r="742">
      <c r="A742" s="159"/>
      <c r="C742" s="158"/>
      <c r="D742" s="159"/>
      <c r="E742" s="159"/>
      <c r="F742" s="159"/>
      <c r="G742" s="159"/>
      <c r="H742" s="159"/>
      <c r="I742" s="159"/>
      <c r="J742" s="159"/>
      <c r="L742" s="159"/>
      <c r="M742" s="27"/>
      <c r="N742" s="27"/>
      <c r="O742" s="28"/>
      <c r="P742" s="27"/>
      <c r="Q742" s="27"/>
      <c r="R742" s="28"/>
      <c r="S742" s="29"/>
      <c r="W742" s="159"/>
      <c r="AD742" s="27"/>
      <c r="AE742" s="27"/>
      <c r="AF742" s="33"/>
      <c r="AG742" s="34"/>
      <c r="AH742" s="27"/>
      <c r="AI742" s="27"/>
      <c r="AJ742" s="27"/>
      <c r="AK742" s="27"/>
      <c r="AL742" s="27"/>
      <c r="AM742" s="27"/>
      <c r="AO742" s="160"/>
      <c r="AP742" s="160"/>
      <c r="AQ742" s="160"/>
    </row>
    <row r="743">
      <c r="A743" s="159"/>
      <c r="C743" s="158"/>
      <c r="D743" s="159"/>
      <c r="E743" s="159"/>
      <c r="F743" s="159"/>
      <c r="G743" s="159"/>
      <c r="H743" s="159"/>
      <c r="I743" s="159"/>
      <c r="J743" s="159"/>
      <c r="L743" s="159"/>
      <c r="M743" s="27"/>
      <c r="N743" s="27"/>
      <c r="O743" s="28"/>
      <c r="P743" s="27"/>
      <c r="Q743" s="27"/>
      <c r="R743" s="28"/>
      <c r="S743" s="29"/>
      <c r="W743" s="159"/>
      <c r="AD743" s="27"/>
      <c r="AE743" s="27"/>
      <c r="AF743" s="33"/>
      <c r="AG743" s="34"/>
      <c r="AH743" s="27"/>
      <c r="AI743" s="27"/>
      <c r="AJ743" s="27"/>
      <c r="AK743" s="27"/>
      <c r="AL743" s="27"/>
      <c r="AM743" s="27"/>
      <c r="AO743" s="160"/>
      <c r="AP743" s="160"/>
      <c r="AQ743" s="160"/>
    </row>
    <row r="744">
      <c r="A744" s="159"/>
      <c r="C744" s="158"/>
      <c r="D744" s="159"/>
      <c r="E744" s="159"/>
      <c r="F744" s="159"/>
      <c r="G744" s="159"/>
      <c r="H744" s="159"/>
      <c r="I744" s="159"/>
      <c r="J744" s="159"/>
      <c r="K744" s="159"/>
      <c r="L744" s="159"/>
      <c r="M744" s="27"/>
      <c r="N744" s="27"/>
      <c r="O744" s="28"/>
      <c r="P744" s="27"/>
      <c r="Q744" s="27"/>
      <c r="R744" s="28"/>
      <c r="S744" s="29"/>
      <c r="W744" s="159"/>
      <c r="AD744" s="27"/>
      <c r="AE744" s="27"/>
      <c r="AF744" s="33"/>
      <c r="AG744" s="34"/>
      <c r="AH744" s="27"/>
      <c r="AI744" s="27"/>
      <c r="AJ744" s="27"/>
      <c r="AK744" s="27"/>
      <c r="AL744" s="27"/>
      <c r="AM744" s="27"/>
      <c r="AN744" s="159"/>
      <c r="AO744" s="160"/>
      <c r="AP744" s="160"/>
      <c r="AQ744" s="160"/>
    </row>
    <row r="745">
      <c r="A745" s="159"/>
      <c r="C745" s="158"/>
      <c r="D745" s="159"/>
      <c r="E745" s="159"/>
      <c r="F745" s="159"/>
      <c r="G745" s="159"/>
      <c r="H745" s="159"/>
      <c r="I745" s="159"/>
      <c r="J745" s="159"/>
      <c r="L745" s="159"/>
      <c r="M745" s="27"/>
      <c r="N745" s="27"/>
      <c r="O745" s="28"/>
      <c r="P745" s="27"/>
      <c r="Q745" s="27"/>
      <c r="R745" s="28"/>
      <c r="S745" s="29"/>
      <c r="W745" s="159"/>
      <c r="AD745" s="27"/>
      <c r="AE745" s="27"/>
      <c r="AF745" s="33"/>
      <c r="AG745" s="34"/>
      <c r="AH745" s="27"/>
      <c r="AI745" s="27"/>
      <c r="AJ745" s="27"/>
      <c r="AK745" s="27"/>
      <c r="AL745" s="27"/>
      <c r="AM745" s="27"/>
      <c r="AO745" s="160"/>
      <c r="AP745" s="160"/>
      <c r="AQ745" s="160"/>
    </row>
    <row r="746">
      <c r="A746" s="159"/>
      <c r="C746" s="158"/>
      <c r="D746" s="159"/>
      <c r="E746" s="159"/>
      <c r="F746" s="159"/>
      <c r="G746" s="159"/>
      <c r="H746" s="159"/>
      <c r="I746" s="159"/>
      <c r="J746" s="159"/>
      <c r="L746" s="159"/>
      <c r="M746" s="27"/>
      <c r="N746" s="27"/>
      <c r="O746" s="28"/>
      <c r="P746" s="27"/>
      <c r="Q746" s="27"/>
      <c r="R746" s="28"/>
      <c r="S746" s="29"/>
      <c r="W746" s="159"/>
      <c r="AD746" s="27"/>
      <c r="AE746" s="27"/>
      <c r="AF746" s="33"/>
      <c r="AG746" s="34"/>
      <c r="AH746" s="27"/>
      <c r="AI746" s="27"/>
      <c r="AJ746" s="27"/>
      <c r="AK746" s="27"/>
      <c r="AL746" s="27"/>
      <c r="AM746" s="27"/>
      <c r="AO746" s="160"/>
      <c r="AP746" s="160"/>
      <c r="AQ746" s="160"/>
    </row>
    <row r="747">
      <c r="A747" s="159"/>
      <c r="C747" s="158"/>
      <c r="D747" s="159"/>
      <c r="E747" s="159"/>
      <c r="F747" s="159"/>
      <c r="G747" s="159"/>
      <c r="H747" s="159"/>
      <c r="I747" s="159"/>
      <c r="J747" s="159"/>
      <c r="L747" s="159"/>
      <c r="M747" s="27"/>
      <c r="N747" s="27"/>
      <c r="O747" s="28"/>
      <c r="P747" s="27"/>
      <c r="Q747" s="27"/>
      <c r="R747" s="28"/>
      <c r="S747" s="29"/>
      <c r="W747" s="159"/>
      <c r="AD747" s="27"/>
      <c r="AE747" s="27"/>
      <c r="AF747" s="33"/>
      <c r="AG747" s="34"/>
      <c r="AH747" s="27"/>
      <c r="AI747" s="27"/>
      <c r="AJ747" s="27"/>
      <c r="AK747" s="27"/>
      <c r="AL747" s="27"/>
      <c r="AM747" s="27"/>
      <c r="AO747" s="160"/>
      <c r="AP747" s="160"/>
      <c r="AQ747" s="160"/>
    </row>
    <row r="748">
      <c r="A748" s="159"/>
      <c r="C748" s="158"/>
      <c r="D748" s="159"/>
      <c r="E748" s="159"/>
      <c r="F748" s="159"/>
      <c r="G748" s="159"/>
      <c r="H748" s="159"/>
      <c r="I748" s="159"/>
      <c r="J748" s="159"/>
      <c r="K748" s="159"/>
      <c r="L748" s="159"/>
      <c r="M748" s="27"/>
      <c r="N748" s="27"/>
      <c r="O748" s="28"/>
      <c r="P748" s="27"/>
      <c r="Q748" s="27"/>
      <c r="R748" s="28"/>
      <c r="S748" s="29"/>
      <c r="W748" s="159"/>
      <c r="AD748" s="27"/>
      <c r="AE748" s="27"/>
      <c r="AF748" s="33"/>
      <c r="AG748" s="34"/>
      <c r="AH748" s="27"/>
      <c r="AI748" s="27"/>
      <c r="AJ748" s="27"/>
      <c r="AK748" s="27"/>
      <c r="AL748" s="27"/>
      <c r="AM748" s="27"/>
      <c r="AO748" s="160"/>
      <c r="AP748" s="160"/>
      <c r="AQ748" s="160"/>
    </row>
    <row r="749">
      <c r="A749" s="159"/>
      <c r="C749" s="158"/>
      <c r="D749" s="159"/>
      <c r="E749" s="159"/>
      <c r="F749" s="159"/>
      <c r="G749" s="159"/>
      <c r="H749" s="159"/>
      <c r="I749" s="159"/>
      <c r="J749" s="159"/>
      <c r="L749" s="159"/>
      <c r="M749" s="27"/>
      <c r="N749" s="27"/>
      <c r="O749" s="28"/>
      <c r="P749" s="27"/>
      <c r="Q749" s="27"/>
      <c r="R749" s="28"/>
      <c r="S749" s="29"/>
      <c r="AG749" s="34"/>
      <c r="AH749" s="27"/>
      <c r="AK749" s="27"/>
      <c r="AM749" s="27"/>
    </row>
    <row r="750">
      <c r="A750" s="159"/>
      <c r="C750" s="158"/>
      <c r="D750" s="159"/>
      <c r="E750" s="159"/>
      <c r="F750" s="159"/>
      <c r="G750" s="159"/>
      <c r="H750" s="159"/>
      <c r="I750" s="159"/>
      <c r="J750" s="159"/>
      <c r="K750" s="159"/>
      <c r="L750" s="159"/>
      <c r="M750" s="27"/>
      <c r="N750" s="27"/>
      <c r="O750" s="28"/>
      <c r="P750" s="27"/>
      <c r="Q750" s="27"/>
      <c r="R750" s="28"/>
      <c r="S750" s="29"/>
      <c r="X750" s="27"/>
      <c r="AF750" s="33"/>
      <c r="AG750" s="34"/>
      <c r="AH750" s="27"/>
      <c r="AK750" s="27"/>
      <c r="AL750" s="27"/>
      <c r="AM750" s="27"/>
    </row>
    <row r="751">
      <c r="A751" s="159"/>
      <c r="C751" s="158"/>
      <c r="D751" s="159"/>
      <c r="E751" s="159"/>
      <c r="F751" s="159"/>
      <c r="G751" s="159"/>
      <c r="H751" s="159"/>
      <c r="I751" s="159"/>
      <c r="J751" s="159"/>
      <c r="K751" s="159"/>
      <c r="L751" s="159"/>
      <c r="M751" s="27"/>
      <c r="N751" s="27"/>
      <c r="O751" s="28"/>
      <c r="P751" s="27"/>
      <c r="Q751" s="27"/>
      <c r="R751" s="28"/>
      <c r="S751" s="29"/>
      <c r="X751" s="27"/>
      <c r="AF751" s="33"/>
      <c r="AG751" s="34"/>
      <c r="AH751" s="27"/>
      <c r="AK751" s="27"/>
      <c r="AL751" s="27"/>
      <c r="AM751" s="27"/>
    </row>
    <row r="752">
      <c r="A752" s="159"/>
      <c r="C752" s="158"/>
      <c r="D752" s="159"/>
      <c r="E752" s="159"/>
      <c r="F752" s="159"/>
      <c r="G752" s="159"/>
      <c r="H752" s="159"/>
      <c r="I752" s="159"/>
      <c r="J752" s="159"/>
      <c r="K752" s="159"/>
      <c r="L752" s="159"/>
      <c r="M752" s="27"/>
      <c r="N752" s="27"/>
      <c r="O752" s="28"/>
      <c r="P752" s="27"/>
      <c r="Q752" s="27"/>
      <c r="R752" s="28"/>
      <c r="S752" s="29"/>
      <c r="X752" s="27"/>
      <c r="AF752" s="33"/>
      <c r="AG752" s="34"/>
      <c r="AH752" s="27"/>
      <c r="AK752" s="27"/>
      <c r="AL752" s="27"/>
      <c r="AM752" s="27"/>
    </row>
    <row r="753">
      <c r="A753" s="159"/>
      <c r="C753" s="158"/>
      <c r="D753" s="159"/>
      <c r="E753" s="159"/>
      <c r="F753" s="159"/>
      <c r="G753" s="159"/>
      <c r="H753" s="159"/>
      <c r="I753" s="159"/>
      <c r="J753" s="159"/>
      <c r="L753" s="159"/>
      <c r="M753" s="27"/>
      <c r="N753" s="27"/>
      <c r="O753" s="28"/>
      <c r="P753" s="27"/>
      <c r="Q753" s="27"/>
      <c r="R753" s="28"/>
      <c r="S753" s="29"/>
      <c r="X753" s="27"/>
      <c r="AF753" s="33"/>
      <c r="AG753" s="34"/>
      <c r="AH753" s="27"/>
      <c r="AK753" s="27"/>
      <c r="AL753" s="27"/>
      <c r="AM753" s="27"/>
    </row>
    <row r="754">
      <c r="A754" s="159"/>
      <c r="C754" s="158"/>
      <c r="D754" s="159"/>
      <c r="E754" s="159"/>
      <c r="F754" s="159"/>
      <c r="G754" s="159"/>
      <c r="H754" s="159"/>
      <c r="I754" s="159"/>
      <c r="J754" s="159"/>
      <c r="K754" s="159"/>
      <c r="L754" s="159"/>
      <c r="M754" s="27"/>
      <c r="N754" s="27"/>
      <c r="O754" s="28"/>
      <c r="P754" s="27"/>
      <c r="Q754" s="27"/>
      <c r="R754" s="28"/>
      <c r="S754" s="29"/>
      <c r="X754" s="27"/>
      <c r="AF754" s="33"/>
      <c r="AG754" s="34"/>
      <c r="AH754" s="27"/>
      <c r="AK754" s="27"/>
      <c r="AL754" s="27"/>
      <c r="AM754" s="27"/>
    </row>
    <row r="755">
      <c r="A755" s="159"/>
      <c r="C755" s="158"/>
      <c r="D755" s="159"/>
      <c r="E755" s="159"/>
      <c r="F755" s="159"/>
      <c r="G755" s="159"/>
      <c r="H755" s="159"/>
      <c r="I755" s="159"/>
      <c r="J755" s="159"/>
      <c r="L755" s="159"/>
      <c r="M755" s="27"/>
      <c r="N755" s="27"/>
      <c r="O755" s="28"/>
      <c r="P755" s="27"/>
      <c r="Q755" s="27"/>
      <c r="R755" s="28"/>
      <c r="S755" s="29"/>
      <c r="X755" s="27"/>
      <c r="AF755" s="33"/>
      <c r="AG755" s="34"/>
      <c r="AH755" s="27"/>
      <c r="AK755" s="27"/>
      <c r="AL755" s="27"/>
      <c r="AM755" s="27"/>
    </row>
    <row r="756">
      <c r="A756" s="159"/>
      <c r="C756" s="158"/>
      <c r="D756" s="159"/>
      <c r="E756" s="159"/>
      <c r="F756" s="159"/>
      <c r="G756" s="159"/>
      <c r="H756" s="159"/>
      <c r="I756" s="159"/>
      <c r="J756" s="159"/>
      <c r="L756" s="159"/>
      <c r="M756" s="27"/>
      <c r="N756" s="27"/>
      <c r="O756" s="28"/>
      <c r="P756" s="27"/>
      <c r="Q756" s="27"/>
      <c r="R756" s="28"/>
      <c r="S756" s="29"/>
      <c r="X756" s="27"/>
      <c r="AF756" s="33"/>
      <c r="AG756" s="34"/>
      <c r="AH756" s="27"/>
      <c r="AK756" s="27"/>
      <c r="AL756" s="27"/>
      <c r="AM756" s="27"/>
    </row>
    <row r="757">
      <c r="A757" s="159"/>
      <c r="C757" s="158"/>
      <c r="D757" s="159"/>
      <c r="E757" s="159"/>
      <c r="F757" s="159"/>
      <c r="G757" s="159"/>
      <c r="H757" s="159"/>
      <c r="I757" s="159"/>
      <c r="J757" s="159"/>
      <c r="K757" s="159"/>
      <c r="L757" s="159"/>
      <c r="M757" s="27"/>
      <c r="N757" s="27"/>
      <c r="O757" s="28"/>
      <c r="P757" s="27"/>
      <c r="Q757" s="27"/>
      <c r="R757" s="28"/>
      <c r="S757" s="29"/>
      <c r="X757" s="27"/>
      <c r="AF757" s="33"/>
      <c r="AG757" s="34"/>
      <c r="AH757" s="27"/>
      <c r="AK757" s="27"/>
      <c r="AL757" s="27"/>
      <c r="AM757" s="27"/>
    </row>
    <row r="758">
      <c r="A758" s="159"/>
      <c r="C758" s="158"/>
      <c r="D758" s="159"/>
      <c r="E758" s="159"/>
      <c r="F758" s="159"/>
      <c r="G758" s="159"/>
      <c r="I758" s="159"/>
      <c r="J758" s="159"/>
      <c r="L758" s="159"/>
      <c r="M758" s="27"/>
      <c r="N758" s="27"/>
      <c r="O758" s="28"/>
      <c r="P758" s="27"/>
      <c r="Q758" s="27"/>
      <c r="R758" s="28"/>
      <c r="S758" s="29"/>
      <c r="X758" s="27"/>
      <c r="AF758" s="33"/>
      <c r="AG758" s="34"/>
      <c r="AH758" s="27"/>
      <c r="AK758" s="27"/>
      <c r="AL758" s="27"/>
      <c r="AM758" s="27"/>
    </row>
    <row r="759">
      <c r="A759" s="159"/>
      <c r="C759" s="158"/>
      <c r="D759" s="159"/>
      <c r="E759" s="159"/>
      <c r="F759" s="159"/>
      <c r="G759" s="159"/>
      <c r="I759" s="159"/>
      <c r="J759" s="159"/>
      <c r="K759" s="159"/>
      <c r="L759" s="159"/>
      <c r="M759" s="27"/>
      <c r="N759" s="27"/>
      <c r="O759" s="28"/>
      <c r="P759" s="27"/>
      <c r="Q759" s="27"/>
      <c r="R759" s="28"/>
      <c r="S759" s="29"/>
      <c r="X759" s="27"/>
      <c r="AF759" s="33"/>
      <c r="AG759" s="34"/>
      <c r="AH759" s="27"/>
      <c r="AK759" s="27"/>
      <c r="AL759" s="27"/>
      <c r="AM759" s="27"/>
    </row>
    <row r="760">
      <c r="C760" s="158"/>
      <c r="D760" s="159"/>
      <c r="E760" s="159"/>
      <c r="F760" s="159"/>
      <c r="G760" s="159"/>
      <c r="H760" s="159"/>
      <c r="I760" s="159"/>
      <c r="J760" s="159"/>
      <c r="L760" s="159"/>
      <c r="M760" s="27"/>
      <c r="N760" s="27"/>
      <c r="O760" s="28"/>
      <c r="P760" s="27"/>
      <c r="Q760" s="27"/>
      <c r="R760" s="28"/>
      <c r="S760" s="29"/>
      <c r="X760" s="27"/>
      <c r="AF760" s="33"/>
      <c r="AG760" s="34"/>
      <c r="AH760" s="27"/>
      <c r="AK760" s="27"/>
      <c r="AL760" s="27"/>
      <c r="AM760" s="27"/>
    </row>
    <row r="761">
      <c r="M761" s="27"/>
      <c r="N761" s="27"/>
      <c r="O761" s="28"/>
      <c r="P761" s="27"/>
      <c r="Q761" s="27"/>
      <c r="R761" s="28"/>
      <c r="S761" s="29"/>
      <c r="X761" s="27"/>
      <c r="AF761" s="33"/>
      <c r="AG761" s="34"/>
      <c r="AH761" s="27"/>
      <c r="AK761" s="27"/>
      <c r="AL761" s="27"/>
      <c r="AM761" s="27"/>
    </row>
    <row r="762">
      <c r="D762" s="27"/>
      <c r="E762" s="27"/>
      <c r="F762" s="27"/>
      <c r="G762" s="27"/>
      <c r="H762" s="27"/>
      <c r="I762" s="27"/>
      <c r="J762" s="27"/>
      <c r="K762" s="27"/>
      <c r="M762" s="27"/>
      <c r="N762" s="27"/>
      <c r="O762" s="28"/>
      <c r="P762" s="27"/>
      <c r="Q762" s="27"/>
      <c r="R762" s="28"/>
      <c r="S762" s="29"/>
      <c r="X762" s="27"/>
      <c r="AF762" s="33"/>
      <c r="AG762" s="34"/>
      <c r="AH762" s="27"/>
      <c r="AK762" s="27"/>
      <c r="AL762" s="27"/>
      <c r="AM762" s="27"/>
    </row>
    <row r="763">
      <c r="C763" s="27"/>
      <c r="I763" s="29"/>
      <c r="J763" s="28"/>
      <c r="N763" s="27"/>
      <c r="O763" s="28"/>
      <c r="P763" s="27"/>
      <c r="Q763" s="27"/>
      <c r="X763" s="27"/>
      <c r="AF763" s="33"/>
      <c r="AG763" s="34"/>
      <c r="AH763" s="27"/>
      <c r="AK763" s="27"/>
      <c r="AL763" s="27"/>
      <c r="AM763" s="27"/>
    </row>
    <row r="764">
      <c r="C764" s="27"/>
      <c r="I764" s="29"/>
      <c r="J764" s="28"/>
      <c r="N764" s="27"/>
      <c r="O764" s="28"/>
      <c r="P764" s="27"/>
      <c r="Q764" s="27"/>
      <c r="X764" s="27"/>
      <c r="AF764" s="33"/>
      <c r="AG764" s="34"/>
      <c r="AH764" s="27"/>
      <c r="AK764" s="27"/>
      <c r="AL764" s="27"/>
      <c r="AM764" s="27"/>
    </row>
    <row r="765">
      <c r="C765" s="27"/>
      <c r="I765" s="29"/>
      <c r="J765" s="28"/>
      <c r="N765" s="27"/>
      <c r="O765" s="28"/>
      <c r="P765" s="27"/>
      <c r="Q765" s="27"/>
      <c r="X765" s="27"/>
      <c r="AF765" s="33"/>
      <c r="AG765" s="34"/>
      <c r="AH765" s="27"/>
      <c r="AK765" s="27"/>
      <c r="AL765" s="27"/>
      <c r="AM765" s="27"/>
    </row>
    <row r="766">
      <c r="C766" s="27"/>
      <c r="I766" s="29"/>
      <c r="J766" s="28"/>
      <c r="N766" s="27"/>
      <c r="O766" s="28"/>
      <c r="P766" s="27"/>
      <c r="Q766" s="27"/>
      <c r="W766" s="27"/>
      <c r="AD766" s="33"/>
      <c r="AG766" s="34"/>
      <c r="AH766" s="27"/>
      <c r="AK766" s="27"/>
      <c r="AM766" s="27"/>
    </row>
    <row r="767">
      <c r="C767" s="27"/>
      <c r="I767" s="29"/>
      <c r="J767" s="28"/>
      <c r="N767" s="27"/>
      <c r="O767" s="28"/>
      <c r="P767" s="27"/>
      <c r="Q767" s="27"/>
      <c r="W767" s="27"/>
      <c r="AD767" s="33"/>
      <c r="AG767" s="34"/>
      <c r="AH767" s="27"/>
      <c r="AK767" s="27"/>
      <c r="AM767" s="27"/>
    </row>
    <row r="768">
      <c r="C768" s="27"/>
      <c r="I768" s="29"/>
      <c r="J768" s="28"/>
      <c r="N768" s="27"/>
      <c r="O768" s="28"/>
      <c r="P768" s="27"/>
      <c r="Q768" s="27"/>
      <c r="W768" s="27"/>
      <c r="AD768" s="33"/>
      <c r="AG768" s="34"/>
      <c r="AH768" s="27"/>
      <c r="AK768" s="27"/>
      <c r="AM768" s="27"/>
    </row>
    <row r="769">
      <c r="C769" s="27"/>
      <c r="I769" s="29"/>
      <c r="J769" s="28"/>
      <c r="N769" s="27"/>
      <c r="O769" s="28"/>
      <c r="P769" s="27"/>
      <c r="Q769" s="27"/>
      <c r="W769" s="27"/>
      <c r="AD769" s="33"/>
      <c r="AG769" s="34"/>
      <c r="AH769" s="27"/>
      <c r="AK769" s="27"/>
      <c r="AM769" s="27"/>
    </row>
    <row r="770">
      <c r="C770" s="27"/>
      <c r="I770" s="29"/>
      <c r="J770" s="28"/>
      <c r="N770" s="27"/>
      <c r="O770" s="28"/>
      <c r="P770" s="27"/>
      <c r="Q770" s="27"/>
      <c r="W770" s="27"/>
      <c r="AD770" s="33"/>
      <c r="AG770" s="34"/>
      <c r="AH770" s="27"/>
      <c r="AK770" s="27"/>
      <c r="AM770" s="27"/>
    </row>
    <row r="771">
      <c r="A771" s="159"/>
      <c r="M771" s="27"/>
      <c r="N771" s="27"/>
      <c r="O771" s="28"/>
      <c r="P771" s="27"/>
      <c r="Q771" s="27"/>
      <c r="R771" s="28"/>
      <c r="S771" s="29"/>
      <c r="AD771" s="27"/>
      <c r="AE771" s="27"/>
      <c r="AF771" s="33"/>
      <c r="AG771" s="34"/>
      <c r="AH771" s="27"/>
      <c r="AJ771" s="27"/>
      <c r="AK771" s="27"/>
      <c r="AL771" s="27"/>
      <c r="AM771" s="27"/>
    </row>
    <row r="772">
      <c r="A772" s="159"/>
      <c r="C772" s="158"/>
      <c r="D772" s="159"/>
      <c r="E772" s="159"/>
      <c r="F772" s="159"/>
      <c r="G772" s="159"/>
      <c r="H772" s="159"/>
      <c r="I772" s="159"/>
      <c r="J772" s="159"/>
      <c r="L772" s="159"/>
      <c r="M772" s="27"/>
      <c r="N772" s="27"/>
      <c r="O772" s="28"/>
      <c r="P772" s="27"/>
      <c r="Q772" s="27"/>
      <c r="R772" s="28"/>
      <c r="S772" s="29"/>
      <c r="W772" s="159"/>
      <c r="AD772" s="27"/>
      <c r="AE772" s="27"/>
      <c r="AF772" s="33"/>
      <c r="AG772" s="34"/>
      <c r="AH772" s="27"/>
      <c r="AI772" s="27"/>
      <c r="AJ772" s="27"/>
      <c r="AK772" s="27"/>
      <c r="AL772" s="27"/>
      <c r="AM772" s="27"/>
      <c r="AO772" s="160"/>
      <c r="AP772" s="160"/>
      <c r="AQ772" s="160"/>
    </row>
    <row r="773">
      <c r="A773" s="159"/>
      <c r="C773" s="158"/>
      <c r="D773" s="159"/>
      <c r="E773" s="159"/>
      <c r="F773" s="159"/>
      <c r="G773" s="159"/>
      <c r="H773" s="159"/>
      <c r="I773" s="159"/>
      <c r="J773" s="159"/>
      <c r="K773" s="159"/>
      <c r="L773" s="159"/>
      <c r="M773" s="27"/>
      <c r="N773" s="27"/>
      <c r="O773" s="28"/>
      <c r="P773" s="27"/>
      <c r="Q773" s="27"/>
      <c r="R773" s="28"/>
      <c r="S773" s="29"/>
      <c r="W773" s="159"/>
      <c r="AD773" s="27"/>
      <c r="AE773" s="27"/>
      <c r="AF773" s="33"/>
      <c r="AG773" s="34"/>
      <c r="AH773" s="27"/>
      <c r="AI773" s="27"/>
      <c r="AJ773" s="27"/>
      <c r="AK773" s="27"/>
      <c r="AL773" s="27"/>
      <c r="AM773" s="27"/>
      <c r="AO773" s="160"/>
      <c r="AP773" s="160"/>
      <c r="AQ773" s="160"/>
    </row>
    <row r="774">
      <c r="A774" s="159"/>
      <c r="C774" s="158"/>
      <c r="D774" s="159"/>
      <c r="E774" s="159"/>
      <c r="F774" s="159"/>
      <c r="G774" s="159"/>
      <c r="H774" s="159"/>
      <c r="I774" s="159"/>
      <c r="J774" s="159"/>
      <c r="K774" s="159"/>
      <c r="L774" s="159"/>
      <c r="M774" s="27"/>
      <c r="N774" s="27"/>
      <c r="O774" s="28"/>
      <c r="P774" s="27"/>
      <c r="Q774" s="27"/>
      <c r="R774" s="28"/>
      <c r="S774" s="29"/>
      <c r="W774" s="159"/>
      <c r="AD774" s="27"/>
      <c r="AE774" s="27"/>
      <c r="AF774" s="33"/>
      <c r="AG774" s="34"/>
      <c r="AH774" s="27"/>
      <c r="AI774" s="27"/>
      <c r="AJ774" s="27"/>
      <c r="AK774" s="27"/>
      <c r="AL774" s="27"/>
      <c r="AM774" s="27"/>
      <c r="AO774" s="160"/>
      <c r="AP774" s="160"/>
      <c r="AQ774" s="160"/>
    </row>
    <row r="775">
      <c r="A775" s="159"/>
      <c r="C775" s="158"/>
      <c r="D775" s="159"/>
      <c r="E775" s="159"/>
      <c r="F775" s="159"/>
      <c r="G775" s="159"/>
      <c r="H775" s="159"/>
      <c r="I775" s="159"/>
      <c r="J775" s="159"/>
      <c r="K775" s="159"/>
      <c r="L775" s="159"/>
      <c r="M775" s="27"/>
      <c r="N775" s="27"/>
      <c r="O775" s="28"/>
      <c r="P775" s="27"/>
      <c r="Q775" s="27"/>
      <c r="R775" s="28"/>
      <c r="S775" s="29"/>
      <c r="W775" s="159"/>
      <c r="AD775" s="27"/>
      <c r="AE775" s="27"/>
      <c r="AF775" s="33"/>
      <c r="AG775" s="34"/>
      <c r="AH775" s="27"/>
      <c r="AI775" s="27"/>
      <c r="AJ775" s="27"/>
      <c r="AK775" s="27"/>
      <c r="AL775" s="27"/>
      <c r="AM775" s="27"/>
      <c r="AO775" s="160"/>
      <c r="AP775" s="160"/>
      <c r="AQ775" s="160"/>
    </row>
    <row r="776">
      <c r="A776" s="159"/>
      <c r="C776" s="158"/>
      <c r="D776" s="159"/>
      <c r="E776" s="159"/>
      <c r="F776" s="159"/>
      <c r="G776" s="159"/>
      <c r="H776" s="159"/>
      <c r="I776" s="159"/>
      <c r="J776" s="159"/>
      <c r="L776" s="159"/>
      <c r="M776" s="27"/>
      <c r="N776" s="27"/>
      <c r="O776" s="28"/>
      <c r="P776" s="27"/>
      <c r="Q776" s="27"/>
      <c r="R776" s="28"/>
      <c r="S776" s="29"/>
      <c r="W776" s="159"/>
      <c r="AD776" s="27"/>
      <c r="AE776" s="27"/>
      <c r="AF776" s="33"/>
      <c r="AG776" s="34"/>
      <c r="AH776" s="27"/>
      <c r="AI776" s="27"/>
      <c r="AJ776" s="27"/>
      <c r="AK776" s="27"/>
      <c r="AL776" s="27"/>
      <c r="AM776" s="27"/>
      <c r="AO776" s="160"/>
      <c r="AP776" s="160"/>
      <c r="AQ776" s="160"/>
    </row>
    <row r="777">
      <c r="A777" s="159"/>
      <c r="C777" s="158"/>
      <c r="D777" s="159"/>
      <c r="E777" s="159"/>
      <c r="F777" s="159"/>
      <c r="G777" s="159"/>
      <c r="H777" s="159"/>
      <c r="I777" s="159"/>
      <c r="J777" s="159"/>
      <c r="L777" s="159"/>
      <c r="M777" s="27"/>
      <c r="N777" s="27"/>
      <c r="O777" s="28"/>
      <c r="P777" s="27"/>
      <c r="Q777" s="27"/>
      <c r="R777" s="28"/>
      <c r="S777" s="29"/>
      <c r="W777" s="159"/>
      <c r="AD777" s="27"/>
      <c r="AE777" s="27"/>
      <c r="AF777" s="33"/>
      <c r="AG777" s="34"/>
      <c r="AH777" s="27"/>
      <c r="AI777" s="27"/>
      <c r="AJ777" s="27"/>
      <c r="AK777" s="27"/>
      <c r="AL777" s="27"/>
      <c r="AM777" s="27"/>
      <c r="AO777" s="160"/>
      <c r="AP777" s="160"/>
      <c r="AQ777" s="160"/>
    </row>
    <row r="778">
      <c r="A778" s="159"/>
      <c r="C778" s="158"/>
      <c r="D778" s="159"/>
      <c r="E778" s="159"/>
      <c r="F778" s="159"/>
      <c r="G778" s="159"/>
      <c r="H778" s="159"/>
      <c r="I778" s="159"/>
      <c r="J778" s="159"/>
      <c r="L778" s="159"/>
      <c r="M778" s="27"/>
      <c r="N778" s="27"/>
      <c r="O778" s="28"/>
      <c r="P778" s="27"/>
      <c r="Q778" s="27"/>
      <c r="R778" s="28"/>
      <c r="S778" s="29"/>
      <c r="W778" s="159"/>
      <c r="AD778" s="27"/>
      <c r="AE778" s="27"/>
      <c r="AF778" s="33"/>
      <c r="AG778" s="34"/>
      <c r="AH778" s="27"/>
      <c r="AI778" s="27"/>
      <c r="AJ778" s="27"/>
      <c r="AK778" s="27"/>
      <c r="AL778" s="27"/>
      <c r="AM778" s="27"/>
      <c r="AO778" s="160"/>
      <c r="AP778" s="160"/>
      <c r="AQ778" s="160"/>
    </row>
    <row r="779">
      <c r="A779" s="159"/>
      <c r="C779" s="158"/>
      <c r="D779" s="159"/>
      <c r="E779" s="159"/>
      <c r="F779" s="159"/>
      <c r="G779" s="159"/>
      <c r="H779" s="159"/>
      <c r="I779" s="159"/>
      <c r="J779" s="159"/>
      <c r="K779" s="159"/>
      <c r="L779" s="159"/>
      <c r="M779" s="27"/>
      <c r="N779" s="27"/>
      <c r="O779" s="28"/>
      <c r="P779" s="27"/>
      <c r="Q779" s="27"/>
      <c r="R779" s="28"/>
      <c r="S779" s="29"/>
      <c r="W779" s="159"/>
      <c r="AD779" s="27"/>
      <c r="AE779" s="27"/>
      <c r="AF779" s="33"/>
      <c r="AG779" s="34"/>
      <c r="AH779" s="27"/>
      <c r="AI779" s="27"/>
      <c r="AJ779" s="27"/>
      <c r="AK779" s="27"/>
      <c r="AL779" s="27"/>
      <c r="AM779" s="27"/>
      <c r="AN779" s="159"/>
      <c r="AO779" s="160"/>
      <c r="AP779" s="160"/>
      <c r="AQ779" s="160"/>
    </row>
    <row r="780">
      <c r="A780" s="159"/>
      <c r="C780" s="158"/>
      <c r="D780" s="159"/>
      <c r="E780" s="159"/>
      <c r="F780" s="159"/>
      <c r="G780" s="159"/>
      <c r="H780" s="159"/>
      <c r="I780" s="159"/>
      <c r="J780" s="159"/>
      <c r="L780" s="159"/>
      <c r="M780" s="27"/>
      <c r="N780" s="27"/>
      <c r="O780" s="28"/>
      <c r="P780" s="27"/>
      <c r="Q780" s="27"/>
      <c r="R780" s="28"/>
      <c r="S780" s="29"/>
      <c r="W780" s="159"/>
      <c r="AD780" s="27"/>
      <c r="AE780" s="27"/>
      <c r="AF780" s="33"/>
      <c r="AG780" s="34"/>
      <c r="AH780" s="27"/>
      <c r="AI780" s="27"/>
      <c r="AJ780" s="27"/>
      <c r="AK780" s="27"/>
      <c r="AL780" s="27"/>
      <c r="AM780" s="27"/>
      <c r="AO780" s="160"/>
      <c r="AP780" s="160"/>
      <c r="AQ780" s="160"/>
    </row>
    <row r="781">
      <c r="A781" s="159"/>
      <c r="C781" s="158"/>
      <c r="D781" s="159"/>
      <c r="E781" s="159"/>
      <c r="F781" s="159"/>
      <c r="G781" s="159"/>
      <c r="H781" s="159"/>
      <c r="I781" s="159"/>
      <c r="J781" s="159"/>
      <c r="L781" s="159"/>
      <c r="M781" s="27"/>
      <c r="N781" s="27"/>
      <c r="O781" s="28"/>
      <c r="P781" s="27"/>
      <c r="Q781" s="27"/>
      <c r="R781" s="28"/>
      <c r="S781" s="29"/>
      <c r="W781" s="159"/>
      <c r="AD781" s="27"/>
      <c r="AE781" s="27"/>
      <c r="AF781" s="33"/>
      <c r="AG781" s="34"/>
      <c r="AH781" s="27"/>
      <c r="AI781" s="27"/>
      <c r="AJ781" s="27"/>
      <c r="AK781" s="27"/>
      <c r="AL781" s="27"/>
      <c r="AM781" s="27"/>
      <c r="AO781" s="160"/>
      <c r="AP781" s="160"/>
      <c r="AQ781" s="160"/>
    </row>
    <row r="782">
      <c r="A782" s="159"/>
      <c r="C782" s="158"/>
      <c r="D782" s="159"/>
      <c r="E782" s="159"/>
      <c r="F782" s="159"/>
      <c r="G782" s="159"/>
      <c r="H782" s="159"/>
      <c r="I782" s="159"/>
      <c r="J782" s="159"/>
      <c r="L782" s="159"/>
      <c r="M782" s="27"/>
      <c r="N782" s="27"/>
      <c r="O782" s="28"/>
      <c r="P782" s="27"/>
      <c r="Q782" s="27"/>
      <c r="R782" s="28"/>
      <c r="S782" s="29"/>
      <c r="W782" s="159"/>
      <c r="AD782" s="27"/>
      <c r="AE782" s="27"/>
      <c r="AF782" s="33"/>
      <c r="AG782" s="34"/>
      <c r="AH782" s="27"/>
      <c r="AI782" s="27"/>
      <c r="AJ782" s="27"/>
      <c r="AK782" s="27"/>
      <c r="AL782" s="27"/>
      <c r="AM782" s="27"/>
      <c r="AO782" s="160"/>
      <c r="AP782" s="160"/>
      <c r="AQ782" s="160"/>
    </row>
    <row r="783">
      <c r="A783" s="159"/>
      <c r="C783" s="158"/>
      <c r="D783" s="159"/>
      <c r="E783" s="159"/>
      <c r="F783" s="159"/>
      <c r="G783" s="159"/>
      <c r="H783" s="159"/>
      <c r="I783" s="159"/>
      <c r="J783" s="159"/>
      <c r="K783" s="159"/>
      <c r="L783" s="159"/>
      <c r="M783" s="27"/>
      <c r="N783" s="27"/>
      <c r="O783" s="28"/>
      <c r="P783" s="27"/>
      <c r="Q783" s="27"/>
      <c r="R783" s="28"/>
      <c r="S783" s="29"/>
      <c r="W783" s="159"/>
      <c r="AD783" s="27"/>
      <c r="AE783" s="27"/>
      <c r="AF783" s="33"/>
      <c r="AG783" s="34"/>
      <c r="AH783" s="27"/>
      <c r="AI783" s="27"/>
      <c r="AJ783" s="27"/>
      <c r="AK783" s="27"/>
      <c r="AL783" s="27"/>
      <c r="AM783" s="27"/>
      <c r="AO783" s="160"/>
      <c r="AP783" s="160"/>
      <c r="AQ783" s="160"/>
    </row>
    <row r="784">
      <c r="A784" s="159"/>
      <c r="C784" s="158"/>
      <c r="D784" s="159"/>
      <c r="E784" s="159"/>
      <c r="F784" s="159"/>
      <c r="G784" s="159"/>
      <c r="H784" s="159"/>
      <c r="I784" s="159"/>
      <c r="J784" s="159"/>
      <c r="L784" s="159"/>
      <c r="M784" s="27"/>
      <c r="N784" s="27"/>
      <c r="O784" s="28"/>
      <c r="P784" s="27"/>
      <c r="Q784" s="27"/>
      <c r="R784" s="28"/>
      <c r="S784" s="29"/>
      <c r="AG784" s="34"/>
      <c r="AH784" s="27"/>
      <c r="AK784" s="27"/>
      <c r="AM784" s="27"/>
    </row>
    <row r="785">
      <c r="A785" s="159"/>
      <c r="C785" s="158"/>
      <c r="D785" s="159"/>
      <c r="E785" s="159"/>
      <c r="F785" s="159"/>
      <c r="G785" s="159"/>
      <c r="H785" s="159"/>
      <c r="I785" s="159"/>
      <c r="J785" s="159"/>
      <c r="K785" s="159"/>
      <c r="L785" s="159"/>
      <c r="M785" s="27"/>
      <c r="N785" s="27"/>
      <c r="O785" s="28"/>
      <c r="P785" s="27"/>
      <c r="Q785" s="27"/>
      <c r="R785" s="28"/>
      <c r="S785" s="29"/>
      <c r="X785" s="27"/>
      <c r="AF785" s="33"/>
      <c r="AG785" s="34"/>
      <c r="AH785" s="27"/>
      <c r="AK785" s="27"/>
      <c r="AL785" s="27"/>
      <c r="AM785" s="27"/>
    </row>
    <row r="786">
      <c r="A786" s="159"/>
      <c r="C786" s="158"/>
      <c r="D786" s="159"/>
      <c r="E786" s="159"/>
      <c r="F786" s="159"/>
      <c r="G786" s="159"/>
      <c r="H786" s="159"/>
      <c r="I786" s="159"/>
      <c r="J786" s="159"/>
      <c r="K786" s="159"/>
      <c r="L786" s="159"/>
      <c r="M786" s="27"/>
      <c r="N786" s="27"/>
      <c r="O786" s="28"/>
      <c r="P786" s="27"/>
      <c r="Q786" s="27"/>
      <c r="R786" s="28"/>
      <c r="S786" s="29"/>
      <c r="X786" s="27"/>
      <c r="AF786" s="33"/>
      <c r="AG786" s="34"/>
      <c r="AH786" s="27"/>
      <c r="AK786" s="27"/>
      <c r="AL786" s="27"/>
      <c r="AM786" s="27"/>
    </row>
    <row r="787">
      <c r="A787" s="159"/>
      <c r="C787" s="158"/>
      <c r="D787" s="159"/>
      <c r="E787" s="159"/>
      <c r="F787" s="159"/>
      <c r="G787" s="159"/>
      <c r="H787" s="159"/>
      <c r="I787" s="159"/>
      <c r="J787" s="159"/>
      <c r="K787" s="159"/>
      <c r="L787" s="159"/>
      <c r="M787" s="27"/>
      <c r="N787" s="27"/>
      <c r="O787" s="28"/>
      <c r="P787" s="27"/>
      <c r="Q787" s="27"/>
      <c r="R787" s="28"/>
      <c r="S787" s="29"/>
      <c r="X787" s="27"/>
      <c r="AF787" s="33"/>
      <c r="AG787" s="34"/>
      <c r="AH787" s="27"/>
      <c r="AK787" s="27"/>
      <c r="AL787" s="27"/>
      <c r="AM787" s="27"/>
    </row>
    <row r="788">
      <c r="A788" s="159"/>
      <c r="C788" s="158"/>
      <c r="D788" s="159"/>
      <c r="E788" s="159"/>
      <c r="F788" s="159"/>
      <c r="G788" s="159"/>
      <c r="H788" s="159"/>
      <c r="I788" s="159"/>
      <c r="J788" s="159"/>
      <c r="L788" s="159"/>
      <c r="M788" s="27"/>
      <c r="N788" s="27"/>
      <c r="O788" s="28"/>
      <c r="P788" s="27"/>
      <c r="Q788" s="27"/>
      <c r="R788" s="28"/>
      <c r="S788" s="29"/>
      <c r="X788" s="27"/>
      <c r="AF788" s="33"/>
      <c r="AG788" s="34"/>
      <c r="AH788" s="27"/>
      <c r="AK788" s="27"/>
      <c r="AL788" s="27"/>
      <c r="AM788" s="27"/>
    </row>
    <row r="789">
      <c r="A789" s="159"/>
      <c r="C789" s="158"/>
      <c r="D789" s="159"/>
      <c r="E789" s="159"/>
      <c r="F789" s="159"/>
      <c r="G789" s="159"/>
      <c r="H789" s="159"/>
      <c r="I789" s="159"/>
      <c r="J789" s="159"/>
      <c r="K789" s="159"/>
      <c r="L789" s="159"/>
      <c r="M789" s="27"/>
      <c r="N789" s="27"/>
      <c r="O789" s="28"/>
      <c r="P789" s="27"/>
      <c r="Q789" s="27"/>
      <c r="R789" s="28"/>
      <c r="S789" s="29"/>
      <c r="X789" s="27"/>
      <c r="AF789" s="33"/>
      <c r="AG789" s="34"/>
      <c r="AH789" s="27"/>
      <c r="AK789" s="27"/>
      <c r="AL789" s="27"/>
      <c r="AM789" s="27"/>
    </row>
    <row r="790">
      <c r="A790" s="159"/>
      <c r="C790" s="158"/>
      <c r="D790" s="159"/>
      <c r="E790" s="159"/>
      <c r="F790" s="159"/>
      <c r="G790" s="159"/>
      <c r="H790" s="159"/>
      <c r="I790" s="159"/>
      <c r="J790" s="159"/>
      <c r="L790" s="159"/>
      <c r="M790" s="27"/>
      <c r="N790" s="27"/>
      <c r="O790" s="28"/>
      <c r="P790" s="27"/>
      <c r="Q790" s="27"/>
      <c r="R790" s="28"/>
      <c r="S790" s="29"/>
      <c r="X790" s="27"/>
      <c r="AF790" s="33"/>
      <c r="AG790" s="34"/>
      <c r="AH790" s="27"/>
      <c r="AK790" s="27"/>
      <c r="AL790" s="27"/>
      <c r="AM790" s="27"/>
    </row>
    <row r="791">
      <c r="A791" s="159"/>
      <c r="C791" s="158"/>
      <c r="D791" s="159"/>
      <c r="E791" s="159"/>
      <c r="F791" s="159"/>
      <c r="G791" s="159"/>
      <c r="H791" s="159"/>
      <c r="I791" s="159"/>
      <c r="J791" s="159"/>
      <c r="L791" s="159"/>
      <c r="M791" s="27"/>
      <c r="N791" s="27"/>
      <c r="O791" s="28"/>
      <c r="P791" s="27"/>
      <c r="Q791" s="27"/>
      <c r="R791" s="28"/>
      <c r="S791" s="29"/>
      <c r="X791" s="27"/>
      <c r="AF791" s="33"/>
      <c r="AG791" s="34"/>
      <c r="AH791" s="27"/>
      <c r="AK791" s="27"/>
      <c r="AL791" s="27"/>
      <c r="AM791" s="27"/>
    </row>
    <row r="792">
      <c r="A792" s="159"/>
      <c r="C792" s="158"/>
      <c r="D792" s="159"/>
      <c r="E792" s="159"/>
      <c r="F792" s="159"/>
      <c r="G792" s="159"/>
      <c r="H792" s="159"/>
      <c r="I792" s="159"/>
      <c r="J792" s="159"/>
      <c r="K792" s="159"/>
      <c r="L792" s="159"/>
      <c r="M792" s="27"/>
      <c r="N792" s="27"/>
      <c r="O792" s="28"/>
      <c r="P792" s="27"/>
      <c r="Q792" s="27"/>
      <c r="R792" s="28"/>
      <c r="S792" s="29"/>
      <c r="X792" s="27"/>
      <c r="AF792" s="33"/>
      <c r="AG792" s="34"/>
      <c r="AH792" s="27"/>
      <c r="AK792" s="27"/>
      <c r="AL792" s="27"/>
      <c r="AM792" s="27"/>
    </row>
    <row r="793">
      <c r="A793" s="159"/>
      <c r="C793" s="158"/>
      <c r="D793" s="159"/>
      <c r="E793" s="159"/>
      <c r="F793" s="159"/>
      <c r="G793" s="159"/>
      <c r="I793" s="159"/>
      <c r="J793" s="159"/>
      <c r="L793" s="159"/>
      <c r="M793" s="27"/>
      <c r="N793" s="27"/>
      <c r="O793" s="28"/>
      <c r="P793" s="27"/>
      <c r="Q793" s="27"/>
      <c r="R793" s="28"/>
      <c r="S793" s="29"/>
      <c r="X793" s="27"/>
      <c r="AF793" s="33"/>
      <c r="AG793" s="34"/>
      <c r="AH793" s="27"/>
      <c r="AK793" s="27"/>
      <c r="AL793" s="27"/>
      <c r="AM793" s="27"/>
    </row>
    <row r="794">
      <c r="A794" s="159"/>
      <c r="C794" s="158"/>
      <c r="D794" s="159"/>
      <c r="E794" s="159"/>
      <c r="F794" s="159"/>
      <c r="G794" s="159"/>
      <c r="I794" s="159"/>
      <c r="J794" s="159"/>
      <c r="K794" s="159"/>
      <c r="L794" s="159"/>
      <c r="M794" s="27"/>
      <c r="N794" s="27"/>
      <c r="O794" s="28"/>
      <c r="P794" s="27"/>
      <c r="Q794" s="27"/>
      <c r="R794" s="28"/>
      <c r="S794" s="29"/>
      <c r="X794" s="27"/>
      <c r="AF794" s="33"/>
      <c r="AG794" s="34"/>
      <c r="AH794" s="27"/>
      <c r="AK794" s="27"/>
      <c r="AL794" s="27"/>
      <c r="AM794" s="27"/>
    </row>
    <row r="795">
      <c r="C795" s="158"/>
      <c r="D795" s="159"/>
      <c r="E795" s="159"/>
      <c r="F795" s="159"/>
      <c r="G795" s="159"/>
      <c r="H795" s="159"/>
      <c r="I795" s="159"/>
      <c r="J795" s="159"/>
      <c r="L795" s="159"/>
      <c r="M795" s="27"/>
      <c r="N795" s="27"/>
      <c r="O795" s="28"/>
      <c r="P795" s="27"/>
      <c r="Q795" s="27"/>
      <c r="R795" s="28"/>
      <c r="S795" s="29"/>
      <c r="X795" s="27"/>
      <c r="AF795" s="33"/>
      <c r="AG795" s="34"/>
      <c r="AH795" s="27"/>
      <c r="AK795" s="27"/>
      <c r="AL795" s="27"/>
      <c r="AM795" s="27"/>
    </row>
    <row r="796">
      <c r="M796" s="27"/>
      <c r="N796" s="27"/>
      <c r="O796" s="28"/>
      <c r="P796" s="27"/>
      <c r="Q796" s="27"/>
      <c r="R796" s="28"/>
      <c r="S796" s="29"/>
      <c r="X796" s="27"/>
      <c r="AF796" s="33"/>
      <c r="AG796" s="34"/>
      <c r="AH796" s="27"/>
      <c r="AK796" s="27"/>
      <c r="AL796" s="27"/>
      <c r="AM796" s="27"/>
    </row>
    <row r="797">
      <c r="D797" s="27"/>
      <c r="E797" s="27"/>
      <c r="F797" s="27"/>
      <c r="G797" s="27"/>
      <c r="H797" s="27"/>
      <c r="I797" s="27"/>
      <c r="J797" s="27"/>
      <c r="K797" s="27"/>
      <c r="M797" s="27"/>
      <c r="N797" s="27"/>
      <c r="O797" s="28"/>
      <c r="P797" s="27"/>
      <c r="Q797" s="27"/>
      <c r="R797" s="28"/>
      <c r="S797" s="29"/>
      <c r="X797" s="27"/>
      <c r="AF797" s="33"/>
      <c r="AG797" s="34"/>
      <c r="AH797" s="27"/>
      <c r="AK797" s="27"/>
      <c r="AL797" s="27"/>
      <c r="AM797" s="27"/>
    </row>
    <row r="798">
      <c r="C798" s="27"/>
      <c r="I798" s="29"/>
      <c r="J798" s="28"/>
      <c r="N798" s="27"/>
      <c r="O798" s="28"/>
      <c r="P798" s="27"/>
      <c r="Q798" s="27"/>
      <c r="X798" s="27"/>
      <c r="AF798" s="33"/>
      <c r="AG798" s="34"/>
      <c r="AH798" s="27"/>
      <c r="AK798" s="27"/>
      <c r="AL798" s="27"/>
      <c r="AM798" s="27"/>
    </row>
    <row r="799">
      <c r="C799" s="27"/>
      <c r="I799" s="29"/>
      <c r="J799" s="28"/>
      <c r="N799" s="27"/>
      <c r="O799" s="28"/>
      <c r="P799" s="27"/>
      <c r="Q799" s="27"/>
      <c r="X799" s="27"/>
      <c r="AF799" s="33"/>
      <c r="AG799" s="34"/>
      <c r="AH799" s="27"/>
      <c r="AK799" s="27"/>
      <c r="AL799" s="27"/>
      <c r="AM799" s="27"/>
    </row>
    <row r="800">
      <c r="C800" s="27"/>
      <c r="I800" s="29"/>
      <c r="J800" s="28"/>
      <c r="N800" s="27"/>
      <c r="O800" s="28"/>
      <c r="P800" s="27"/>
      <c r="Q800" s="27"/>
      <c r="X800" s="27"/>
      <c r="AF800" s="33"/>
      <c r="AG800" s="34"/>
      <c r="AH800" s="27"/>
      <c r="AK800" s="27"/>
      <c r="AL800" s="27"/>
      <c r="AM800" s="27"/>
    </row>
    <row r="801">
      <c r="C801" s="27"/>
      <c r="I801" s="29"/>
      <c r="J801" s="28"/>
      <c r="N801" s="27"/>
      <c r="O801" s="28"/>
      <c r="P801" s="27"/>
      <c r="Q801" s="27"/>
      <c r="W801" s="27"/>
      <c r="AD801" s="33"/>
      <c r="AG801" s="34"/>
      <c r="AH801" s="27"/>
      <c r="AK801" s="27"/>
      <c r="AM801" s="27"/>
    </row>
    <row r="802">
      <c r="C802" s="27"/>
      <c r="I802" s="29"/>
      <c r="J802" s="28"/>
      <c r="N802" s="27"/>
      <c r="O802" s="28"/>
      <c r="P802" s="27"/>
      <c r="Q802" s="27"/>
      <c r="W802" s="27"/>
      <c r="AD802" s="33"/>
      <c r="AG802" s="34"/>
      <c r="AH802" s="27"/>
      <c r="AK802" s="27"/>
      <c r="AM802" s="27"/>
    </row>
    <row r="803">
      <c r="C803" s="27"/>
      <c r="I803" s="29"/>
      <c r="J803" s="28"/>
      <c r="N803" s="27"/>
      <c r="O803" s="28"/>
      <c r="P803" s="27"/>
      <c r="Q803" s="27"/>
      <c r="W803" s="27"/>
      <c r="AD803" s="33"/>
      <c r="AG803" s="34"/>
      <c r="AH803" s="27"/>
      <c r="AK803" s="27"/>
      <c r="AM803" s="27"/>
    </row>
    <row r="804">
      <c r="C804" s="27"/>
      <c r="I804" s="29"/>
      <c r="J804" s="28"/>
      <c r="N804" s="27"/>
      <c r="O804" s="28"/>
      <c r="P804" s="27"/>
      <c r="Q804" s="27"/>
      <c r="W804" s="27"/>
      <c r="AD804" s="33"/>
      <c r="AG804" s="34"/>
      <c r="AH804" s="27"/>
      <c r="AK804" s="27"/>
      <c r="AM804" s="27"/>
    </row>
    <row r="805">
      <c r="C805" s="27"/>
      <c r="I805" s="29"/>
      <c r="J805" s="28"/>
      <c r="N805" s="27"/>
      <c r="O805" s="28"/>
      <c r="P805" s="27"/>
      <c r="Q805" s="27"/>
      <c r="W805" s="27"/>
      <c r="AD805" s="33"/>
      <c r="AG805" s="34"/>
      <c r="AH805" s="27"/>
      <c r="AK805" s="27"/>
      <c r="AM805" s="27"/>
    </row>
    <row r="806">
      <c r="A806" s="159"/>
      <c r="M806" s="27"/>
      <c r="N806" s="27"/>
      <c r="O806" s="28"/>
      <c r="P806" s="27"/>
      <c r="Q806" s="27"/>
      <c r="R806" s="28"/>
      <c r="S806" s="29"/>
      <c r="AD806" s="27"/>
      <c r="AE806" s="27"/>
      <c r="AF806" s="33"/>
      <c r="AG806" s="34"/>
      <c r="AH806" s="27"/>
      <c r="AJ806" s="27"/>
      <c r="AK806" s="27"/>
      <c r="AL806" s="27"/>
      <c r="AM806" s="27"/>
    </row>
    <row r="807">
      <c r="A807" s="159"/>
      <c r="C807" s="158"/>
      <c r="D807" s="159"/>
      <c r="E807" s="159"/>
      <c r="F807" s="159"/>
      <c r="G807" s="159"/>
      <c r="H807" s="159"/>
      <c r="I807" s="159"/>
      <c r="J807" s="159"/>
      <c r="L807" s="159"/>
      <c r="M807" s="27"/>
      <c r="N807" s="27"/>
      <c r="O807" s="28"/>
      <c r="P807" s="27"/>
      <c r="Q807" s="27"/>
      <c r="R807" s="28"/>
      <c r="S807" s="29"/>
      <c r="W807" s="159"/>
      <c r="AD807" s="27"/>
      <c r="AE807" s="27"/>
      <c r="AF807" s="33"/>
      <c r="AG807" s="34"/>
      <c r="AH807" s="27"/>
      <c r="AI807" s="27"/>
      <c r="AJ807" s="27"/>
      <c r="AK807" s="27"/>
      <c r="AL807" s="27"/>
      <c r="AM807" s="27"/>
      <c r="AO807" s="160"/>
      <c r="AP807" s="160"/>
      <c r="AQ807" s="160"/>
    </row>
    <row r="808">
      <c r="A808" s="159"/>
      <c r="C808" s="158"/>
      <c r="D808" s="159"/>
      <c r="E808" s="159"/>
      <c r="F808" s="159"/>
      <c r="G808" s="159"/>
      <c r="H808" s="159"/>
      <c r="I808" s="159"/>
      <c r="J808" s="159"/>
      <c r="K808" s="159"/>
      <c r="L808" s="159"/>
      <c r="M808" s="27"/>
      <c r="N808" s="27"/>
      <c r="O808" s="28"/>
      <c r="P808" s="27"/>
      <c r="Q808" s="27"/>
      <c r="R808" s="28"/>
      <c r="S808" s="29"/>
      <c r="W808" s="159"/>
      <c r="AD808" s="27"/>
      <c r="AE808" s="27"/>
      <c r="AF808" s="33"/>
      <c r="AG808" s="34"/>
      <c r="AH808" s="27"/>
      <c r="AI808" s="27"/>
      <c r="AJ808" s="27"/>
      <c r="AK808" s="27"/>
      <c r="AL808" s="27"/>
      <c r="AM808" s="27"/>
      <c r="AO808" s="160"/>
      <c r="AP808" s="160"/>
      <c r="AQ808" s="160"/>
    </row>
    <row r="809">
      <c r="A809" s="159"/>
      <c r="C809" s="158"/>
      <c r="D809" s="159"/>
      <c r="E809" s="159"/>
      <c r="F809" s="159"/>
      <c r="G809" s="159"/>
      <c r="H809" s="159"/>
      <c r="I809" s="159"/>
      <c r="J809" s="159"/>
      <c r="K809" s="159"/>
      <c r="L809" s="159"/>
      <c r="M809" s="27"/>
      <c r="N809" s="27"/>
      <c r="O809" s="28"/>
      <c r="P809" s="27"/>
      <c r="Q809" s="27"/>
      <c r="R809" s="28"/>
      <c r="S809" s="29"/>
      <c r="W809" s="159"/>
      <c r="AD809" s="27"/>
      <c r="AE809" s="27"/>
      <c r="AF809" s="33"/>
      <c r="AG809" s="34"/>
      <c r="AH809" s="27"/>
      <c r="AI809" s="27"/>
      <c r="AJ809" s="27"/>
      <c r="AK809" s="27"/>
      <c r="AL809" s="27"/>
      <c r="AM809" s="27"/>
      <c r="AO809" s="160"/>
      <c r="AP809" s="160"/>
      <c r="AQ809" s="160"/>
    </row>
    <row r="810">
      <c r="A810" s="159"/>
      <c r="C810" s="158"/>
      <c r="D810" s="159"/>
      <c r="E810" s="159"/>
      <c r="F810" s="159"/>
      <c r="G810" s="159"/>
      <c r="H810" s="159"/>
      <c r="I810" s="159"/>
      <c r="J810" s="159"/>
      <c r="K810" s="159"/>
      <c r="L810" s="159"/>
      <c r="M810" s="27"/>
      <c r="N810" s="27"/>
      <c r="O810" s="28"/>
      <c r="P810" s="27"/>
      <c r="Q810" s="27"/>
      <c r="R810" s="28"/>
      <c r="S810" s="29"/>
      <c r="W810" s="159"/>
      <c r="AD810" s="27"/>
      <c r="AE810" s="27"/>
      <c r="AF810" s="33"/>
      <c r="AG810" s="34"/>
      <c r="AH810" s="27"/>
      <c r="AI810" s="27"/>
      <c r="AJ810" s="27"/>
      <c r="AK810" s="27"/>
      <c r="AL810" s="27"/>
      <c r="AM810" s="27"/>
      <c r="AO810" s="160"/>
      <c r="AP810" s="160"/>
      <c r="AQ810" s="160"/>
    </row>
    <row r="811">
      <c r="A811" s="159"/>
      <c r="C811" s="158"/>
      <c r="D811" s="159"/>
      <c r="E811" s="159"/>
      <c r="F811" s="159"/>
      <c r="G811" s="159"/>
      <c r="H811" s="159"/>
      <c r="I811" s="159"/>
      <c r="J811" s="159"/>
      <c r="L811" s="159"/>
      <c r="M811" s="27"/>
      <c r="N811" s="27"/>
      <c r="O811" s="28"/>
      <c r="P811" s="27"/>
      <c r="Q811" s="27"/>
      <c r="R811" s="28"/>
      <c r="S811" s="29"/>
      <c r="W811" s="159"/>
      <c r="AD811" s="27"/>
      <c r="AE811" s="27"/>
      <c r="AF811" s="33"/>
      <c r="AG811" s="34"/>
      <c r="AH811" s="27"/>
      <c r="AI811" s="27"/>
      <c r="AJ811" s="27"/>
      <c r="AK811" s="27"/>
      <c r="AL811" s="27"/>
      <c r="AM811" s="27"/>
      <c r="AO811" s="160"/>
      <c r="AP811" s="160"/>
      <c r="AQ811" s="160"/>
    </row>
    <row r="812">
      <c r="A812" s="159"/>
      <c r="C812" s="158"/>
      <c r="D812" s="159"/>
      <c r="E812" s="159"/>
      <c r="F812" s="159"/>
      <c r="G812" s="159"/>
      <c r="H812" s="159"/>
      <c r="I812" s="159"/>
      <c r="J812" s="159"/>
      <c r="L812" s="159"/>
      <c r="M812" s="27"/>
      <c r="N812" s="27"/>
      <c r="O812" s="28"/>
      <c r="P812" s="27"/>
      <c r="Q812" s="27"/>
      <c r="R812" s="28"/>
      <c r="S812" s="29"/>
      <c r="W812" s="159"/>
      <c r="AD812" s="27"/>
      <c r="AE812" s="27"/>
      <c r="AF812" s="33"/>
      <c r="AG812" s="34"/>
      <c r="AH812" s="27"/>
      <c r="AI812" s="27"/>
      <c r="AJ812" s="27"/>
      <c r="AK812" s="27"/>
      <c r="AL812" s="27"/>
      <c r="AM812" s="27"/>
      <c r="AO812" s="160"/>
      <c r="AP812" s="160"/>
      <c r="AQ812" s="160"/>
    </row>
    <row r="813">
      <c r="A813" s="159"/>
      <c r="C813" s="158"/>
      <c r="D813" s="159"/>
      <c r="E813" s="159"/>
      <c r="F813" s="159"/>
      <c r="G813" s="159"/>
      <c r="H813" s="159"/>
      <c r="I813" s="159"/>
      <c r="J813" s="159"/>
      <c r="L813" s="159"/>
      <c r="M813" s="27"/>
      <c r="N813" s="27"/>
      <c r="O813" s="28"/>
      <c r="P813" s="27"/>
      <c r="Q813" s="27"/>
      <c r="R813" s="28"/>
      <c r="S813" s="29"/>
      <c r="W813" s="159"/>
      <c r="AD813" s="27"/>
      <c r="AE813" s="27"/>
      <c r="AF813" s="33"/>
      <c r="AG813" s="34"/>
      <c r="AH813" s="27"/>
      <c r="AI813" s="27"/>
      <c r="AJ813" s="27"/>
      <c r="AK813" s="27"/>
      <c r="AL813" s="27"/>
      <c r="AM813" s="27"/>
      <c r="AO813" s="160"/>
      <c r="AP813" s="160"/>
      <c r="AQ813" s="160"/>
    </row>
    <row r="814">
      <c r="A814" s="159"/>
      <c r="C814" s="158"/>
      <c r="D814" s="159"/>
      <c r="E814" s="159"/>
      <c r="F814" s="159"/>
      <c r="G814" s="159"/>
      <c r="H814" s="159"/>
      <c r="I814" s="159"/>
      <c r="J814" s="159"/>
      <c r="K814" s="159"/>
      <c r="L814" s="159"/>
      <c r="M814" s="27"/>
      <c r="N814" s="27"/>
      <c r="O814" s="28"/>
      <c r="P814" s="27"/>
      <c r="Q814" s="27"/>
      <c r="R814" s="28"/>
      <c r="S814" s="29"/>
      <c r="W814" s="159"/>
      <c r="AD814" s="27"/>
      <c r="AE814" s="27"/>
      <c r="AF814" s="33"/>
      <c r="AG814" s="34"/>
      <c r="AH814" s="27"/>
      <c r="AI814" s="27"/>
      <c r="AJ814" s="27"/>
      <c r="AK814" s="27"/>
      <c r="AL814" s="27"/>
      <c r="AM814" s="27"/>
      <c r="AN814" s="159"/>
      <c r="AO814" s="160"/>
      <c r="AP814" s="160"/>
      <c r="AQ814" s="160"/>
    </row>
    <row r="815">
      <c r="A815" s="159"/>
      <c r="C815" s="158"/>
      <c r="D815" s="159"/>
      <c r="E815" s="159"/>
      <c r="F815" s="159"/>
      <c r="G815" s="159"/>
      <c r="H815" s="159"/>
      <c r="I815" s="159"/>
      <c r="J815" s="159"/>
      <c r="L815" s="159"/>
      <c r="M815" s="27"/>
      <c r="N815" s="27"/>
      <c r="O815" s="28"/>
      <c r="P815" s="27"/>
      <c r="Q815" s="27"/>
      <c r="R815" s="28"/>
      <c r="S815" s="29"/>
      <c r="W815" s="159"/>
      <c r="AD815" s="27"/>
      <c r="AE815" s="27"/>
      <c r="AF815" s="33"/>
      <c r="AG815" s="34"/>
      <c r="AH815" s="27"/>
      <c r="AI815" s="27"/>
      <c r="AJ815" s="27"/>
      <c r="AK815" s="27"/>
      <c r="AL815" s="27"/>
      <c r="AM815" s="27"/>
      <c r="AO815" s="160"/>
      <c r="AP815" s="160"/>
      <c r="AQ815" s="160"/>
    </row>
    <row r="816">
      <c r="A816" s="159"/>
      <c r="C816" s="158"/>
      <c r="D816" s="159"/>
      <c r="E816" s="159"/>
      <c r="F816" s="159"/>
      <c r="G816" s="159"/>
      <c r="H816" s="159"/>
      <c r="I816" s="159"/>
      <c r="J816" s="159"/>
      <c r="L816" s="159"/>
      <c r="M816" s="27"/>
      <c r="N816" s="27"/>
      <c r="O816" s="28"/>
      <c r="P816" s="27"/>
      <c r="Q816" s="27"/>
      <c r="R816" s="28"/>
      <c r="S816" s="29"/>
      <c r="W816" s="159"/>
      <c r="AD816" s="27"/>
      <c r="AE816" s="27"/>
      <c r="AF816" s="33"/>
      <c r="AG816" s="34"/>
      <c r="AH816" s="27"/>
      <c r="AI816" s="27"/>
      <c r="AJ816" s="27"/>
      <c r="AK816" s="27"/>
      <c r="AL816" s="27"/>
      <c r="AM816" s="27"/>
      <c r="AO816" s="160"/>
      <c r="AP816" s="160"/>
      <c r="AQ816" s="160"/>
    </row>
    <row r="817">
      <c r="A817" s="159"/>
      <c r="C817" s="158"/>
      <c r="D817" s="159"/>
      <c r="E817" s="159"/>
      <c r="F817" s="159"/>
      <c r="G817" s="159"/>
      <c r="H817" s="159"/>
      <c r="I817" s="159"/>
      <c r="J817" s="159"/>
      <c r="L817" s="159"/>
      <c r="M817" s="27"/>
      <c r="N817" s="27"/>
      <c r="O817" s="28"/>
      <c r="P817" s="27"/>
      <c r="Q817" s="27"/>
      <c r="R817" s="28"/>
      <c r="S817" s="29"/>
      <c r="W817" s="159"/>
      <c r="AD817" s="27"/>
      <c r="AE817" s="27"/>
      <c r="AF817" s="33"/>
      <c r="AG817" s="34"/>
      <c r="AH817" s="27"/>
      <c r="AI817" s="27"/>
      <c r="AJ817" s="27"/>
      <c r="AK817" s="27"/>
      <c r="AL817" s="27"/>
      <c r="AM817" s="27"/>
      <c r="AO817" s="160"/>
      <c r="AP817" s="160"/>
      <c r="AQ817" s="160"/>
    </row>
    <row r="818">
      <c r="A818" s="159"/>
      <c r="C818" s="158"/>
      <c r="D818" s="159"/>
      <c r="E818" s="159"/>
      <c r="F818" s="159"/>
      <c r="G818" s="159"/>
      <c r="H818" s="159"/>
      <c r="I818" s="159"/>
      <c r="J818" s="159"/>
      <c r="K818" s="159"/>
      <c r="L818" s="159"/>
      <c r="M818" s="27"/>
      <c r="N818" s="27"/>
      <c r="O818" s="28"/>
      <c r="P818" s="27"/>
      <c r="Q818" s="27"/>
      <c r="R818" s="28"/>
      <c r="S818" s="29"/>
      <c r="W818" s="159"/>
      <c r="AD818" s="27"/>
      <c r="AE818" s="27"/>
      <c r="AF818" s="33"/>
      <c r="AG818" s="34"/>
      <c r="AH818" s="27"/>
      <c r="AI818" s="27"/>
      <c r="AJ818" s="27"/>
      <c r="AK818" s="27"/>
      <c r="AL818" s="27"/>
      <c r="AM818" s="27"/>
      <c r="AO818" s="160"/>
      <c r="AP818" s="160"/>
      <c r="AQ818" s="160"/>
    </row>
    <row r="819">
      <c r="A819" s="159"/>
      <c r="C819" s="158"/>
      <c r="D819" s="159"/>
      <c r="E819" s="159"/>
      <c r="F819" s="159"/>
      <c r="G819" s="159"/>
      <c r="H819" s="159"/>
      <c r="I819" s="159"/>
      <c r="J819" s="159"/>
      <c r="L819" s="159"/>
      <c r="M819" s="27"/>
      <c r="N819" s="27"/>
      <c r="O819" s="28"/>
      <c r="P819" s="27"/>
      <c r="Q819" s="27"/>
      <c r="R819" s="28"/>
      <c r="S819" s="29"/>
      <c r="AG819" s="34"/>
      <c r="AH819" s="27"/>
      <c r="AK819" s="27"/>
      <c r="AM819" s="27"/>
    </row>
    <row r="820">
      <c r="A820" s="159"/>
      <c r="C820" s="158"/>
      <c r="D820" s="159"/>
      <c r="E820" s="159"/>
      <c r="F820" s="159"/>
      <c r="G820" s="159"/>
      <c r="H820" s="159"/>
      <c r="I820" s="159"/>
      <c r="J820" s="159"/>
      <c r="K820" s="159"/>
      <c r="L820" s="159"/>
      <c r="M820" s="27"/>
      <c r="N820" s="27"/>
      <c r="O820" s="28"/>
      <c r="P820" s="27"/>
      <c r="Q820" s="27"/>
      <c r="R820" s="28"/>
      <c r="S820" s="29"/>
      <c r="X820" s="27"/>
      <c r="AF820" s="33"/>
      <c r="AG820" s="34"/>
      <c r="AH820" s="27"/>
      <c r="AK820" s="27"/>
      <c r="AL820" s="27"/>
      <c r="AM820" s="27"/>
    </row>
    <row r="821">
      <c r="A821" s="159"/>
      <c r="C821" s="158"/>
      <c r="D821" s="159"/>
      <c r="E821" s="159"/>
      <c r="F821" s="159"/>
      <c r="G821" s="159"/>
      <c r="H821" s="159"/>
      <c r="I821" s="159"/>
      <c r="J821" s="159"/>
      <c r="K821" s="159"/>
      <c r="L821" s="159"/>
      <c r="M821" s="27"/>
      <c r="N821" s="27"/>
      <c r="O821" s="28"/>
      <c r="P821" s="27"/>
      <c r="Q821" s="27"/>
      <c r="R821" s="28"/>
      <c r="S821" s="29"/>
      <c r="X821" s="27"/>
      <c r="AF821" s="33"/>
      <c r="AG821" s="34"/>
      <c r="AH821" s="27"/>
      <c r="AK821" s="27"/>
      <c r="AL821" s="27"/>
      <c r="AM821" s="27"/>
    </row>
    <row r="822">
      <c r="A822" s="159"/>
      <c r="C822" s="158"/>
      <c r="D822" s="159"/>
      <c r="E822" s="159"/>
      <c r="F822" s="159"/>
      <c r="G822" s="159"/>
      <c r="H822" s="159"/>
      <c r="I822" s="159"/>
      <c r="J822" s="159"/>
      <c r="K822" s="159"/>
      <c r="L822" s="159"/>
      <c r="M822" s="27"/>
      <c r="N822" s="27"/>
      <c r="O822" s="28"/>
      <c r="P822" s="27"/>
      <c r="Q822" s="27"/>
      <c r="R822" s="28"/>
      <c r="S822" s="29"/>
      <c r="X822" s="27"/>
      <c r="AF822" s="33"/>
      <c r="AG822" s="34"/>
      <c r="AH822" s="27"/>
      <c r="AK822" s="27"/>
      <c r="AL822" s="27"/>
      <c r="AM822" s="27"/>
    </row>
    <row r="823">
      <c r="A823" s="159"/>
      <c r="C823" s="158"/>
      <c r="D823" s="159"/>
      <c r="E823" s="159"/>
      <c r="F823" s="159"/>
      <c r="G823" s="159"/>
      <c r="H823" s="159"/>
      <c r="I823" s="159"/>
      <c r="J823" s="159"/>
      <c r="L823" s="159"/>
      <c r="M823" s="27"/>
      <c r="N823" s="27"/>
      <c r="O823" s="28"/>
      <c r="P823" s="27"/>
      <c r="Q823" s="27"/>
      <c r="R823" s="28"/>
      <c r="S823" s="29"/>
      <c r="X823" s="27"/>
      <c r="AF823" s="33"/>
      <c r="AG823" s="34"/>
      <c r="AH823" s="27"/>
      <c r="AK823" s="27"/>
      <c r="AL823" s="27"/>
      <c r="AM823" s="27"/>
    </row>
    <row r="824">
      <c r="A824" s="159"/>
      <c r="C824" s="158"/>
      <c r="D824" s="159"/>
      <c r="E824" s="159"/>
      <c r="F824" s="159"/>
      <c r="G824" s="159"/>
      <c r="H824" s="159"/>
      <c r="I824" s="159"/>
      <c r="J824" s="159"/>
      <c r="K824" s="159"/>
      <c r="L824" s="159"/>
      <c r="M824" s="27"/>
      <c r="N824" s="27"/>
      <c r="O824" s="28"/>
      <c r="P824" s="27"/>
      <c r="Q824" s="27"/>
      <c r="R824" s="28"/>
      <c r="S824" s="29"/>
      <c r="X824" s="27"/>
      <c r="AF824" s="33"/>
      <c r="AG824" s="34"/>
      <c r="AH824" s="27"/>
      <c r="AK824" s="27"/>
      <c r="AL824" s="27"/>
      <c r="AM824" s="27"/>
    </row>
    <row r="825">
      <c r="A825" s="159"/>
      <c r="C825" s="158"/>
      <c r="D825" s="159"/>
      <c r="E825" s="159"/>
      <c r="F825" s="159"/>
      <c r="G825" s="159"/>
      <c r="H825" s="159"/>
      <c r="I825" s="159"/>
      <c r="J825" s="159"/>
      <c r="L825" s="159"/>
      <c r="M825" s="27"/>
      <c r="N825" s="27"/>
      <c r="O825" s="28"/>
      <c r="P825" s="27"/>
      <c r="Q825" s="27"/>
      <c r="R825" s="28"/>
      <c r="S825" s="29"/>
      <c r="X825" s="27"/>
      <c r="AF825" s="33"/>
      <c r="AG825" s="34"/>
      <c r="AH825" s="27"/>
      <c r="AK825" s="27"/>
      <c r="AL825" s="27"/>
      <c r="AM825" s="27"/>
    </row>
    <row r="826">
      <c r="A826" s="159"/>
      <c r="C826" s="158"/>
      <c r="D826" s="159"/>
      <c r="E826" s="159"/>
      <c r="F826" s="159"/>
      <c r="G826" s="159"/>
      <c r="H826" s="159"/>
      <c r="I826" s="159"/>
      <c r="J826" s="159"/>
      <c r="L826" s="159"/>
      <c r="M826" s="27"/>
      <c r="N826" s="27"/>
      <c r="O826" s="28"/>
      <c r="P826" s="27"/>
      <c r="Q826" s="27"/>
      <c r="R826" s="28"/>
      <c r="S826" s="29"/>
      <c r="X826" s="27"/>
      <c r="AF826" s="33"/>
      <c r="AG826" s="34"/>
      <c r="AH826" s="27"/>
      <c r="AK826" s="27"/>
      <c r="AL826" s="27"/>
      <c r="AM826" s="27"/>
    </row>
    <row r="827">
      <c r="A827" s="159"/>
      <c r="C827" s="158"/>
      <c r="D827" s="159"/>
      <c r="E827" s="159"/>
      <c r="F827" s="159"/>
      <c r="G827" s="159"/>
      <c r="H827" s="159"/>
      <c r="I827" s="159"/>
      <c r="J827" s="159"/>
      <c r="K827" s="159"/>
      <c r="L827" s="159"/>
      <c r="M827" s="27"/>
      <c r="N827" s="27"/>
      <c r="O827" s="28"/>
      <c r="P827" s="27"/>
      <c r="Q827" s="27"/>
      <c r="R827" s="28"/>
      <c r="S827" s="29"/>
      <c r="X827" s="27"/>
      <c r="AF827" s="33"/>
      <c r="AG827" s="34"/>
      <c r="AH827" s="27"/>
      <c r="AK827" s="27"/>
      <c r="AL827" s="27"/>
      <c r="AM827" s="27"/>
    </row>
    <row r="828">
      <c r="A828" s="159"/>
      <c r="C828" s="158"/>
      <c r="D828" s="159"/>
      <c r="E828" s="159"/>
      <c r="F828" s="159"/>
      <c r="G828" s="159"/>
      <c r="I828" s="159"/>
      <c r="J828" s="159"/>
      <c r="L828" s="159"/>
      <c r="M828" s="27"/>
      <c r="N828" s="27"/>
      <c r="O828" s="28"/>
      <c r="P828" s="27"/>
      <c r="Q828" s="27"/>
      <c r="R828" s="28"/>
      <c r="S828" s="29"/>
      <c r="X828" s="27"/>
      <c r="AF828" s="33"/>
      <c r="AG828" s="34"/>
      <c r="AH828" s="27"/>
      <c r="AK828" s="27"/>
      <c r="AL828" s="27"/>
      <c r="AM828" s="27"/>
    </row>
    <row r="829">
      <c r="A829" s="159"/>
      <c r="C829" s="158"/>
      <c r="D829" s="159"/>
      <c r="E829" s="159"/>
      <c r="F829" s="159"/>
      <c r="G829" s="159"/>
      <c r="I829" s="159"/>
      <c r="J829" s="159"/>
      <c r="K829" s="159"/>
      <c r="L829" s="159"/>
      <c r="M829" s="27"/>
      <c r="N829" s="27"/>
      <c r="O829" s="28"/>
      <c r="P829" s="27"/>
      <c r="Q829" s="27"/>
      <c r="R829" s="28"/>
      <c r="S829" s="29"/>
      <c r="X829" s="27"/>
      <c r="AF829" s="33"/>
      <c r="AG829" s="34"/>
      <c r="AH829" s="27"/>
      <c r="AK829" s="27"/>
      <c r="AL829" s="27"/>
      <c r="AM829" s="27"/>
    </row>
    <row r="830">
      <c r="C830" s="158"/>
      <c r="D830" s="159"/>
      <c r="E830" s="159"/>
      <c r="F830" s="159"/>
      <c r="G830" s="159"/>
      <c r="H830" s="159"/>
      <c r="I830" s="159"/>
      <c r="J830" s="159"/>
      <c r="L830" s="159"/>
      <c r="M830" s="27"/>
      <c r="N830" s="27"/>
      <c r="O830" s="28"/>
      <c r="P830" s="27"/>
      <c r="Q830" s="27"/>
      <c r="R830" s="28"/>
      <c r="S830" s="29"/>
      <c r="X830" s="27"/>
      <c r="AF830" s="33"/>
      <c r="AG830" s="34"/>
      <c r="AH830" s="27"/>
      <c r="AK830" s="27"/>
      <c r="AL830" s="27"/>
      <c r="AM830" s="27"/>
    </row>
    <row r="831">
      <c r="M831" s="27"/>
      <c r="N831" s="27"/>
      <c r="O831" s="28"/>
      <c r="P831" s="27"/>
      <c r="Q831" s="27"/>
      <c r="R831" s="28"/>
      <c r="S831" s="29"/>
      <c r="X831" s="27"/>
      <c r="AF831" s="33"/>
      <c r="AG831" s="34"/>
      <c r="AH831" s="27"/>
      <c r="AK831" s="27"/>
      <c r="AL831" s="27"/>
      <c r="AM831" s="27"/>
    </row>
    <row r="832">
      <c r="D832" s="27"/>
      <c r="E832" s="27"/>
      <c r="F832" s="27"/>
      <c r="G832" s="27"/>
      <c r="H832" s="27"/>
      <c r="I832" s="27"/>
      <c r="J832" s="27"/>
      <c r="K832" s="27"/>
      <c r="M832" s="27"/>
      <c r="N832" s="27"/>
      <c r="O832" s="28"/>
      <c r="P832" s="27"/>
      <c r="Q832" s="27"/>
      <c r="R832" s="28"/>
      <c r="S832" s="29"/>
      <c r="X832" s="27"/>
      <c r="AF832" s="33"/>
      <c r="AG832" s="34"/>
      <c r="AH832" s="27"/>
      <c r="AK832" s="27"/>
      <c r="AL832" s="27"/>
      <c r="AM832" s="27"/>
    </row>
    <row r="833">
      <c r="C833" s="27"/>
      <c r="I833" s="29"/>
      <c r="J833" s="28"/>
      <c r="N833" s="27"/>
      <c r="O833" s="28"/>
      <c r="P833" s="27"/>
      <c r="Q833" s="27"/>
      <c r="X833" s="27"/>
      <c r="AF833" s="33"/>
      <c r="AG833" s="34"/>
      <c r="AH833" s="27"/>
      <c r="AK833" s="27"/>
      <c r="AL833" s="27"/>
      <c r="AM833" s="27"/>
    </row>
    <row r="834">
      <c r="C834" s="27"/>
      <c r="I834" s="29"/>
      <c r="J834" s="28"/>
      <c r="N834" s="27"/>
      <c r="O834" s="28"/>
      <c r="P834" s="27"/>
      <c r="Q834" s="27"/>
      <c r="X834" s="27"/>
      <c r="AF834" s="33"/>
      <c r="AG834" s="34"/>
      <c r="AH834" s="27"/>
      <c r="AK834" s="27"/>
      <c r="AL834" s="27"/>
      <c r="AM834" s="27"/>
    </row>
    <row r="835">
      <c r="C835" s="27"/>
      <c r="I835" s="29"/>
      <c r="J835" s="28"/>
      <c r="N835" s="27"/>
      <c r="O835" s="28"/>
      <c r="P835" s="27"/>
      <c r="Q835" s="27"/>
      <c r="X835" s="27"/>
      <c r="AF835" s="33"/>
      <c r="AG835" s="34"/>
      <c r="AH835" s="27"/>
      <c r="AK835" s="27"/>
      <c r="AL835" s="27"/>
      <c r="AM835" s="27"/>
    </row>
    <row r="836">
      <c r="C836" s="27"/>
      <c r="I836" s="29"/>
      <c r="J836" s="28"/>
      <c r="N836" s="27"/>
      <c r="O836" s="28"/>
      <c r="P836" s="27"/>
      <c r="Q836" s="27"/>
      <c r="W836" s="27"/>
      <c r="AD836" s="33"/>
      <c r="AG836" s="34"/>
      <c r="AH836" s="27"/>
      <c r="AK836" s="27"/>
      <c r="AM836" s="27"/>
    </row>
    <row r="837">
      <c r="C837" s="27"/>
      <c r="I837" s="29"/>
      <c r="J837" s="28"/>
      <c r="N837" s="27"/>
      <c r="O837" s="28"/>
      <c r="P837" s="27"/>
      <c r="Q837" s="27"/>
      <c r="W837" s="27"/>
      <c r="AD837" s="33"/>
      <c r="AG837" s="34"/>
      <c r="AH837" s="27"/>
      <c r="AK837" s="27"/>
      <c r="AM837" s="27"/>
    </row>
    <row r="838">
      <c r="C838" s="27"/>
      <c r="I838" s="29"/>
      <c r="J838" s="28"/>
      <c r="N838" s="27"/>
      <c r="O838" s="28"/>
      <c r="P838" s="27"/>
      <c r="Q838" s="27"/>
      <c r="W838" s="27"/>
      <c r="AD838" s="33"/>
      <c r="AG838" s="34"/>
      <c r="AH838" s="27"/>
      <c r="AK838" s="27"/>
      <c r="AM838" s="27"/>
    </row>
    <row r="839">
      <c r="C839" s="27"/>
      <c r="I839" s="29"/>
      <c r="J839" s="28"/>
      <c r="N839" s="27"/>
      <c r="O839" s="28"/>
      <c r="P839" s="27"/>
      <c r="Q839" s="27"/>
      <c r="W839" s="27"/>
      <c r="AD839" s="33"/>
      <c r="AG839" s="34"/>
      <c r="AH839" s="27"/>
      <c r="AK839" s="27"/>
      <c r="AM839" s="27"/>
    </row>
    <row r="840">
      <c r="C840" s="27"/>
      <c r="I840" s="29"/>
      <c r="J840" s="28"/>
      <c r="N840" s="27"/>
      <c r="O840" s="28"/>
      <c r="P840" s="27"/>
      <c r="Q840" s="27"/>
      <c r="W840" s="27"/>
      <c r="AD840" s="33"/>
      <c r="AG840" s="34"/>
      <c r="AH840" s="27"/>
      <c r="AK840" s="27"/>
      <c r="AM840" s="27"/>
    </row>
    <row r="841">
      <c r="A841" s="159"/>
      <c r="M841" s="27"/>
      <c r="N841" s="27"/>
      <c r="O841" s="28"/>
      <c r="P841" s="27"/>
      <c r="Q841" s="27"/>
      <c r="R841" s="28"/>
      <c r="S841" s="29"/>
      <c r="AD841" s="27"/>
      <c r="AE841" s="27"/>
      <c r="AF841" s="33"/>
      <c r="AG841" s="34"/>
      <c r="AH841" s="27"/>
      <c r="AJ841" s="27"/>
      <c r="AK841" s="27"/>
      <c r="AL841" s="27"/>
      <c r="AM841" s="27"/>
    </row>
    <row r="842">
      <c r="A842" s="159"/>
      <c r="C842" s="158"/>
      <c r="D842" s="159"/>
      <c r="E842" s="159"/>
      <c r="F842" s="159"/>
      <c r="G842" s="159"/>
      <c r="H842" s="159"/>
      <c r="I842" s="159"/>
      <c r="J842" s="159"/>
      <c r="L842" s="159"/>
      <c r="M842" s="27"/>
      <c r="N842" s="27"/>
      <c r="O842" s="28"/>
      <c r="P842" s="27"/>
      <c r="Q842" s="27"/>
      <c r="R842" s="28"/>
      <c r="S842" s="29"/>
      <c r="W842" s="159"/>
      <c r="AD842" s="27"/>
      <c r="AE842" s="27"/>
      <c r="AF842" s="33"/>
      <c r="AG842" s="34"/>
      <c r="AH842" s="27"/>
      <c r="AI842" s="27"/>
      <c r="AJ842" s="27"/>
      <c r="AK842" s="27"/>
      <c r="AL842" s="27"/>
      <c r="AM842" s="27"/>
      <c r="AO842" s="160"/>
      <c r="AP842" s="160"/>
      <c r="AQ842" s="160"/>
    </row>
    <row r="843">
      <c r="A843" s="159"/>
      <c r="C843" s="158"/>
      <c r="D843" s="159"/>
      <c r="E843" s="159"/>
      <c r="F843" s="159"/>
      <c r="G843" s="159"/>
      <c r="H843" s="159"/>
      <c r="I843" s="159"/>
      <c r="J843" s="159"/>
      <c r="K843" s="159"/>
      <c r="L843" s="159"/>
      <c r="M843" s="27"/>
      <c r="N843" s="27"/>
      <c r="O843" s="28"/>
      <c r="P843" s="27"/>
      <c r="Q843" s="27"/>
      <c r="R843" s="28"/>
      <c r="S843" s="29"/>
      <c r="W843" s="159"/>
      <c r="AD843" s="27"/>
      <c r="AE843" s="27"/>
      <c r="AF843" s="33"/>
      <c r="AG843" s="34"/>
      <c r="AH843" s="27"/>
      <c r="AI843" s="27"/>
      <c r="AJ843" s="27"/>
      <c r="AK843" s="27"/>
      <c r="AL843" s="27"/>
      <c r="AM843" s="27"/>
      <c r="AO843" s="160"/>
      <c r="AP843" s="160"/>
      <c r="AQ843" s="160"/>
    </row>
    <row r="844">
      <c r="A844" s="159"/>
      <c r="C844" s="158"/>
      <c r="D844" s="159"/>
      <c r="E844" s="159"/>
      <c r="F844" s="159"/>
      <c r="G844" s="159"/>
      <c r="H844" s="159"/>
      <c r="I844" s="159"/>
      <c r="J844" s="159"/>
      <c r="K844" s="159"/>
      <c r="L844" s="159"/>
      <c r="M844" s="27"/>
      <c r="N844" s="27"/>
      <c r="O844" s="28"/>
      <c r="P844" s="27"/>
      <c r="Q844" s="27"/>
      <c r="R844" s="28"/>
      <c r="S844" s="29"/>
      <c r="W844" s="159"/>
      <c r="AD844" s="27"/>
      <c r="AE844" s="27"/>
      <c r="AF844" s="33"/>
      <c r="AG844" s="34"/>
      <c r="AH844" s="27"/>
      <c r="AI844" s="27"/>
      <c r="AJ844" s="27"/>
      <c r="AK844" s="27"/>
      <c r="AL844" s="27"/>
      <c r="AM844" s="27"/>
      <c r="AO844" s="160"/>
      <c r="AP844" s="160"/>
      <c r="AQ844" s="160"/>
    </row>
    <row r="845">
      <c r="A845" s="159"/>
      <c r="C845" s="158"/>
      <c r="D845" s="159"/>
      <c r="E845" s="159"/>
      <c r="F845" s="159"/>
      <c r="G845" s="159"/>
      <c r="H845" s="159"/>
      <c r="I845" s="159"/>
      <c r="J845" s="159"/>
      <c r="K845" s="159"/>
      <c r="L845" s="159"/>
      <c r="M845" s="27"/>
      <c r="N845" s="27"/>
      <c r="O845" s="28"/>
      <c r="P845" s="27"/>
      <c r="Q845" s="27"/>
      <c r="R845" s="28"/>
      <c r="S845" s="29"/>
      <c r="W845" s="159"/>
      <c r="AD845" s="27"/>
      <c r="AE845" s="27"/>
      <c r="AF845" s="33"/>
      <c r="AG845" s="34"/>
      <c r="AH845" s="27"/>
      <c r="AI845" s="27"/>
      <c r="AJ845" s="27"/>
      <c r="AK845" s="27"/>
      <c r="AL845" s="27"/>
      <c r="AM845" s="27"/>
      <c r="AO845" s="160"/>
      <c r="AP845" s="160"/>
      <c r="AQ845" s="160"/>
    </row>
    <row r="846">
      <c r="A846" s="159"/>
      <c r="C846" s="158"/>
      <c r="D846" s="159"/>
      <c r="E846" s="159"/>
      <c r="F846" s="159"/>
      <c r="G846" s="159"/>
      <c r="H846" s="159"/>
      <c r="I846" s="159"/>
      <c r="J846" s="159"/>
      <c r="L846" s="159"/>
      <c r="M846" s="27"/>
      <c r="N846" s="27"/>
      <c r="O846" s="28"/>
      <c r="P846" s="27"/>
      <c r="Q846" s="27"/>
      <c r="R846" s="28"/>
      <c r="S846" s="29"/>
      <c r="W846" s="159"/>
      <c r="AD846" s="27"/>
      <c r="AE846" s="27"/>
      <c r="AF846" s="33"/>
      <c r="AG846" s="34"/>
      <c r="AH846" s="27"/>
      <c r="AI846" s="27"/>
      <c r="AJ846" s="27"/>
      <c r="AK846" s="27"/>
      <c r="AL846" s="27"/>
      <c r="AM846" s="27"/>
      <c r="AO846" s="160"/>
      <c r="AP846" s="160"/>
      <c r="AQ846" s="160"/>
    </row>
    <row r="847">
      <c r="A847" s="159"/>
      <c r="C847" s="158"/>
      <c r="D847" s="159"/>
      <c r="E847" s="159"/>
      <c r="F847" s="159"/>
      <c r="G847" s="159"/>
      <c r="H847" s="159"/>
      <c r="I847" s="159"/>
      <c r="J847" s="159"/>
      <c r="L847" s="159"/>
      <c r="M847" s="27"/>
      <c r="N847" s="27"/>
      <c r="O847" s="28"/>
      <c r="P847" s="27"/>
      <c r="Q847" s="27"/>
      <c r="R847" s="28"/>
      <c r="S847" s="29"/>
      <c r="W847" s="159"/>
      <c r="AD847" s="27"/>
      <c r="AE847" s="27"/>
      <c r="AF847" s="33"/>
      <c r="AG847" s="34"/>
      <c r="AH847" s="27"/>
      <c r="AI847" s="27"/>
      <c r="AJ847" s="27"/>
      <c r="AK847" s="27"/>
      <c r="AL847" s="27"/>
      <c r="AM847" s="27"/>
      <c r="AO847" s="160"/>
      <c r="AP847" s="160"/>
      <c r="AQ847" s="160"/>
    </row>
    <row r="848">
      <c r="A848" s="159"/>
      <c r="C848" s="158"/>
      <c r="D848" s="159"/>
      <c r="E848" s="159"/>
      <c r="F848" s="159"/>
      <c r="G848" s="159"/>
      <c r="H848" s="159"/>
      <c r="I848" s="159"/>
      <c r="J848" s="159"/>
      <c r="L848" s="159"/>
      <c r="M848" s="27"/>
      <c r="N848" s="27"/>
      <c r="O848" s="28"/>
      <c r="P848" s="27"/>
      <c r="Q848" s="27"/>
      <c r="R848" s="28"/>
      <c r="S848" s="29"/>
      <c r="W848" s="159"/>
      <c r="AD848" s="27"/>
      <c r="AE848" s="27"/>
      <c r="AF848" s="33"/>
      <c r="AG848" s="34"/>
      <c r="AH848" s="27"/>
      <c r="AI848" s="27"/>
      <c r="AJ848" s="27"/>
      <c r="AK848" s="27"/>
      <c r="AL848" s="27"/>
      <c r="AM848" s="27"/>
      <c r="AO848" s="160"/>
      <c r="AP848" s="160"/>
      <c r="AQ848" s="160"/>
    </row>
    <row r="849">
      <c r="A849" s="159"/>
      <c r="C849" s="158"/>
      <c r="D849" s="159"/>
      <c r="E849" s="159"/>
      <c r="F849" s="159"/>
      <c r="G849" s="159"/>
      <c r="H849" s="159"/>
      <c r="I849" s="159"/>
      <c r="J849" s="159"/>
      <c r="K849" s="159"/>
      <c r="L849" s="159"/>
      <c r="M849" s="27"/>
      <c r="N849" s="27"/>
      <c r="O849" s="28"/>
      <c r="P849" s="27"/>
      <c r="Q849" s="27"/>
      <c r="R849" s="28"/>
      <c r="S849" s="29"/>
      <c r="W849" s="159"/>
      <c r="AD849" s="27"/>
      <c r="AE849" s="27"/>
      <c r="AF849" s="33"/>
      <c r="AG849" s="34"/>
      <c r="AH849" s="27"/>
      <c r="AI849" s="27"/>
      <c r="AJ849" s="27"/>
      <c r="AK849" s="27"/>
      <c r="AL849" s="27"/>
      <c r="AM849" s="27"/>
      <c r="AN849" s="159"/>
      <c r="AO849" s="160"/>
      <c r="AP849" s="160"/>
      <c r="AQ849" s="160"/>
    </row>
    <row r="850">
      <c r="A850" s="159"/>
      <c r="C850" s="158"/>
      <c r="D850" s="159"/>
      <c r="E850" s="159"/>
      <c r="F850" s="159"/>
      <c r="G850" s="159"/>
      <c r="H850" s="159"/>
      <c r="I850" s="159"/>
      <c r="J850" s="159"/>
      <c r="L850" s="159"/>
      <c r="M850" s="27"/>
      <c r="N850" s="27"/>
      <c r="O850" s="28"/>
      <c r="P850" s="27"/>
      <c r="Q850" s="27"/>
      <c r="R850" s="28"/>
      <c r="S850" s="29"/>
      <c r="W850" s="159"/>
      <c r="AD850" s="27"/>
      <c r="AE850" s="27"/>
      <c r="AF850" s="33"/>
      <c r="AG850" s="34"/>
      <c r="AH850" s="27"/>
      <c r="AI850" s="27"/>
      <c r="AJ850" s="27"/>
      <c r="AK850" s="27"/>
      <c r="AL850" s="27"/>
      <c r="AM850" s="27"/>
      <c r="AO850" s="160"/>
      <c r="AP850" s="160"/>
      <c r="AQ850" s="160"/>
    </row>
    <row r="851">
      <c r="A851" s="159"/>
      <c r="C851" s="158"/>
      <c r="D851" s="159"/>
      <c r="E851" s="159"/>
      <c r="F851" s="159"/>
      <c r="G851" s="159"/>
      <c r="H851" s="159"/>
      <c r="I851" s="159"/>
      <c r="J851" s="159"/>
      <c r="L851" s="159"/>
      <c r="M851" s="27"/>
      <c r="N851" s="27"/>
      <c r="O851" s="28"/>
      <c r="P851" s="27"/>
      <c r="Q851" s="27"/>
      <c r="R851" s="28"/>
      <c r="S851" s="29"/>
      <c r="W851" s="159"/>
      <c r="AD851" s="27"/>
      <c r="AE851" s="27"/>
      <c r="AF851" s="33"/>
      <c r="AG851" s="34"/>
      <c r="AH851" s="27"/>
      <c r="AI851" s="27"/>
      <c r="AJ851" s="27"/>
      <c r="AK851" s="27"/>
      <c r="AL851" s="27"/>
      <c r="AM851" s="27"/>
      <c r="AO851" s="160"/>
      <c r="AP851" s="160"/>
      <c r="AQ851" s="160"/>
    </row>
    <row r="852">
      <c r="A852" s="159"/>
      <c r="C852" s="158"/>
      <c r="D852" s="159"/>
      <c r="E852" s="159"/>
      <c r="F852" s="159"/>
      <c r="G852" s="159"/>
      <c r="H852" s="159"/>
      <c r="I852" s="159"/>
      <c r="J852" s="159"/>
      <c r="L852" s="159"/>
      <c r="M852" s="27"/>
      <c r="N852" s="27"/>
      <c r="O852" s="28"/>
      <c r="P852" s="27"/>
      <c r="Q852" s="27"/>
      <c r="R852" s="28"/>
      <c r="S852" s="29"/>
      <c r="W852" s="159"/>
      <c r="AD852" s="27"/>
      <c r="AE852" s="27"/>
      <c r="AF852" s="33"/>
      <c r="AG852" s="34"/>
      <c r="AH852" s="27"/>
      <c r="AI852" s="27"/>
      <c r="AJ852" s="27"/>
      <c r="AK852" s="27"/>
      <c r="AL852" s="27"/>
      <c r="AM852" s="27"/>
      <c r="AO852" s="160"/>
      <c r="AP852" s="160"/>
      <c r="AQ852" s="160"/>
    </row>
    <row r="853">
      <c r="A853" s="159"/>
      <c r="C853" s="158"/>
      <c r="D853" s="159"/>
      <c r="E853" s="159"/>
      <c r="F853" s="159"/>
      <c r="G853" s="159"/>
      <c r="H853" s="159"/>
      <c r="I853" s="159"/>
      <c r="J853" s="159"/>
      <c r="K853" s="159"/>
      <c r="L853" s="159"/>
      <c r="M853" s="27"/>
      <c r="N853" s="27"/>
      <c r="O853" s="28"/>
      <c r="P853" s="27"/>
      <c r="Q853" s="27"/>
      <c r="R853" s="28"/>
      <c r="S853" s="29"/>
      <c r="W853" s="159"/>
      <c r="AD853" s="27"/>
      <c r="AE853" s="27"/>
      <c r="AF853" s="33"/>
      <c r="AG853" s="34"/>
      <c r="AH853" s="27"/>
      <c r="AI853" s="27"/>
      <c r="AJ853" s="27"/>
      <c r="AK853" s="27"/>
      <c r="AL853" s="27"/>
      <c r="AM853" s="27"/>
      <c r="AO853" s="160"/>
      <c r="AP853" s="160"/>
      <c r="AQ853" s="160"/>
    </row>
    <row r="854">
      <c r="A854" s="159"/>
      <c r="C854" s="158"/>
      <c r="D854" s="159"/>
      <c r="E854" s="159"/>
      <c r="F854" s="159"/>
      <c r="G854" s="159"/>
      <c r="H854" s="159"/>
      <c r="I854" s="159"/>
      <c r="J854" s="159"/>
      <c r="L854" s="159"/>
      <c r="M854" s="27"/>
      <c r="N854" s="27"/>
      <c r="O854" s="28"/>
      <c r="P854" s="27"/>
      <c r="Q854" s="27"/>
      <c r="R854" s="28"/>
      <c r="S854" s="29"/>
      <c r="AG854" s="34"/>
      <c r="AH854" s="27"/>
      <c r="AK854" s="27"/>
      <c r="AM854" s="27"/>
    </row>
    <row r="855">
      <c r="A855" s="159"/>
      <c r="C855" s="158"/>
      <c r="D855" s="159"/>
      <c r="E855" s="159"/>
      <c r="F855" s="159"/>
      <c r="G855" s="159"/>
      <c r="H855" s="159"/>
      <c r="I855" s="159"/>
      <c r="J855" s="159"/>
      <c r="K855" s="159"/>
      <c r="L855" s="159"/>
      <c r="M855" s="27"/>
      <c r="N855" s="27"/>
      <c r="O855" s="28"/>
      <c r="P855" s="27"/>
      <c r="Q855" s="27"/>
      <c r="R855" s="28"/>
      <c r="S855" s="29"/>
      <c r="X855" s="27"/>
      <c r="AF855" s="33"/>
      <c r="AG855" s="34"/>
      <c r="AH855" s="27"/>
      <c r="AK855" s="27"/>
      <c r="AL855" s="27"/>
      <c r="AM855" s="27"/>
    </row>
    <row r="856">
      <c r="A856" s="159"/>
      <c r="C856" s="158"/>
      <c r="D856" s="159"/>
      <c r="E856" s="159"/>
      <c r="F856" s="159"/>
      <c r="G856" s="159"/>
      <c r="H856" s="159"/>
      <c r="I856" s="159"/>
      <c r="J856" s="159"/>
      <c r="K856" s="159"/>
      <c r="L856" s="159"/>
      <c r="M856" s="27"/>
      <c r="N856" s="27"/>
      <c r="O856" s="28"/>
      <c r="P856" s="27"/>
      <c r="Q856" s="27"/>
      <c r="R856" s="28"/>
      <c r="S856" s="29"/>
      <c r="X856" s="27"/>
      <c r="AF856" s="33"/>
      <c r="AG856" s="34"/>
      <c r="AH856" s="27"/>
      <c r="AK856" s="27"/>
      <c r="AL856" s="27"/>
      <c r="AM856" s="27"/>
    </row>
    <row r="857">
      <c r="A857" s="159"/>
      <c r="C857" s="158"/>
      <c r="D857" s="159"/>
      <c r="E857" s="159"/>
      <c r="F857" s="159"/>
      <c r="G857" s="159"/>
      <c r="H857" s="159"/>
      <c r="I857" s="159"/>
      <c r="J857" s="159"/>
      <c r="K857" s="159"/>
      <c r="L857" s="159"/>
      <c r="M857" s="27"/>
      <c r="N857" s="27"/>
      <c r="O857" s="28"/>
      <c r="P857" s="27"/>
      <c r="Q857" s="27"/>
      <c r="R857" s="28"/>
      <c r="S857" s="29"/>
      <c r="X857" s="27"/>
      <c r="AF857" s="33"/>
      <c r="AG857" s="34"/>
      <c r="AH857" s="27"/>
      <c r="AK857" s="27"/>
      <c r="AL857" s="27"/>
      <c r="AM857" s="27"/>
    </row>
    <row r="858">
      <c r="A858" s="159"/>
      <c r="C858" s="158"/>
      <c r="D858" s="159"/>
      <c r="E858" s="159"/>
      <c r="F858" s="159"/>
      <c r="G858" s="159"/>
      <c r="H858" s="159"/>
      <c r="I858" s="159"/>
      <c r="J858" s="159"/>
      <c r="L858" s="159"/>
      <c r="M858" s="27"/>
      <c r="N858" s="27"/>
      <c r="O858" s="28"/>
      <c r="P858" s="27"/>
      <c r="Q858" s="27"/>
      <c r="R858" s="28"/>
      <c r="S858" s="29"/>
      <c r="X858" s="27"/>
      <c r="AF858" s="33"/>
      <c r="AG858" s="34"/>
      <c r="AH858" s="27"/>
      <c r="AK858" s="27"/>
      <c r="AL858" s="27"/>
      <c r="AM858" s="27"/>
    </row>
    <row r="859">
      <c r="A859" s="159"/>
      <c r="C859" s="158"/>
      <c r="D859" s="159"/>
      <c r="E859" s="159"/>
      <c r="F859" s="159"/>
      <c r="G859" s="159"/>
      <c r="H859" s="159"/>
      <c r="I859" s="159"/>
      <c r="J859" s="159"/>
      <c r="K859" s="159"/>
      <c r="L859" s="159"/>
      <c r="M859" s="27"/>
      <c r="N859" s="27"/>
      <c r="O859" s="28"/>
      <c r="P859" s="27"/>
      <c r="Q859" s="27"/>
      <c r="R859" s="28"/>
      <c r="S859" s="29"/>
      <c r="X859" s="27"/>
      <c r="AF859" s="33"/>
      <c r="AG859" s="34"/>
      <c r="AH859" s="27"/>
      <c r="AK859" s="27"/>
      <c r="AL859" s="27"/>
      <c r="AM859" s="27"/>
    </row>
    <row r="860">
      <c r="A860" s="159"/>
      <c r="C860" s="158"/>
      <c r="D860" s="159"/>
      <c r="E860" s="159"/>
      <c r="F860" s="159"/>
      <c r="G860" s="159"/>
      <c r="H860" s="159"/>
      <c r="I860" s="159"/>
      <c r="J860" s="159"/>
      <c r="L860" s="159"/>
      <c r="M860" s="27"/>
      <c r="N860" s="27"/>
      <c r="O860" s="28"/>
      <c r="P860" s="27"/>
      <c r="Q860" s="27"/>
      <c r="R860" s="28"/>
      <c r="S860" s="29"/>
      <c r="X860" s="27"/>
      <c r="AF860" s="33"/>
      <c r="AG860" s="34"/>
      <c r="AH860" s="27"/>
      <c r="AK860" s="27"/>
      <c r="AL860" s="27"/>
      <c r="AM860" s="27"/>
    </row>
    <row r="861">
      <c r="A861" s="159"/>
      <c r="C861" s="158"/>
      <c r="D861" s="159"/>
      <c r="E861" s="159"/>
      <c r="F861" s="159"/>
      <c r="G861" s="159"/>
      <c r="H861" s="159"/>
      <c r="I861" s="159"/>
      <c r="J861" s="159"/>
      <c r="L861" s="159"/>
      <c r="M861" s="27"/>
      <c r="N861" s="27"/>
      <c r="O861" s="28"/>
      <c r="P861" s="27"/>
      <c r="Q861" s="27"/>
      <c r="R861" s="28"/>
      <c r="S861" s="29"/>
      <c r="X861" s="27"/>
      <c r="AF861" s="33"/>
      <c r="AG861" s="34"/>
      <c r="AH861" s="27"/>
      <c r="AK861" s="27"/>
      <c r="AL861" s="27"/>
      <c r="AM861" s="27"/>
    </row>
    <row r="862">
      <c r="A862" s="159"/>
      <c r="C862" s="158"/>
      <c r="D862" s="159"/>
      <c r="E862" s="159"/>
      <c r="F862" s="159"/>
      <c r="G862" s="159"/>
      <c r="H862" s="159"/>
      <c r="I862" s="159"/>
      <c r="J862" s="159"/>
      <c r="K862" s="159"/>
      <c r="L862" s="159"/>
      <c r="M862" s="27"/>
      <c r="N862" s="27"/>
      <c r="O862" s="28"/>
      <c r="P862" s="27"/>
      <c r="Q862" s="27"/>
      <c r="R862" s="28"/>
      <c r="S862" s="29"/>
      <c r="X862" s="27"/>
      <c r="AF862" s="33"/>
      <c r="AG862" s="34"/>
      <c r="AH862" s="27"/>
      <c r="AK862" s="27"/>
      <c r="AL862" s="27"/>
      <c r="AM862" s="27"/>
    </row>
    <row r="863">
      <c r="A863" s="159"/>
      <c r="C863" s="158"/>
      <c r="D863" s="159"/>
      <c r="E863" s="159"/>
      <c r="F863" s="159"/>
      <c r="G863" s="159"/>
      <c r="I863" s="159"/>
      <c r="J863" s="159"/>
      <c r="L863" s="159"/>
      <c r="M863" s="27"/>
      <c r="N863" s="27"/>
      <c r="O863" s="28"/>
      <c r="P863" s="27"/>
      <c r="Q863" s="27"/>
      <c r="R863" s="28"/>
      <c r="S863" s="29"/>
      <c r="X863" s="27"/>
      <c r="AF863" s="33"/>
      <c r="AG863" s="34"/>
      <c r="AH863" s="27"/>
      <c r="AK863" s="27"/>
      <c r="AL863" s="27"/>
      <c r="AM863" s="27"/>
    </row>
    <row r="864">
      <c r="A864" s="159"/>
      <c r="C864" s="158"/>
      <c r="D864" s="159"/>
      <c r="E864" s="159"/>
      <c r="F864" s="159"/>
      <c r="G864" s="159"/>
      <c r="I864" s="159"/>
      <c r="J864" s="159"/>
      <c r="K864" s="159"/>
      <c r="L864" s="159"/>
      <c r="M864" s="27"/>
      <c r="N864" s="27"/>
      <c r="O864" s="28"/>
      <c r="P864" s="27"/>
      <c r="Q864" s="27"/>
      <c r="R864" s="28"/>
      <c r="S864" s="29"/>
      <c r="X864" s="27"/>
      <c r="AF864" s="33"/>
      <c r="AG864" s="34"/>
      <c r="AH864" s="27"/>
      <c r="AK864" s="27"/>
      <c r="AL864" s="27"/>
      <c r="AM864" s="27"/>
    </row>
    <row r="865">
      <c r="C865" s="158"/>
      <c r="D865" s="159"/>
      <c r="E865" s="159"/>
      <c r="F865" s="159"/>
      <c r="G865" s="159"/>
      <c r="H865" s="159"/>
      <c r="I865" s="159"/>
      <c r="J865" s="159"/>
      <c r="L865" s="159"/>
      <c r="M865" s="27"/>
      <c r="N865" s="27"/>
      <c r="O865" s="28"/>
      <c r="P865" s="27"/>
      <c r="Q865" s="27"/>
      <c r="R865" s="28"/>
      <c r="S865" s="29"/>
      <c r="X865" s="27"/>
      <c r="AF865" s="33"/>
      <c r="AG865" s="34"/>
      <c r="AH865" s="27"/>
      <c r="AK865" s="27"/>
      <c r="AL865" s="27"/>
      <c r="AM865" s="27"/>
    </row>
    <row r="866">
      <c r="M866" s="27"/>
      <c r="N866" s="27"/>
      <c r="O866" s="28"/>
      <c r="P866" s="27"/>
      <c r="Q866" s="27"/>
      <c r="R866" s="28"/>
      <c r="S866" s="29"/>
      <c r="X866" s="27"/>
      <c r="AF866" s="33"/>
      <c r="AG866" s="34"/>
      <c r="AH866" s="27"/>
      <c r="AK866" s="27"/>
      <c r="AL866" s="27"/>
      <c r="AM866" s="27"/>
    </row>
    <row r="867">
      <c r="D867" s="27"/>
      <c r="E867" s="27"/>
      <c r="F867" s="27"/>
      <c r="G867" s="27"/>
      <c r="H867" s="27"/>
      <c r="I867" s="27"/>
      <c r="J867" s="27"/>
      <c r="K867" s="27"/>
      <c r="M867" s="27"/>
      <c r="N867" s="27"/>
      <c r="O867" s="28"/>
      <c r="P867" s="27"/>
      <c r="Q867" s="27"/>
      <c r="R867" s="28"/>
      <c r="S867" s="29"/>
      <c r="X867" s="27"/>
      <c r="AF867" s="33"/>
      <c r="AG867" s="34"/>
      <c r="AH867" s="27"/>
      <c r="AK867" s="27"/>
      <c r="AL867" s="27"/>
      <c r="AM867" s="27"/>
    </row>
    <row r="868">
      <c r="C868" s="27"/>
      <c r="I868" s="29"/>
      <c r="J868" s="28"/>
      <c r="N868" s="27"/>
      <c r="O868" s="28"/>
      <c r="P868" s="27"/>
      <c r="Q868" s="27"/>
      <c r="X868" s="27"/>
      <c r="AF868" s="33"/>
      <c r="AG868" s="34"/>
      <c r="AH868" s="27"/>
      <c r="AK868" s="27"/>
      <c r="AL868" s="27"/>
      <c r="AM868" s="27"/>
    </row>
    <row r="869">
      <c r="C869" s="27"/>
      <c r="I869" s="29"/>
      <c r="J869" s="28"/>
      <c r="N869" s="27"/>
      <c r="O869" s="28"/>
      <c r="P869" s="27"/>
      <c r="Q869" s="27"/>
      <c r="X869" s="27"/>
      <c r="AF869" s="33"/>
      <c r="AG869" s="34"/>
      <c r="AH869" s="27"/>
      <c r="AK869" s="27"/>
      <c r="AL869" s="27"/>
      <c r="AM869" s="27"/>
    </row>
    <row r="870">
      <c r="C870" s="27"/>
      <c r="I870" s="29"/>
      <c r="J870" s="28"/>
      <c r="N870" s="27"/>
      <c r="O870" s="28"/>
      <c r="P870" s="27"/>
      <c r="Q870" s="27"/>
      <c r="X870" s="27"/>
      <c r="AF870" s="33"/>
      <c r="AG870" s="34"/>
      <c r="AH870" s="27"/>
      <c r="AK870" s="27"/>
      <c r="AL870" s="27"/>
      <c r="AM870" s="27"/>
    </row>
    <row r="871">
      <c r="C871" s="27"/>
      <c r="I871" s="29"/>
      <c r="J871" s="28"/>
      <c r="N871" s="27"/>
      <c r="O871" s="28"/>
      <c r="P871" s="27"/>
      <c r="Q871" s="27"/>
      <c r="W871" s="27"/>
      <c r="AD871" s="33"/>
      <c r="AG871" s="34"/>
      <c r="AH871" s="27"/>
      <c r="AK871" s="27"/>
      <c r="AM871" s="27"/>
    </row>
    <row r="872">
      <c r="C872" s="27"/>
      <c r="I872" s="29"/>
      <c r="J872" s="28"/>
      <c r="N872" s="27"/>
      <c r="O872" s="28"/>
      <c r="P872" s="27"/>
      <c r="Q872" s="27"/>
      <c r="W872" s="27"/>
      <c r="AD872" s="33"/>
      <c r="AG872" s="34"/>
      <c r="AH872" s="27"/>
      <c r="AK872" s="27"/>
      <c r="AM872" s="27"/>
    </row>
    <row r="873">
      <c r="C873" s="27"/>
      <c r="I873" s="29"/>
      <c r="J873" s="28"/>
      <c r="N873" s="27"/>
      <c r="O873" s="28"/>
      <c r="P873" s="27"/>
      <c r="Q873" s="27"/>
      <c r="W873" s="27"/>
      <c r="AD873" s="33"/>
      <c r="AG873" s="34"/>
      <c r="AH873" s="27"/>
      <c r="AK873" s="27"/>
      <c r="AM873" s="27"/>
    </row>
    <row r="874">
      <c r="C874" s="27"/>
      <c r="I874" s="29"/>
      <c r="J874" s="28"/>
      <c r="N874" s="27"/>
      <c r="O874" s="28"/>
      <c r="P874" s="27"/>
      <c r="Q874" s="27"/>
      <c r="W874" s="27"/>
      <c r="AD874" s="33"/>
      <c r="AG874" s="34"/>
      <c r="AH874" s="27"/>
      <c r="AK874" s="27"/>
      <c r="AM874" s="27"/>
    </row>
    <row r="875">
      <c r="C875" s="27"/>
      <c r="I875" s="29"/>
      <c r="J875" s="28"/>
      <c r="N875" s="27"/>
      <c r="O875" s="28"/>
      <c r="P875" s="27"/>
      <c r="Q875" s="27"/>
      <c r="W875" s="27"/>
      <c r="AD875" s="33"/>
      <c r="AG875" s="34"/>
      <c r="AH875" s="27"/>
      <c r="AK875" s="27"/>
      <c r="AM875" s="27"/>
    </row>
    <row r="876">
      <c r="A876" s="159"/>
      <c r="M876" s="27"/>
      <c r="N876" s="27"/>
      <c r="O876" s="28"/>
      <c r="P876" s="27"/>
      <c r="Q876" s="27"/>
      <c r="R876" s="28"/>
      <c r="S876" s="29"/>
      <c r="AD876" s="27"/>
      <c r="AE876" s="27"/>
      <c r="AF876" s="33"/>
      <c r="AG876" s="34"/>
      <c r="AH876" s="27"/>
      <c r="AJ876" s="27"/>
      <c r="AK876" s="27"/>
      <c r="AL876" s="27"/>
      <c r="AM876" s="27"/>
    </row>
    <row r="877">
      <c r="A877" s="159"/>
      <c r="C877" s="158"/>
      <c r="D877" s="159"/>
      <c r="E877" s="159"/>
      <c r="F877" s="159"/>
      <c r="G877" s="159"/>
      <c r="H877" s="159"/>
      <c r="I877" s="159"/>
      <c r="J877" s="159"/>
      <c r="L877" s="159"/>
      <c r="M877" s="27"/>
      <c r="N877" s="27"/>
      <c r="O877" s="28"/>
      <c r="P877" s="27"/>
      <c r="Q877" s="27"/>
      <c r="R877" s="28"/>
      <c r="S877" s="29"/>
      <c r="W877" s="159"/>
      <c r="AD877" s="27"/>
      <c r="AE877" s="27"/>
      <c r="AF877" s="33"/>
      <c r="AG877" s="34"/>
      <c r="AH877" s="27"/>
      <c r="AI877" s="27"/>
      <c r="AJ877" s="27"/>
      <c r="AK877" s="27"/>
      <c r="AL877" s="27"/>
      <c r="AM877" s="27"/>
      <c r="AO877" s="160"/>
      <c r="AP877" s="160"/>
      <c r="AQ877" s="160"/>
    </row>
    <row r="878">
      <c r="A878" s="159"/>
      <c r="C878" s="158"/>
      <c r="D878" s="159"/>
      <c r="E878" s="159"/>
      <c r="F878" s="159"/>
      <c r="G878" s="159"/>
      <c r="H878" s="159"/>
      <c r="I878" s="159"/>
      <c r="J878" s="159"/>
      <c r="K878" s="159"/>
      <c r="L878" s="159"/>
      <c r="M878" s="27"/>
      <c r="N878" s="27"/>
      <c r="O878" s="28"/>
      <c r="P878" s="27"/>
      <c r="Q878" s="27"/>
      <c r="R878" s="28"/>
      <c r="S878" s="29"/>
      <c r="W878" s="159"/>
      <c r="AD878" s="27"/>
      <c r="AE878" s="27"/>
      <c r="AF878" s="33"/>
      <c r="AG878" s="34"/>
      <c r="AH878" s="27"/>
      <c r="AI878" s="27"/>
      <c r="AJ878" s="27"/>
      <c r="AK878" s="27"/>
      <c r="AL878" s="27"/>
      <c r="AM878" s="27"/>
      <c r="AO878" s="160"/>
      <c r="AP878" s="160"/>
      <c r="AQ878" s="160"/>
    </row>
    <row r="879">
      <c r="A879" s="159"/>
      <c r="C879" s="158"/>
      <c r="D879" s="159"/>
      <c r="E879" s="159"/>
      <c r="F879" s="159"/>
      <c r="G879" s="159"/>
      <c r="H879" s="159"/>
      <c r="I879" s="159"/>
      <c r="J879" s="159"/>
      <c r="K879" s="159"/>
      <c r="L879" s="159"/>
      <c r="M879" s="27"/>
      <c r="N879" s="27"/>
      <c r="O879" s="28"/>
      <c r="P879" s="27"/>
      <c r="Q879" s="27"/>
      <c r="R879" s="28"/>
      <c r="S879" s="29"/>
      <c r="W879" s="159"/>
      <c r="AD879" s="27"/>
      <c r="AE879" s="27"/>
      <c r="AF879" s="33"/>
      <c r="AG879" s="34"/>
      <c r="AH879" s="27"/>
      <c r="AI879" s="27"/>
      <c r="AJ879" s="27"/>
      <c r="AK879" s="27"/>
      <c r="AL879" s="27"/>
      <c r="AM879" s="27"/>
      <c r="AO879" s="160"/>
      <c r="AP879" s="160"/>
      <c r="AQ879" s="160"/>
    </row>
    <row r="880">
      <c r="A880" s="159"/>
      <c r="C880" s="158"/>
      <c r="D880" s="159"/>
      <c r="E880" s="159"/>
      <c r="F880" s="159"/>
      <c r="G880" s="159"/>
      <c r="H880" s="159"/>
      <c r="I880" s="159"/>
      <c r="J880" s="159"/>
      <c r="K880" s="159"/>
      <c r="L880" s="159"/>
      <c r="M880" s="27"/>
      <c r="N880" s="27"/>
      <c r="O880" s="28"/>
      <c r="P880" s="27"/>
      <c r="Q880" s="27"/>
      <c r="R880" s="28"/>
      <c r="S880" s="29"/>
      <c r="W880" s="159"/>
      <c r="AD880" s="27"/>
      <c r="AE880" s="27"/>
      <c r="AF880" s="33"/>
      <c r="AG880" s="34"/>
      <c r="AH880" s="27"/>
      <c r="AI880" s="27"/>
      <c r="AJ880" s="27"/>
      <c r="AK880" s="27"/>
      <c r="AL880" s="27"/>
      <c r="AM880" s="27"/>
      <c r="AO880" s="160"/>
      <c r="AP880" s="160"/>
      <c r="AQ880" s="160"/>
    </row>
    <row r="881">
      <c r="A881" s="159"/>
      <c r="C881" s="158"/>
      <c r="D881" s="159"/>
      <c r="E881" s="159"/>
      <c r="F881" s="159"/>
      <c r="G881" s="159"/>
      <c r="H881" s="159"/>
      <c r="I881" s="159"/>
      <c r="J881" s="159"/>
      <c r="L881" s="159"/>
      <c r="M881" s="27"/>
      <c r="N881" s="27"/>
      <c r="O881" s="28"/>
      <c r="P881" s="27"/>
      <c r="Q881" s="27"/>
      <c r="R881" s="28"/>
      <c r="S881" s="29"/>
      <c r="W881" s="159"/>
      <c r="AD881" s="27"/>
      <c r="AE881" s="27"/>
      <c r="AF881" s="33"/>
      <c r="AG881" s="34"/>
      <c r="AH881" s="27"/>
      <c r="AI881" s="27"/>
      <c r="AJ881" s="27"/>
      <c r="AK881" s="27"/>
      <c r="AL881" s="27"/>
      <c r="AM881" s="27"/>
      <c r="AO881" s="160"/>
      <c r="AP881" s="160"/>
      <c r="AQ881" s="160"/>
    </row>
    <row r="882">
      <c r="A882" s="159"/>
      <c r="C882" s="158"/>
      <c r="D882" s="159"/>
      <c r="E882" s="159"/>
      <c r="F882" s="159"/>
      <c r="G882" s="159"/>
      <c r="H882" s="159"/>
      <c r="I882" s="159"/>
      <c r="J882" s="159"/>
      <c r="L882" s="159"/>
      <c r="M882" s="27"/>
      <c r="N882" s="27"/>
      <c r="O882" s="28"/>
      <c r="P882" s="27"/>
      <c r="Q882" s="27"/>
      <c r="R882" s="28"/>
      <c r="S882" s="29"/>
      <c r="W882" s="159"/>
      <c r="AD882" s="27"/>
      <c r="AE882" s="27"/>
      <c r="AF882" s="33"/>
      <c r="AG882" s="34"/>
      <c r="AH882" s="27"/>
      <c r="AI882" s="27"/>
      <c r="AJ882" s="27"/>
      <c r="AK882" s="27"/>
      <c r="AL882" s="27"/>
      <c r="AM882" s="27"/>
      <c r="AO882" s="160"/>
      <c r="AP882" s="160"/>
      <c r="AQ882" s="160"/>
    </row>
    <row r="883">
      <c r="A883" s="159"/>
      <c r="C883" s="158"/>
      <c r="D883" s="159"/>
      <c r="E883" s="159"/>
      <c r="F883" s="159"/>
      <c r="G883" s="159"/>
      <c r="H883" s="159"/>
      <c r="I883" s="159"/>
      <c r="J883" s="159"/>
      <c r="L883" s="159"/>
      <c r="M883" s="27"/>
      <c r="N883" s="27"/>
      <c r="O883" s="28"/>
      <c r="P883" s="27"/>
      <c r="Q883" s="27"/>
      <c r="R883" s="28"/>
      <c r="S883" s="29"/>
      <c r="W883" s="159"/>
      <c r="AD883" s="27"/>
      <c r="AE883" s="27"/>
      <c r="AF883" s="33"/>
      <c r="AG883" s="34"/>
      <c r="AH883" s="27"/>
      <c r="AI883" s="27"/>
      <c r="AJ883" s="27"/>
      <c r="AK883" s="27"/>
      <c r="AL883" s="27"/>
      <c r="AM883" s="27"/>
      <c r="AO883" s="160"/>
      <c r="AP883" s="160"/>
      <c r="AQ883" s="160"/>
    </row>
    <row r="884">
      <c r="A884" s="159"/>
      <c r="C884" s="158"/>
      <c r="D884" s="159"/>
      <c r="E884" s="159"/>
      <c r="F884" s="159"/>
      <c r="G884" s="159"/>
      <c r="H884" s="159"/>
      <c r="I884" s="159"/>
      <c r="J884" s="159"/>
      <c r="K884" s="159"/>
      <c r="L884" s="159"/>
      <c r="M884" s="27"/>
      <c r="N884" s="27"/>
      <c r="O884" s="28"/>
      <c r="P884" s="27"/>
      <c r="Q884" s="27"/>
      <c r="R884" s="28"/>
      <c r="S884" s="29"/>
      <c r="W884" s="159"/>
      <c r="AD884" s="27"/>
      <c r="AE884" s="27"/>
      <c r="AF884" s="33"/>
      <c r="AG884" s="34"/>
      <c r="AH884" s="27"/>
      <c r="AI884" s="27"/>
      <c r="AJ884" s="27"/>
      <c r="AK884" s="27"/>
      <c r="AL884" s="27"/>
      <c r="AM884" s="27"/>
      <c r="AN884" s="159"/>
      <c r="AO884" s="160"/>
      <c r="AP884" s="160"/>
      <c r="AQ884" s="160"/>
    </row>
    <row r="885">
      <c r="A885" s="159"/>
      <c r="C885" s="158"/>
      <c r="D885" s="159"/>
      <c r="E885" s="159"/>
      <c r="F885" s="159"/>
      <c r="G885" s="159"/>
      <c r="H885" s="159"/>
      <c r="I885" s="159"/>
      <c r="J885" s="159"/>
      <c r="L885" s="159"/>
      <c r="M885" s="27"/>
      <c r="N885" s="27"/>
      <c r="O885" s="28"/>
      <c r="P885" s="27"/>
      <c r="Q885" s="27"/>
      <c r="R885" s="28"/>
      <c r="S885" s="29"/>
      <c r="W885" s="159"/>
      <c r="AD885" s="27"/>
      <c r="AE885" s="27"/>
      <c r="AF885" s="33"/>
      <c r="AG885" s="34"/>
      <c r="AH885" s="27"/>
      <c r="AI885" s="27"/>
      <c r="AJ885" s="27"/>
      <c r="AK885" s="27"/>
      <c r="AL885" s="27"/>
      <c r="AM885" s="27"/>
      <c r="AO885" s="160"/>
      <c r="AP885" s="160"/>
      <c r="AQ885" s="160"/>
    </row>
    <row r="886">
      <c r="A886" s="159"/>
      <c r="C886" s="158"/>
      <c r="D886" s="159"/>
      <c r="E886" s="159"/>
      <c r="F886" s="159"/>
      <c r="G886" s="159"/>
      <c r="H886" s="159"/>
      <c r="I886" s="159"/>
      <c r="J886" s="159"/>
      <c r="L886" s="159"/>
      <c r="M886" s="27"/>
      <c r="N886" s="27"/>
      <c r="O886" s="28"/>
      <c r="P886" s="27"/>
      <c r="Q886" s="27"/>
      <c r="R886" s="28"/>
      <c r="S886" s="29"/>
      <c r="W886" s="159"/>
      <c r="AD886" s="27"/>
      <c r="AE886" s="27"/>
      <c r="AF886" s="33"/>
      <c r="AG886" s="34"/>
      <c r="AH886" s="27"/>
      <c r="AI886" s="27"/>
      <c r="AJ886" s="27"/>
      <c r="AK886" s="27"/>
      <c r="AL886" s="27"/>
      <c r="AM886" s="27"/>
      <c r="AO886" s="160"/>
      <c r="AP886" s="160"/>
      <c r="AQ886" s="160"/>
    </row>
    <row r="887">
      <c r="A887" s="159"/>
      <c r="C887" s="158"/>
      <c r="D887" s="159"/>
      <c r="E887" s="159"/>
      <c r="F887" s="159"/>
      <c r="G887" s="159"/>
      <c r="H887" s="159"/>
      <c r="I887" s="159"/>
      <c r="J887" s="159"/>
      <c r="L887" s="159"/>
      <c r="M887" s="27"/>
      <c r="N887" s="27"/>
      <c r="O887" s="28"/>
      <c r="P887" s="27"/>
      <c r="Q887" s="27"/>
      <c r="R887" s="28"/>
      <c r="S887" s="29"/>
      <c r="W887" s="159"/>
      <c r="AD887" s="27"/>
      <c r="AE887" s="27"/>
      <c r="AF887" s="33"/>
      <c r="AG887" s="34"/>
      <c r="AH887" s="27"/>
      <c r="AI887" s="27"/>
      <c r="AJ887" s="27"/>
      <c r="AK887" s="27"/>
      <c r="AL887" s="27"/>
      <c r="AM887" s="27"/>
      <c r="AO887" s="160"/>
      <c r="AP887" s="160"/>
      <c r="AQ887" s="160"/>
    </row>
    <row r="888">
      <c r="A888" s="159"/>
      <c r="C888" s="158"/>
      <c r="D888" s="159"/>
      <c r="E888" s="159"/>
      <c r="F888" s="159"/>
      <c r="G888" s="159"/>
      <c r="H888" s="159"/>
      <c r="I888" s="159"/>
      <c r="J888" s="159"/>
      <c r="K888" s="159"/>
      <c r="L888" s="159"/>
      <c r="M888" s="27"/>
      <c r="N888" s="27"/>
      <c r="O888" s="28"/>
      <c r="P888" s="27"/>
      <c r="Q888" s="27"/>
      <c r="R888" s="28"/>
      <c r="S888" s="29"/>
      <c r="W888" s="159"/>
      <c r="AD888" s="27"/>
      <c r="AE888" s="27"/>
      <c r="AF888" s="33"/>
      <c r="AG888" s="34"/>
      <c r="AH888" s="27"/>
      <c r="AI888" s="27"/>
      <c r="AJ888" s="27"/>
      <c r="AK888" s="27"/>
      <c r="AL888" s="27"/>
      <c r="AM888" s="27"/>
      <c r="AO888" s="160"/>
      <c r="AP888" s="160"/>
      <c r="AQ888" s="160"/>
    </row>
    <row r="889">
      <c r="A889" s="159"/>
      <c r="C889" s="158"/>
      <c r="D889" s="159"/>
      <c r="E889" s="159"/>
      <c r="F889" s="159"/>
      <c r="G889" s="159"/>
      <c r="H889" s="159"/>
      <c r="I889" s="159"/>
      <c r="J889" s="159"/>
      <c r="L889" s="159"/>
      <c r="M889" s="27"/>
      <c r="N889" s="27"/>
      <c r="O889" s="28"/>
      <c r="P889" s="27"/>
      <c r="Q889" s="27"/>
      <c r="R889" s="28"/>
      <c r="S889" s="29"/>
      <c r="AG889" s="34"/>
      <c r="AH889" s="27"/>
      <c r="AK889" s="27"/>
      <c r="AM889" s="27"/>
    </row>
    <row r="890">
      <c r="A890" s="159"/>
      <c r="C890" s="158"/>
      <c r="D890" s="159"/>
      <c r="E890" s="159"/>
      <c r="F890" s="159"/>
      <c r="G890" s="159"/>
      <c r="H890" s="159"/>
      <c r="I890" s="159"/>
      <c r="J890" s="159"/>
      <c r="K890" s="159"/>
      <c r="L890" s="159"/>
      <c r="M890" s="27"/>
      <c r="N890" s="27"/>
      <c r="O890" s="28"/>
      <c r="P890" s="27"/>
      <c r="Q890" s="27"/>
      <c r="R890" s="28"/>
      <c r="S890" s="29"/>
      <c r="X890" s="27"/>
      <c r="AF890" s="33"/>
      <c r="AG890" s="34"/>
      <c r="AH890" s="27"/>
      <c r="AK890" s="27"/>
      <c r="AL890" s="27"/>
      <c r="AM890" s="27"/>
    </row>
    <row r="891">
      <c r="A891" s="159"/>
      <c r="C891" s="158"/>
      <c r="D891" s="159"/>
      <c r="E891" s="159"/>
      <c r="F891" s="159"/>
      <c r="G891" s="159"/>
      <c r="H891" s="159"/>
      <c r="I891" s="159"/>
      <c r="J891" s="159"/>
      <c r="K891" s="159"/>
      <c r="L891" s="159"/>
      <c r="M891" s="27"/>
      <c r="N891" s="27"/>
      <c r="O891" s="28"/>
      <c r="P891" s="27"/>
      <c r="Q891" s="27"/>
      <c r="R891" s="28"/>
      <c r="S891" s="29"/>
      <c r="X891" s="27"/>
      <c r="AF891" s="33"/>
      <c r="AG891" s="34"/>
      <c r="AH891" s="27"/>
      <c r="AK891" s="27"/>
      <c r="AL891" s="27"/>
      <c r="AM891" s="27"/>
    </row>
    <row r="892">
      <c r="A892" s="159"/>
      <c r="C892" s="158"/>
      <c r="D892" s="159"/>
      <c r="E892" s="159"/>
      <c r="F892" s="159"/>
      <c r="G892" s="159"/>
      <c r="H892" s="159"/>
      <c r="I892" s="159"/>
      <c r="J892" s="159"/>
      <c r="K892" s="159"/>
      <c r="L892" s="159"/>
      <c r="M892" s="27"/>
      <c r="N892" s="27"/>
      <c r="O892" s="28"/>
      <c r="P892" s="27"/>
      <c r="Q892" s="27"/>
      <c r="R892" s="28"/>
      <c r="S892" s="29"/>
      <c r="X892" s="27"/>
      <c r="AF892" s="33"/>
      <c r="AG892" s="34"/>
      <c r="AH892" s="27"/>
      <c r="AK892" s="27"/>
      <c r="AL892" s="27"/>
      <c r="AM892" s="27"/>
    </row>
    <row r="893">
      <c r="A893" s="159"/>
      <c r="C893" s="158"/>
      <c r="D893" s="159"/>
      <c r="E893" s="159"/>
      <c r="F893" s="159"/>
      <c r="G893" s="159"/>
      <c r="H893" s="159"/>
      <c r="I893" s="159"/>
      <c r="J893" s="159"/>
      <c r="L893" s="159"/>
      <c r="M893" s="27"/>
      <c r="N893" s="27"/>
      <c r="O893" s="28"/>
      <c r="P893" s="27"/>
      <c r="Q893" s="27"/>
      <c r="R893" s="28"/>
      <c r="S893" s="29"/>
      <c r="X893" s="27"/>
      <c r="AF893" s="33"/>
      <c r="AG893" s="34"/>
      <c r="AH893" s="27"/>
      <c r="AK893" s="27"/>
      <c r="AL893" s="27"/>
      <c r="AM893" s="27"/>
    </row>
    <row r="894">
      <c r="A894" s="159"/>
      <c r="C894" s="158"/>
      <c r="D894" s="159"/>
      <c r="E894" s="159"/>
      <c r="F894" s="159"/>
      <c r="G894" s="159"/>
      <c r="H894" s="159"/>
      <c r="I894" s="159"/>
      <c r="J894" s="159"/>
      <c r="K894" s="159"/>
      <c r="L894" s="159"/>
      <c r="M894" s="27"/>
      <c r="N894" s="27"/>
      <c r="O894" s="28"/>
      <c r="P894" s="27"/>
      <c r="Q894" s="27"/>
      <c r="R894" s="28"/>
      <c r="S894" s="29"/>
      <c r="X894" s="27"/>
      <c r="AF894" s="33"/>
      <c r="AG894" s="34"/>
      <c r="AH894" s="27"/>
      <c r="AK894" s="27"/>
      <c r="AL894" s="27"/>
      <c r="AM894" s="27"/>
    </row>
    <row r="895">
      <c r="A895" s="159"/>
      <c r="C895" s="158"/>
      <c r="D895" s="159"/>
      <c r="E895" s="159"/>
      <c r="F895" s="159"/>
      <c r="G895" s="159"/>
      <c r="H895" s="159"/>
      <c r="I895" s="159"/>
      <c r="J895" s="159"/>
      <c r="L895" s="159"/>
      <c r="M895" s="27"/>
      <c r="N895" s="27"/>
      <c r="O895" s="28"/>
      <c r="P895" s="27"/>
      <c r="Q895" s="27"/>
      <c r="R895" s="28"/>
      <c r="S895" s="29"/>
      <c r="X895" s="27"/>
      <c r="AF895" s="33"/>
      <c r="AG895" s="34"/>
      <c r="AH895" s="27"/>
      <c r="AK895" s="27"/>
      <c r="AL895" s="27"/>
      <c r="AM895" s="27"/>
    </row>
    <row r="896">
      <c r="A896" s="159"/>
      <c r="C896" s="158"/>
      <c r="D896" s="159"/>
      <c r="E896" s="159"/>
      <c r="F896" s="159"/>
      <c r="G896" s="159"/>
      <c r="H896" s="159"/>
      <c r="I896" s="159"/>
      <c r="J896" s="159"/>
      <c r="L896" s="159"/>
      <c r="M896" s="27"/>
      <c r="N896" s="27"/>
      <c r="O896" s="28"/>
      <c r="P896" s="27"/>
      <c r="Q896" s="27"/>
      <c r="R896" s="28"/>
      <c r="S896" s="29"/>
      <c r="X896" s="27"/>
      <c r="AF896" s="33"/>
      <c r="AG896" s="34"/>
      <c r="AH896" s="27"/>
      <c r="AK896" s="27"/>
      <c r="AL896" s="27"/>
      <c r="AM896" s="27"/>
    </row>
    <row r="897">
      <c r="A897" s="159"/>
      <c r="C897" s="158"/>
      <c r="D897" s="159"/>
      <c r="E897" s="159"/>
      <c r="F897" s="159"/>
      <c r="G897" s="159"/>
      <c r="H897" s="159"/>
      <c r="I897" s="159"/>
      <c r="J897" s="159"/>
      <c r="K897" s="159"/>
      <c r="L897" s="159"/>
      <c r="M897" s="27"/>
      <c r="N897" s="27"/>
      <c r="O897" s="28"/>
      <c r="P897" s="27"/>
      <c r="Q897" s="27"/>
      <c r="R897" s="28"/>
      <c r="S897" s="29"/>
      <c r="X897" s="27"/>
      <c r="AF897" s="33"/>
      <c r="AG897" s="34"/>
      <c r="AH897" s="27"/>
      <c r="AK897" s="27"/>
      <c r="AL897" s="27"/>
      <c r="AM897" s="27"/>
    </row>
    <row r="898">
      <c r="A898" s="159"/>
      <c r="C898" s="158"/>
      <c r="D898" s="159"/>
      <c r="E898" s="159"/>
      <c r="F898" s="159"/>
      <c r="G898" s="159"/>
      <c r="I898" s="159"/>
      <c r="J898" s="159"/>
      <c r="L898" s="159"/>
      <c r="M898" s="27"/>
      <c r="N898" s="27"/>
      <c r="O898" s="28"/>
      <c r="P898" s="27"/>
      <c r="Q898" s="27"/>
      <c r="R898" s="28"/>
      <c r="S898" s="29"/>
      <c r="X898" s="27"/>
      <c r="AF898" s="33"/>
      <c r="AG898" s="34"/>
      <c r="AH898" s="27"/>
      <c r="AK898" s="27"/>
      <c r="AL898" s="27"/>
      <c r="AM898" s="27"/>
    </row>
    <row r="899">
      <c r="A899" s="159"/>
      <c r="C899" s="158"/>
      <c r="D899" s="159"/>
      <c r="E899" s="159"/>
      <c r="F899" s="159"/>
      <c r="G899" s="159"/>
      <c r="I899" s="159"/>
      <c r="J899" s="159"/>
      <c r="K899" s="159"/>
      <c r="L899" s="159"/>
      <c r="M899" s="27"/>
      <c r="N899" s="27"/>
      <c r="O899" s="28"/>
      <c r="P899" s="27"/>
      <c r="Q899" s="27"/>
      <c r="R899" s="28"/>
      <c r="S899" s="29"/>
      <c r="X899" s="27"/>
      <c r="AF899" s="33"/>
      <c r="AG899" s="34"/>
      <c r="AH899" s="27"/>
      <c r="AK899" s="27"/>
      <c r="AL899" s="27"/>
      <c r="AM899" s="27"/>
    </row>
    <row r="900">
      <c r="C900" s="158"/>
      <c r="D900" s="159"/>
      <c r="E900" s="159"/>
      <c r="F900" s="159"/>
      <c r="G900" s="159"/>
      <c r="H900" s="159"/>
      <c r="I900" s="159"/>
      <c r="J900" s="159"/>
      <c r="L900" s="159"/>
      <c r="M900" s="27"/>
      <c r="N900" s="27"/>
      <c r="O900" s="28"/>
      <c r="P900" s="27"/>
      <c r="Q900" s="27"/>
      <c r="R900" s="28"/>
      <c r="S900" s="29"/>
      <c r="X900" s="27"/>
      <c r="AF900" s="33"/>
      <c r="AG900" s="34"/>
      <c r="AH900" s="27"/>
      <c r="AK900" s="27"/>
      <c r="AL900" s="27"/>
      <c r="AM900" s="27"/>
    </row>
    <row r="901">
      <c r="M901" s="27"/>
      <c r="N901" s="27"/>
      <c r="O901" s="28"/>
      <c r="P901" s="27"/>
      <c r="Q901" s="27"/>
      <c r="R901" s="28"/>
      <c r="S901" s="29"/>
      <c r="X901" s="27"/>
      <c r="AF901" s="33"/>
      <c r="AG901" s="34"/>
      <c r="AH901" s="27"/>
      <c r="AK901" s="27"/>
      <c r="AL901" s="27"/>
      <c r="AM901" s="27"/>
    </row>
    <row r="902">
      <c r="D902" s="27"/>
      <c r="E902" s="27"/>
      <c r="F902" s="27"/>
      <c r="G902" s="27"/>
      <c r="H902" s="27"/>
      <c r="I902" s="27"/>
      <c r="J902" s="27"/>
      <c r="K902" s="27"/>
      <c r="M902" s="27"/>
      <c r="N902" s="27"/>
      <c r="O902" s="28"/>
      <c r="P902" s="27"/>
      <c r="Q902" s="27"/>
      <c r="R902" s="28"/>
      <c r="S902" s="29"/>
      <c r="X902" s="27"/>
      <c r="AF902" s="33"/>
      <c r="AG902" s="34"/>
      <c r="AH902" s="27"/>
      <c r="AK902" s="27"/>
      <c r="AL902" s="27"/>
      <c r="AM902" s="27"/>
    </row>
    <row r="903">
      <c r="C903" s="27"/>
      <c r="I903" s="29"/>
      <c r="J903" s="28"/>
      <c r="N903" s="27"/>
      <c r="O903" s="28"/>
      <c r="P903" s="27"/>
      <c r="Q903" s="27"/>
      <c r="X903" s="27"/>
      <c r="AF903" s="33"/>
      <c r="AG903" s="34"/>
      <c r="AH903" s="27"/>
      <c r="AK903" s="27"/>
      <c r="AL903" s="27"/>
      <c r="AM903" s="27"/>
    </row>
    <row r="904">
      <c r="C904" s="27"/>
      <c r="I904" s="29"/>
      <c r="J904" s="28"/>
      <c r="N904" s="27"/>
      <c r="O904" s="28"/>
      <c r="P904" s="27"/>
      <c r="Q904" s="27"/>
      <c r="X904" s="27"/>
      <c r="AF904" s="33"/>
      <c r="AG904" s="34"/>
      <c r="AH904" s="27"/>
      <c r="AK904" s="27"/>
      <c r="AL904" s="27"/>
      <c r="AM904" s="27"/>
    </row>
    <row r="905">
      <c r="C905" s="27"/>
      <c r="I905" s="29"/>
      <c r="J905" s="28"/>
      <c r="N905" s="27"/>
      <c r="O905" s="28"/>
      <c r="P905" s="27"/>
      <c r="Q905" s="27"/>
      <c r="X905" s="27"/>
      <c r="AF905" s="33"/>
      <c r="AG905" s="34"/>
      <c r="AH905" s="27"/>
      <c r="AK905" s="27"/>
      <c r="AL905" s="27"/>
      <c r="AM905" s="27"/>
    </row>
    <row r="906">
      <c r="C906" s="27"/>
      <c r="I906" s="29"/>
      <c r="J906" s="28"/>
      <c r="N906" s="27"/>
      <c r="O906" s="28"/>
      <c r="P906" s="27"/>
      <c r="Q906" s="27"/>
      <c r="W906" s="27"/>
      <c r="AD906" s="33"/>
      <c r="AG906" s="34"/>
      <c r="AH906" s="27"/>
      <c r="AK906" s="27"/>
      <c r="AM906" s="27"/>
    </row>
    <row r="907">
      <c r="C907" s="27"/>
      <c r="I907" s="29"/>
      <c r="J907" s="28"/>
      <c r="N907" s="27"/>
      <c r="O907" s="28"/>
      <c r="P907" s="27"/>
      <c r="Q907" s="27"/>
      <c r="W907" s="27"/>
      <c r="AD907" s="33"/>
      <c r="AG907" s="34"/>
      <c r="AH907" s="27"/>
      <c r="AK907" s="27"/>
      <c r="AM907" s="27"/>
    </row>
    <row r="908">
      <c r="C908" s="27"/>
      <c r="I908" s="29"/>
      <c r="J908" s="28"/>
      <c r="N908" s="27"/>
      <c r="O908" s="28"/>
      <c r="P908" s="27"/>
      <c r="Q908" s="27"/>
      <c r="W908" s="27"/>
      <c r="AD908" s="33"/>
      <c r="AG908" s="34"/>
      <c r="AH908" s="27"/>
      <c r="AK908" s="27"/>
      <c r="AM908" s="27"/>
    </row>
    <row r="909">
      <c r="C909" s="27"/>
      <c r="I909" s="29"/>
      <c r="J909" s="28"/>
      <c r="N909" s="27"/>
      <c r="O909" s="28"/>
      <c r="P909" s="27"/>
      <c r="Q909" s="27"/>
      <c r="W909" s="27"/>
      <c r="AD909" s="33"/>
      <c r="AG909" s="34"/>
      <c r="AH909" s="27"/>
      <c r="AK909" s="27"/>
      <c r="AM909" s="27"/>
    </row>
    <row r="910">
      <c r="C910" s="27"/>
      <c r="I910" s="29"/>
      <c r="J910" s="28"/>
      <c r="N910" s="27"/>
      <c r="O910" s="28"/>
      <c r="P910" s="27"/>
      <c r="Q910" s="27"/>
      <c r="W910" s="27"/>
      <c r="AD910" s="33"/>
      <c r="AG910" s="34"/>
      <c r="AH910" s="27"/>
      <c r="AK910" s="27"/>
      <c r="AM910" s="27"/>
    </row>
    <row r="911">
      <c r="A911" s="159"/>
      <c r="M911" s="27"/>
      <c r="N911" s="27"/>
      <c r="O911" s="28"/>
      <c r="P911" s="27"/>
      <c r="Q911" s="27"/>
      <c r="R911" s="28"/>
      <c r="S911" s="29"/>
      <c r="AD911" s="27"/>
      <c r="AE911" s="27"/>
      <c r="AF911" s="33"/>
      <c r="AG911" s="34"/>
      <c r="AH911" s="27"/>
      <c r="AJ911" s="27"/>
      <c r="AK911" s="27"/>
      <c r="AL911" s="27"/>
      <c r="AM911" s="27"/>
    </row>
    <row r="912">
      <c r="A912" s="159"/>
      <c r="C912" s="158"/>
      <c r="D912" s="159"/>
      <c r="E912" s="159"/>
      <c r="F912" s="159"/>
      <c r="G912" s="159"/>
      <c r="H912" s="159"/>
      <c r="I912" s="159"/>
      <c r="J912" s="159"/>
      <c r="L912" s="159"/>
      <c r="M912" s="27"/>
      <c r="N912" s="27"/>
      <c r="O912" s="28"/>
      <c r="P912" s="27"/>
      <c r="Q912" s="27"/>
      <c r="R912" s="28"/>
      <c r="S912" s="29"/>
      <c r="W912" s="159"/>
      <c r="AD912" s="27"/>
      <c r="AE912" s="27"/>
      <c r="AF912" s="33"/>
      <c r="AG912" s="34"/>
      <c r="AH912" s="27"/>
      <c r="AI912" s="27"/>
      <c r="AJ912" s="27"/>
      <c r="AK912" s="27"/>
      <c r="AL912" s="27"/>
      <c r="AM912" s="27"/>
      <c r="AO912" s="160"/>
      <c r="AP912" s="160"/>
      <c r="AQ912" s="160"/>
    </row>
    <row r="913">
      <c r="A913" s="159"/>
      <c r="C913" s="158"/>
      <c r="D913" s="159"/>
      <c r="E913" s="159"/>
      <c r="F913" s="159"/>
      <c r="G913" s="159"/>
      <c r="H913" s="159"/>
      <c r="I913" s="159"/>
      <c r="J913" s="159"/>
      <c r="K913" s="159"/>
      <c r="L913" s="159"/>
      <c r="M913" s="27"/>
      <c r="N913" s="27"/>
      <c r="O913" s="28"/>
      <c r="P913" s="27"/>
      <c r="Q913" s="27"/>
      <c r="R913" s="28"/>
      <c r="S913" s="29"/>
      <c r="W913" s="159"/>
      <c r="AD913" s="27"/>
      <c r="AE913" s="27"/>
      <c r="AF913" s="33"/>
      <c r="AG913" s="34"/>
      <c r="AH913" s="27"/>
      <c r="AI913" s="27"/>
      <c r="AJ913" s="27"/>
      <c r="AK913" s="27"/>
      <c r="AL913" s="27"/>
      <c r="AM913" s="27"/>
      <c r="AO913" s="160"/>
      <c r="AP913" s="160"/>
      <c r="AQ913" s="160"/>
    </row>
    <row r="914">
      <c r="A914" s="159"/>
      <c r="C914" s="158"/>
      <c r="D914" s="159"/>
      <c r="E914" s="159"/>
      <c r="F914" s="159"/>
      <c r="G914" s="159"/>
      <c r="H914" s="159"/>
      <c r="I914" s="159"/>
      <c r="J914" s="159"/>
      <c r="K914" s="159"/>
      <c r="L914" s="159"/>
      <c r="M914" s="27"/>
      <c r="N914" s="27"/>
      <c r="O914" s="28"/>
      <c r="P914" s="27"/>
      <c r="Q914" s="27"/>
      <c r="R914" s="28"/>
      <c r="S914" s="29"/>
      <c r="W914" s="159"/>
      <c r="AD914" s="27"/>
      <c r="AE914" s="27"/>
      <c r="AF914" s="33"/>
      <c r="AG914" s="34"/>
      <c r="AH914" s="27"/>
      <c r="AI914" s="27"/>
      <c r="AJ914" s="27"/>
      <c r="AK914" s="27"/>
      <c r="AL914" s="27"/>
      <c r="AM914" s="27"/>
      <c r="AO914" s="160"/>
      <c r="AP914" s="160"/>
      <c r="AQ914" s="160"/>
    </row>
    <row r="915">
      <c r="A915" s="159"/>
      <c r="C915" s="158"/>
      <c r="D915" s="159"/>
      <c r="E915" s="159"/>
      <c r="F915" s="159"/>
      <c r="G915" s="159"/>
      <c r="H915" s="159"/>
      <c r="I915" s="159"/>
      <c r="J915" s="159"/>
      <c r="K915" s="159"/>
      <c r="L915" s="159"/>
      <c r="M915" s="27"/>
      <c r="N915" s="27"/>
      <c r="O915" s="28"/>
      <c r="P915" s="27"/>
      <c r="Q915" s="27"/>
      <c r="R915" s="28"/>
      <c r="S915" s="29"/>
      <c r="W915" s="159"/>
      <c r="AD915" s="27"/>
      <c r="AE915" s="27"/>
      <c r="AF915" s="33"/>
      <c r="AG915" s="34"/>
      <c r="AH915" s="27"/>
      <c r="AI915" s="27"/>
      <c r="AJ915" s="27"/>
      <c r="AK915" s="27"/>
      <c r="AL915" s="27"/>
      <c r="AM915" s="27"/>
      <c r="AO915" s="160"/>
      <c r="AP915" s="160"/>
      <c r="AQ915" s="160"/>
    </row>
    <row r="916">
      <c r="A916" s="159"/>
      <c r="C916" s="158"/>
      <c r="D916" s="159"/>
      <c r="E916" s="159"/>
      <c r="F916" s="159"/>
      <c r="G916" s="159"/>
      <c r="H916" s="159"/>
      <c r="I916" s="159"/>
      <c r="J916" s="159"/>
      <c r="L916" s="159"/>
      <c r="M916" s="27"/>
      <c r="N916" s="27"/>
      <c r="O916" s="28"/>
      <c r="P916" s="27"/>
      <c r="Q916" s="27"/>
      <c r="R916" s="28"/>
      <c r="S916" s="29"/>
      <c r="W916" s="159"/>
      <c r="AD916" s="27"/>
      <c r="AE916" s="27"/>
      <c r="AF916" s="33"/>
      <c r="AG916" s="34"/>
      <c r="AH916" s="27"/>
      <c r="AI916" s="27"/>
      <c r="AJ916" s="27"/>
      <c r="AK916" s="27"/>
      <c r="AL916" s="27"/>
      <c r="AM916" s="27"/>
      <c r="AO916" s="160"/>
      <c r="AP916" s="160"/>
      <c r="AQ916" s="160"/>
    </row>
    <row r="917">
      <c r="A917" s="159"/>
      <c r="C917" s="158"/>
      <c r="D917" s="159"/>
      <c r="E917" s="159"/>
      <c r="F917" s="159"/>
      <c r="G917" s="159"/>
      <c r="H917" s="159"/>
      <c r="I917" s="159"/>
      <c r="J917" s="159"/>
      <c r="L917" s="159"/>
      <c r="M917" s="27"/>
      <c r="N917" s="27"/>
      <c r="O917" s="28"/>
      <c r="P917" s="27"/>
      <c r="Q917" s="27"/>
      <c r="R917" s="28"/>
      <c r="S917" s="29"/>
      <c r="W917" s="159"/>
      <c r="AD917" s="27"/>
      <c r="AE917" s="27"/>
      <c r="AF917" s="33"/>
      <c r="AG917" s="34"/>
      <c r="AH917" s="27"/>
      <c r="AI917" s="27"/>
      <c r="AJ917" s="27"/>
      <c r="AK917" s="27"/>
      <c r="AL917" s="27"/>
      <c r="AM917" s="27"/>
      <c r="AO917" s="160"/>
      <c r="AP917" s="160"/>
      <c r="AQ917" s="160"/>
    </row>
    <row r="918">
      <c r="A918" s="159"/>
      <c r="C918" s="158"/>
      <c r="D918" s="159"/>
      <c r="E918" s="159"/>
      <c r="F918" s="159"/>
      <c r="G918" s="159"/>
      <c r="H918" s="159"/>
      <c r="I918" s="159"/>
      <c r="J918" s="159"/>
      <c r="L918" s="159"/>
      <c r="M918" s="27"/>
      <c r="N918" s="27"/>
      <c r="O918" s="28"/>
      <c r="P918" s="27"/>
      <c r="Q918" s="27"/>
      <c r="R918" s="28"/>
      <c r="S918" s="29"/>
      <c r="W918" s="159"/>
      <c r="AD918" s="27"/>
      <c r="AE918" s="27"/>
      <c r="AF918" s="33"/>
      <c r="AG918" s="34"/>
      <c r="AH918" s="27"/>
      <c r="AI918" s="27"/>
      <c r="AJ918" s="27"/>
      <c r="AK918" s="27"/>
      <c r="AL918" s="27"/>
      <c r="AM918" s="27"/>
      <c r="AO918" s="160"/>
      <c r="AP918" s="160"/>
      <c r="AQ918" s="160"/>
    </row>
    <row r="919">
      <c r="A919" s="159"/>
      <c r="C919" s="158"/>
      <c r="D919" s="159"/>
      <c r="E919" s="159"/>
      <c r="F919" s="159"/>
      <c r="G919" s="159"/>
      <c r="H919" s="159"/>
      <c r="I919" s="159"/>
      <c r="J919" s="159"/>
      <c r="K919" s="159"/>
      <c r="L919" s="159"/>
      <c r="M919" s="27"/>
      <c r="N919" s="27"/>
      <c r="O919" s="28"/>
      <c r="P919" s="27"/>
      <c r="Q919" s="27"/>
      <c r="R919" s="28"/>
      <c r="S919" s="29"/>
      <c r="W919" s="159"/>
      <c r="AD919" s="27"/>
      <c r="AE919" s="27"/>
      <c r="AF919" s="33"/>
      <c r="AG919" s="34"/>
      <c r="AH919" s="27"/>
      <c r="AI919" s="27"/>
      <c r="AJ919" s="27"/>
      <c r="AK919" s="27"/>
      <c r="AL919" s="27"/>
      <c r="AM919" s="27"/>
      <c r="AN919" s="159"/>
      <c r="AO919" s="160"/>
      <c r="AP919" s="160"/>
      <c r="AQ919" s="160"/>
    </row>
    <row r="920">
      <c r="A920" s="159"/>
      <c r="C920" s="158"/>
      <c r="D920" s="159"/>
      <c r="E920" s="159"/>
      <c r="F920" s="159"/>
      <c r="G920" s="159"/>
      <c r="H920" s="159"/>
      <c r="I920" s="159"/>
      <c r="J920" s="159"/>
      <c r="L920" s="159"/>
      <c r="M920" s="27"/>
      <c r="N920" s="27"/>
      <c r="O920" s="28"/>
      <c r="P920" s="27"/>
      <c r="Q920" s="27"/>
      <c r="R920" s="28"/>
      <c r="S920" s="29"/>
      <c r="W920" s="159"/>
      <c r="AD920" s="27"/>
      <c r="AE920" s="27"/>
      <c r="AF920" s="33"/>
      <c r="AG920" s="34"/>
      <c r="AH920" s="27"/>
      <c r="AI920" s="27"/>
      <c r="AJ920" s="27"/>
      <c r="AK920" s="27"/>
      <c r="AL920" s="27"/>
      <c r="AM920" s="27"/>
      <c r="AO920" s="160"/>
      <c r="AP920" s="160"/>
      <c r="AQ920" s="160"/>
    </row>
    <row r="921">
      <c r="A921" s="159"/>
      <c r="C921" s="158"/>
      <c r="D921" s="159"/>
      <c r="E921" s="159"/>
      <c r="F921" s="159"/>
      <c r="G921" s="159"/>
      <c r="H921" s="159"/>
      <c r="I921" s="159"/>
      <c r="J921" s="159"/>
      <c r="L921" s="159"/>
      <c r="M921" s="27"/>
      <c r="N921" s="27"/>
      <c r="O921" s="28"/>
      <c r="P921" s="27"/>
      <c r="Q921" s="27"/>
      <c r="R921" s="28"/>
      <c r="S921" s="29"/>
      <c r="W921" s="159"/>
      <c r="AD921" s="27"/>
      <c r="AE921" s="27"/>
      <c r="AF921" s="33"/>
      <c r="AG921" s="34"/>
      <c r="AH921" s="27"/>
      <c r="AI921" s="27"/>
      <c r="AJ921" s="27"/>
      <c r="AK921" s="27"/>
      <c r="AL921" s="27"/>
      <c r="AM921" s="27"/>
      <c r="AO921" s="160"/>
      <c r="AP921" s="160"/>
      <c r="AQ921" s="160"/>
    </row>
    <row r="922">
      <c r="A922" s="159"/>
      <c r="C922" s="158"/>
      <c r="D922" s="159"/>
      <c r="E922" s="159"/>
      <c r="F922" s="159"/>
      <c r="G922" s="159"/>
      <c r="H922" s="159"/>
      <c r="I922" s="159"/>
      <c r="J922" s="159"/>
      <c r="L922" s="159"/>
      <c r="M922" s="27"/>
      <c r="N922" s="27"/>
      <c r="O922" s="28"/>
      <c r="P922" s="27"/>
      <c r="Q922" s="27"/>
      <c r="R922" s="28"/>
      <c r="S922" s="29"/>
      <c r="W922" s="159"/>
      <c r="AD922" s="27"/>
      <c r="AE922" s="27"/>
      <c r="AF922" s="33"/>
      <c r="AG922" s="34"/>
      <c r="AH922" s="27"/>
      <c r="AI922" s="27"/>
      <c r="AJ922" s="27"/>
      <c r="AK922" s="27"/>
      <c r="AL922" s="27"/>
      <c r="AM922" s="27"/>
      <c r="AO922" s="160"/>
      <c r="AP922" s="160"/>
      <c r="AQ922" s="160"/>
    </row>
    <row r="923">
      <c r="A923" s="159"/>
      <c r="C923" s="158"/>
      <c r="D923" s="159"/>
      <c r="E923" s="159"/>
      <c r="F923" s="159"/>
      <c r="G923" s="159"/>
      <c r="H923" s="159"/>
      <c r="I923" s="159"/>
      <c r="J923" s="159"/>
      <c r="K923" s="159"/>
      <c r="L923" s="159"/>
      <c r="M923" s="27"/>
      <c r="N923" s="27"/>
      <c r="O923" s="28"/>
      <c r="P923" s="27"/>
      <c r="Q923" s="27"/>
      <c r="R923" s="28"/>
      <c r="S923" s="29"/>
      <c r="W923" s="159"/>
      <c r="AD923" s="27"/>
      <c r="AE923" s="27"/>
      <c r="AF923" s="33"/>
      <c r="AG923" s="34"/>
      <c r="AH923" s="27"/>
      <c r="AI923" s="27"/>
      <c r="AJ923" s="27"/>
      <c r="AK923" s="27"/>
      <c r="AL923" s="27"/>
      <c r="AM923" s="27"/>
      <c r="AO923" s="160"/>
      <c r="AP923" s="160"/>
      <c r="AQ923" s="160"/>
    </row>
    <row r="924">
      <c r="A924" s="159"/>
      <c r="C924" s="158"/>
      <c r="D924" s="159"/>
      <c r="E924" s="159"/>
      <c r="F924" s="159"/>
      <c r="G924" s="159"/>
      <c r="H924" s="159"/>
      <c r="I924" s="159"/>
      <c r="J924" s="159"/>
      <c r="L924" s="159"/>
      <c r="M924" s="27"/>
      <c r="N924" s="27"/>
      <c r="O924" s="28"/>
      <c r="P924" s="27"/>
      <c r="Q924" s="27"/>
      <c r="R924" s="28"/>
      <c r="S924" s="29"/>
      <c r="AG924" s="34"/>
      <c r="AH924" s="27"/>
      <c r="AK924" s="27"/>
      <c r="AM924" s="27"/>
    </row>
    <row r="925">
      <c r="A925" s="159"/>
      <c r="C925" s="158"/>
      <c r="D925" s="159"/>
      <c r="E925" s="159"/>
      <c r="F925" s="159"/>
      <c r="G925" s="159"/>
      <c r="H925" s="159"/>
      <c r="I925" s="159"/>
      <c r="J925" s="159"/>
      <c r="K925" s="159"/>
      <c r="L925" s="159"/>
      <c r="M925" s="27"/>
      <c r="N925" s="27"/>
      <c r="O925" s="28"/>
      <c r="P925" s="27"/>
      <c r="Q925" s="27"/>
      <c r="R925" s="28"/>
      <c r="S925" s="29"/>
      <c r="X925" s="27"/>
      <c r="AF925" s="33"/>
      <c r="AG925" s="34"/>
      <c r="AH925" s="27"/>
      <c r="AK925" s="27"/>
      <c r="AL925" s="27"/>
      <c r="AM925" s="27"/>
    </row>
    <row r="926">
      <c r="A926" s="159"/>
      <c r="C926" s="158"/>
      <c r="D926" s="159"/>
      <c r="E926" s="159"/>
      <c r="F926" s="159"/>
      <c r="G926" s="159"/>
      <c r="H926" s="159"/>
      <c r="I926" s="159"/>
      <c r="J926" s="159"/>
      <c r="K926" s="159"/>
      <c r="L926" s="159"/>
      <c r="M926" s="27"/>
      <c r="N926" s="27"/>
      <c r="O926" s="28"/>
      <c r="P926" s="27"/>
      <c r="Q926" s="27"/>
      <c r="R926" s="28"/>
      <c r="S926" s="29"/>
      <c r="X926" s="27"/>
      <c r="AF926" s="33"/>
      <c r="AG926" s="34"/>
      <c r="AH926" s="27"/>
      <c r="AK926" s="27"/>
      <c r="AL926" s="27"/>
      <c r="AM926" s="27"/>
    </row>
    <row r="927">
      <c r="A927" s="159"/>
      <c r="C927" s="158"/>
      <c r="D927" s="159"/>
      <c r="E927" s="159"/>
      <c r="F927" s="159"/>
      <c r="G927" s="159"/>
      <c r="H927" s="159"/>
      <c r="I927" s="159"/>
      <c r="J927" s="159"/>
      <c r="K927" s="159"/>
      <c r="L927" s="159"/>
      <c r="M927" s="27"/>
      <c r="N927" s="27"/>
      <c r="O927" s="28"/>
      <c r="P927" s="27"/>
      <c r="Q927" s="27"/>
      <c r="R927" s="28"/>
      <c r="S927" s="29"/>
      <c r="X927" s="27"/>
      <c r="AF927" s="33"/>
      <c r="AG927" s="34"/>
      <c r="AH927" s="27"/>
      <c r="AK927" s="27"/>
      <c r="AL927" s="27"/>
      <c r="AM927" s="27"/>
    </row>
    <row r="928">
      <c r="A928" s="159"/>
      <c r="C928" s="158"/>
      <c r="D928" s="159"/>
      <c r="E928" s="159"/>
      <c r="F928" s="159"/>
      <c r="G928" s="159"/>
      <c r="H928" s="159"/>
      <c r="I928" s="159"/>
      <c r="J928" s="159"/>
      <c r="L928" s="159"/>
      <c r="M928" s="27"/>
      <c r="N928" s="27"/>
      <c r="O928" s="28"/>
      <c r="P928" s="27"/>
      <c r="Q928" s="27"/>
      <c r="R928" s="28"/>
      <c r="S928" s="29"/>
      <c r="X928" s="27"/>
      <c r="AF928" s="33"/>
      <c r="AG928" s="34"/>
      <c r="AH928" s="27"/>
      <c r="AK928" s="27"/>
      <c r="AL928" s="27"/>
      <c r="AM928" s="27"/>
    </row>
    <row r="929">
      <c r="A929" s="159"/>
      <c r="C929" s="158"/>
      <c r="D929" s="159"/>
      <c r="E929" s="159"/>
      <c r="F929" s="159"/>
      <c r="G929" s="159"/>
      <c r="H929" s="159"/>
      <c r="I929" s="159"/>
      <c r="J929" s="159"/>
      <c r="K929" s="159"/>
      <c r="L929" s="159"/>
      <c r="M929" s="27"/>
      <c r="N929" s="27"/>
      <c r="O929" s="28"/>
      <c r="P929" s="27"/>
      <c r="Q929" s="27"/>
      <c r="R929" s="28"/>
      <c r="S929" s="29"/>
      <c r="X929" s="27"/>
      <c r="AF929" s="33"/>
      <c r="AG929" s="34"/>
      <c r="AH929" s="27"/>
      <c r="AK929" s="27"/>
      <c r="AL929" s="27"/>
      <c r="AM929" s="27"/>
    </row>
    <row r="930">
      <c r="A930" s="159"/>
      <c r="C930" s="158"/>
      <c r="D930" s="159"/>
      <c r="E930" s="159"/>
      <c r="F930" s="159"/>
      <c r="G930" s="159"/>
      <c r="H930" s="159"/>
      <c r="I930" s="159"/>
      <c r="J930" s="159"/>
      <c r="L930" s="159"/>
      <c r="M930" s="27"/>
      <c r="N930" s="27"/>
      <c r="O930" s="28"/>
      <c r="P930" s="27"/>
      <c r="Q930" s="27"/>
      <c r="R930" s="28"/>
      <c r="S930" s="29"/>
      <c r="X930" s="27"/>
      <c r="AF930" s="33"/>
      <c r="AG930" s="34"/>
      <c r="AH930" s="27"/>
      <c r="AK930" s="27"/>
      <c r="AL930" s="27"/>
      <c r="AM930" s="27"/>
    </row>
    <row r="931">
      <c r="A931" s="159"/>
      <c r="C931" s="158"/>
      <c r="D931" s="159"/>
      <c r="E931" s="159"/>
      <c r="F931" s="159"/>
      <c r="G931" s="159"/>
      <c r="H931" s="159"/>
      <c r="I931" s="159"/>
      <c r="J931" s="159"/>
      <c r="L931" s="159"/>
      <c r="M931" s="27"/>
      <c r="N931" s="27"/>
      <c r="O931" s="28"/>
      <c r="P931" s="27"/>
      <c r="Q931" s="27"/>
      <c r="R931" s="28"/>
      <c r="S931" s="29"/>
      <c r="X931" s="27"/>
      <c r="AF931" s="33"/>
      <c r="AG931" s="34"/>
      <c r="AH931" s="27"/>
      <c r="AK931" s="27"/>
      <c r="AL931" s="27"/>
      <c r="AM931" s="27"/>
    </row>
    <row r="932">
      <c r="A932" s="159"/>
      <c r="C932" s="158"/>
      <c r="D932" s="159"/>
      <c r="E932" s="159"/>
      <c r="F932" s="159"/>
      <c r="G932" s="159"/>
      <c r="H932" s="159"/>
      <c r="I932" s="159"/>
      <c r="J932" s="159"/>
      <c r="K932" s="159"/>
      <c r="L932" s="159"/>
      <c r="M932" s="27"/>
      <c r="N932" s="27"/>
      <c r="O932" s="28"/>
      <c r="P932" s="27"/>
      <c r="Q932" s="27"/>
      <c r="R932" s="28"/>
      <c r="S932" s="29"/>
      <c r="X932" s="27"/>
      <c r="AF932" s="33"/>
      <c r="AG932" s="34"/>
      <c r="AH932" s="27"/>
      <c r="AK932" s="27"/>
      <c r="AL932" s="27"/>
      <c r="AM932" s="27"/>
    </row>
    <row r="933">
      <c r="A933" s="159"/>
      <c r="C933" s="158"/>
      <c r="D933" s="159"/>
      <c r="E933" s="159"/>
      <c r="F933" s="159"/>
      <c r="G933" s="159"/>
      <c r="I933" s="159"/>
      <c r="J933" s="159"/>
      <c r="L933" s="159"/>
      <c r="M933" s="27"/>
      <c r="N933" s="27"/>
      <c r="O933" s="28"/>
      <c r="P933" s="27"/>
      <c r="Q933" s="27"/>
      <c r="R933" s="28"/>
      <c r="S933" s="29"/>
      <c r="X933" s="27"/>
      <c r="AF933" s="33"/>
      <c r="AG933" s="34"/>
      <c r="AH933" s="27"/>
      <c r="AK933" s="27"/>
      <c r="AL933" s="27"/>
      <c r="AM933" s="27"/>
    </row>
    <row r="934">
      <c r="A934" s="159"/>
      <c r="C934" s="158"/>
      <c r="D934" s="159"/>
      <c r="E934" s="159"/>
      <c r="F934" s="159"/>
      <c r="G934" s="159"/>
      <c r="I934" s="159"/>
      <c r="J934" s="159"/>
      <c r="K934" s="159"/>
      <c r="L934" s="159"/>
      <c r="M934" s="27"/>
      <c r="N934" s="27"/>
      <c r="O934" s="28"/>
      <c r="P934" s="27"/>
      <c r="Q934" s="27"/>
      <c r="R934" s="28"/>
      <c r="S934" s="29"/>
      <c r="X934" s="27"/>
      <c r="AF934" s="33"/>
      <c r="AG934" s="34"/>
      <c r="AH934" s="27"/>
      <c r="AK934" s="27"/>
      <c r="AL934" s="27"/>
      <c r="AM934" s="27"/>
    </row>
    <row r="935">
      <c r="C935" s="158"/>
      <c r="D935" s="159"/>
      <c r="E935" s="159"/>
      <c r="F935" s="159"/>
      <c r="G935" s="159"/>
      <c r="H935" s="159"/>
      <c r="I935" s="159"/>
      <c r="J935" s="159"/>
      <c r="L935" s="159"/>
      <c r="M935" s="27"/>
      <c r="N935" s="27"/>
      <c r="O935" s="28"/>
      <c r="P935" s="27"/>
      <c r="Q935" s="27"/>
      <c r="R935" s="28"/>
      <c r="S935" s="29"/>
      <c r="X935" s="27"/>
      <c r="AF935" s="33"/>
      <c r="AG935" s="34"/>
      <c r="AH935" s="27"/>
      <c r="AK935" s="27"/>
      <c r="AL935" s="27"/>
      <c r="AM935" s="27"/>
    </row>
    <row r="936">
      <c r="M936" s="27"/>
      <c r="N936" s="27"/>
      <c r="O936" s="28"/>
      <c r="P936" s="27"/>
      <c r="Q936" s="27"/>
      <c r="R936" s="28"/>
      <c r="S936" s="29"/>
      <c r="X936" s="27"/>
      <c r="AF936" s="33"/>
      <c r="AG936" s="34"/>
      <c r="AH936" s="27"/>
      <c r="AK936" s="27"/>
      <c r="AL936" s="27"/>
      <c r="AM936" s="27"/>
    </row>
    <row r="937">
      <c r="D937" s="27"/>
      <c r="E937" s="27"/>
      <c r="F937" s="27"/>
      <c r="G937" s="27"/>
      <c r="H937" s="27"/>
      <c r="I937" s="27"/>
      <c r="J937" s="27"/>
      <c r="K937" s="27"/>
      <c r="M937" s="27"/>
      <c r="N937" s="27"/>
      <c r="O937" s="28"/>
      <c r="P937" s="27"/>
      <c r="Q937" s="27"/>
      <c r="R937" s="28"/>
      <c r="S937" s="29"/>
      <c r="X937" s="27"/>
      <c r="AF937" s="33"/>
      <c r="AG937" s="34"/>
      <c r="AH937" s="27"/>
      <c r="AK937" s="27"/>
      <c r="AL937" s="27"/>
      <c r="AM937" s="27"/>
    </row>
    <row r="938">
      <c r="C938" s="27"/>
      <c r="I938" s="29"/>
      <c r="J938" s="28"/>
      <c r="N938" s="27"/>
      <c r="O938" s="28"/>
      <c r="P938" s="27"/>
      <c r="Q938" s="27"/>
      <c r="X938" s="27"/>
      <c r="AF938" s="33"/>
      <c r="AG938" s="34"/>
      <c r="AH938" s="27"/>
      <c r="AK938" s="27"/>
      <c r="AL938" s="27"/>
      <c r="AM938" s="27"/>
    </row>
    <row r="939">
      <c r="C939" s="27"/>
      <c r="I939" s="29"/>
      <c r="J939" s="28"/>
      <c r="N939" s="27"/>
      <c r="O939" s="28"/>
      <c r="P939" s="27"/>
      <c r="Q939" s="27"/>
      <c r="X939" s="27"/>
      <c r="AF939" s="33"/>
      <c r="AG939" s="34"/>
      <c r="AH939" s="27"/>
      <c r="AK939" s="27"/>
      <c r="AL939" s="27"/>
      <c r="AM939" s="27"/>
    </row>
    <row r="940">
      <c r="C940" s="27"/>
      <c r="I940" s="29"/>
      <c r="J940" s="28"/>
      <c r="N940" s="27"/>
      <c r="O940" s="28"/>
      <c r="P940" s="27"/>
      <c r="Q940" s="27"/>
      <c r="X940" s="27"/>
      <c r="AF940" s="33"/>
      <c r="AG940" s="34"/>
      <c r="AH940" s="27"/>
      <c r="AK940" s="27"/>
      <c r="AL940" s="27"/>
      <c r="AM940" s="27"/>
    </row>
    <row r="941">
      <c r="C941" s="27"/>
      <c r="I941" s="29"/>
      <c r="J941" s="28"/>
      <c r="N941" s="27"/>
      <c r="O941" s="28"/>
      <c r="P941" s="27"/>
      <c r="Q941" s="27"/>
      <c r="W941" s="27"/>
      <c r="AD941" s="33"/>
      <c r="AG941" s="34"/>
      <c r="AH941" s="27"/>
      <c r="AK941" s="27"/>
      <c r="AM941" s="27"/>
    </row>
    <row r="942">
      <c r="C942" s="27"/>
      <c r="I942" s="29"/>
      <c r="J942" s="28"/>
      <c r="N942" s="27"/>
      <c r="O942" s="28"/>
      <c r="P942" s="27"/>
      <c r="Q942" s="27"/>
      <c r="W942" s="27"/>
      <c r="AD942" s="33"/>
      <c r="AG942" s="34"/>
      <c r="AH942" s="27"/>
      <c r="AK942" s="27"/>
      <c r="AM942" s="27"/>
    </row>
    <row r="943">
      <c r="C943" s="27"/>
      <c r="I943" s="29"/>
      <c r="J943" s="28"/>
      <c r="N943" s="27"/>
      <c r="O943" s="28"/>
      <c r="P943" s="27"/>
      <c r="Q943" s="27"/>
      <c r="W943" s="27"/>
      <c r="AD943" s="33"/>
      <c r="AG943" s="34"/>
      <c r="AH943" s="27"/>
      <c r="AK943" s="27"/>
      <c r="AM943" s="27"/>
    </row>
    <row r="944">
      <c r="C944" s="27"/>
      <c r="I944" s="29"/>
      <c r="J944" s="28"/>
      <c r="N944" s="27"/>
      <c r="O944" s="28"/>
      <c r="P944" s="27"/>
      <c r="Q944" s="27"/>
      <c r="W944" s="27"/>
      <c r="AD944" s="33"/>
      <c r="AG944" s="34"/>
      <c r="AH944" s="27"/>
      <c r="AK944" s="27"/>
      <c r="AM944" s="27"/>
    </row>
    <row r="945">
      <c r="C945" s="27"/>
      <c r="I945" s="29"/>
      <c r="J945" s="28"/>
      <c r="N945" s="27"/>
      <c r="O945" s="28"/>
      <c r="P945" s="27"/>
      <c r="Q945" s="27"/>
      <c r="W945" s="27"/>
      <c r="AD945" s="33"/>
      <c r="AG945" s="34"/>
      <c r="AH945" s="27"/>
      <c r="AK945" s="27"/>
      <c r="AM945" s="27"/>
    </row>
    <row r="946">
      <c r="A946" s="159"/>
      <c r="M946" s="27"/>
      <c r="N946" s="27"/>
      <c r="O946" s="28"/>
      <c r="P946" s="27"/>
      <c r="Q946" s="27"/>
      <c r="R946" s="28"/>
      <c r="S946" s="29"/>
      <c r="AD946" s="27"/>
      <c r="AE946" s="27"/>
      <c r="AF946" s="33"/>
      <c r="AG946" s="34"/>
      <c r="AH946" s="27"/>
      <c r="AJ946" s="27"/>
      <c r="AK946" s="27"/>
      <c r="AL946" s="27"/>
      <c r="AM946" s="27"/>
    </row>
    <row r="947">
      <c r="A947" s="159"/>
      <c r="C947" s="158"/>
      <c r="D947" s="159"/>
      <c r="E947" s="159"/>
      <c r="F947" s="159"/>
      <c r="G947" s="159"/>
      <c r="H947" s="159"/>
      <c r="I947" s="159"/>
      <c r="J947" s="159"/>
      <c r="L947" s="159"/>
      <c r="M947" s="27"/>
      <c r="N947" s="27"/>
      <c r="O947" s="28"/>
      <c r="P947" s="27"/>
      <c r="Q947" s="27"/>
      <c r="R947" s="28"/>
      <c r="S947" s="29"/>
      <c r="W947" s="159"/>
      <c r="AD947" s="27"/>
      <c r="AE947" s="27"/>
      <c r="AF947" s="33"/>
      <c r="AG947" s="34"/>
      <c r="AH947" s="27"/>
      <c r="AI947" s="27"/>
      <c r="AJ947" s="27"/>
      <c r="AK947" s="27"/>
      <c r="AL947" s="27"/>
      <c r="AM947" s="27"/>
      <c r="AO947" s="160"/>
      <c r="AP947" s="160"/>
      <c r="AQ947" s="160"/>
    </row>
    <row r="948">
      <c r="A948" s="159"/>
      <c r="C948" s="158"/>
      <c r="D948" s="159"/>
      <c r="E948" s="159"/>
      <c r="F948" s="159"/>
      <c r="G948" s="159"/>
      <c r="H948" s="159"/>
      <c r="I948" s="159"/>
      <c r="J948" s="159"/>
      <c r="K948" s="159"/>
      <c r="L948" s="159"/>
      <c r="M948" s="27"/>
      <c r="N948" s="27"/>
      <c r="O948" s="28"/>
      <c r="P948" s="27"/>
      <c r="Q948" s="27"/>
      <c r="R948" s="28"/>
      <c r="S948" s="29"/>
      <c r="W948" s="159"/>
      <c r="AD948" s="27"/>
      <c r="AE948" s="27"/>
      <c r="AF948" s="33"/>
      <c r="AG948" s="34"/>
      <c r="AH948" s="27"/>
      <c r="AI948" s="27"/>
      <c r="AJ948" s="27"/>
      <c r="AK948" s="27"/>
      <c r="AL948" s="27"/>
      <c r="AM948" s="27"/>
      <c r="AO948" s="160"/>
      <c r="AP948" s="160"/>
      <c r="AQ948" s="160"/>
    </row>
    <row r="949">
      <c r="A949" s="159"/>
      <c r="C949" s="158"/>
      <c r="D949" s="159"/>
      <c r="E949" s="159"/>
      <c r="F949" s="159"/>
      <c r="G949" s="159"/>
      <c r="H949" s="159"/>
      <c r="I949" s="159"/>
      <c r="J949" s="159"/>
      <c r="K949" s="159"/>
      <c r="L949" s="159"/>
      <c r="M949" s="27"/>
      <c r="N949" s="27"/>
      <c r="O949" s="28"/>
      <c r="P949" s="27"/>
      <c r="Q949" s="27"/>
      <c r="R949" s="28"/>
      <c r="S949" s="29"/>
      <c r="W949" s="159"/>
      <c r="AD949" s="27"/>
      <c r="AE949" s="27"/>
      <c r="AF949" s="33"/>
      <c r="AG949" s="34"/>
      <c r="AH949" s="27"/>
      <c r="AI949" s="27"/>
      <c r="AJ949" s="27"/>
      <c r="AK949" s="27"/>
      <c r="AL949" s="27"/>
      <c r="AM949" s="27"/>
      <c r="AO949" s="160"/>
      <c r="AP949" s="160"/>
      <c r="AQ949" s="160"/>
    </row>
    <row r="950">
      <c r="A950" s="159"/>
      <c r="C950" s="158"/>
      <c r="D950" s="159"/>
      <c r="E950" s="159"/>
      <c r="F950" s="159"/>
      <c r="G950" s="159"/>
      <c r="H950" s="159"/>
      <c r="I950" s="159"/>
      <c r="J950" s="159"/>
      <c r="K950" s="159"/>
      <c r="L950" s="159"/>
      <c r="M950" s="27"/>
      <c r="N950" s="27"/>
      <c r="O950" s="28"/>
      <c r="P950" s="27"/>
      <c r="Q950" s="27"/>
      <c r="R950" s="28"/>
      <c r="S950" s="29"/>
      <c r="W950" s="159"/>
      <c r="AD950" s="27"/>
      <c r="AE950" s="27"/>
      <c r="AF950" s="33"/>
      <c r="AG950" s="34"/>
      <c r="AH950" s="27"/>
      <c r="AI950" s="27"/>
      <c r="AJ950" s="27"/>
      <c r="AK950" s="27"/>
      <c r="AL950" s="27"/>
      <c r="AM950" s="27"/>
      <c r="AO950" s="160"/>
      <c r="AP950" s="160"/>
      <c r="AQ950" s="160"/>
    </row>
    <row r="951">
      <c r="A951" s="159"/>
      <c r="C951" s="158"/>
      <c r="D951" s="159"/>
      <c r="E951" s="159"/>
      <c r="F951" s="159"/>
      <c r="G951" s="159"/>
      <c r="H951" s="159"/>
      <c r="I951" s="159"/>
      <c r="J951" s="159"/>
      <c r="L951" s="159"/>
      <c r="M951" s="27"/>
      <c r="N951" s="27"/>
      <c r="O951" s="28"/>
      <c r="P951" s="27"/>
      <c r="Q951" s="27"/>
      <c r="R951" s="28"/>
      <c r="S951" s="29"/>
      <c r="W951" s="159"/>
      <c r="AD951" s="27"/>
      <c r="AE951" s="27"/>
      <c r="AF951" s="33"/>
      <c r="AG951" s="34"/>
      <c r="AH951" s="27"/>
      <c r="AI951" s="27"/>
      <c r="AJ951" s="27"/>
      <c r="AK951" s="27"/>
      <c r="AL951" s="27"/>
      <c r="AM951" s="27"/>
      <c r="AO951" s="160"/>
      <c r="AP951" s="160"/>
      <c r="AQ951" s="160"/>
    </row>
    <row r="952">
      <c r="A952" s="159"/>
      <c r="C952" s="158"/>
      <c r="D952" s="159"/>
      <c r="E952" s="159"/>
      <c r="F952" s="159"/>
      <c r="G952" s="159"/>
      <c r="H952" s="159"/>
      <c r="I952" s="159"/>
      <c r="J952" s="159"/>
      <c r="L952" s="159"/>
      <c r="M952" s="27"/>
      <c r="N952" s="27"/>
      <c r="O952" s="28"/>
      <c r="P952" s="27"/>
      <c r="Q952" s="27"/>
      <c r="R952" s="28"/>
      <c r="S952" s="29"/>
      <c r="W952" s="159"/>
      <c r="AD952" s="27"/>
      <c r="AE952" s="27"/>
      <c r="AF952" s="33"/>
      <c r="AG952" s="34"/>
      <c r="AH952" s="27"/>
      <c r="AI952" s="27"/>
      <c r="AJ952" s="27"/>
      <c r="AK952" s="27"/>
      <c r="AL952" s="27"/>
      <c r="AM952" s="27"/>
      <c r="AO952" s="160"/>
      <c r="AP952" s="160"/>
      <c r="AQ952" s="160"/>
    </row>
    <row r="953">
      <c r="A953" s="159"/>
      <c r="C953" s="158"/>
      <c r="D953" s="159"/>
      <c r="E953" s="159"/>
      <c r="F953" s="159"/>
      <c r="G953" s="159"/>
      <c r="H953" s="159"/>
      <c r="I953" s="159"/>
      <c r="J953" s="159"/>
      <c r="L953" s="159"/>
      <c r="M953" s="27"/>
      <c r="N953" s="27"/>
      <c r="O953" s="28"/>
      <c r="P953" s="27"/>
      <c r="Q953" s="27"/>
      <c r="R953" s="28"/>
      <c r="S953" s="29"/>
      <c r="W953" s="159"/>
      <c r="AD953" s="27"/>
      <c r="AE953" s="27"/>
      <c r="AF953" s="33"/>
      <c r="AG953" s="34"/>
      <c r="AH953" s="27"/>
      <c r="AI953" s="27"/>
      <c r="AJ953" s="27"/>
      <c r="AK953" s="27"/>
      <c r="AL953" s="27"/>
      <c r="AM953" s="27"/>
      <c r="AO953" s="160"/>
      <c r="AP953" s="160"/>
      <c r="AQ953" s="160"/>
    </row>
    <row r="954">
      <c r="A954" s="159"/>
      <c r="C954" s="158"/>
      <c r="D954" s="159"/>
      <c r="E954" s="159"/>
      <c r="F954" s="159"/>
      <c r="G954" s="159"/>
      <c r="H954" s="159"/>
      <c r="I954" s="159"/>
      <c r="J954" s="159"/>
      <c r="K954" s="159"/>
      <c r="L954" s="159"/>
      <c r="M954" s="27"/>
      <c r="N954" s="27"/>
      <c r="O954" s="28"/>
      <c r="P954" s="27"/>
      <c r="Q954" s="27"/>
      <c r="R954" s="28"/>
      <c r="S954" s="29"/>
      <c r="W954" s="159"/>
      <c r="AD954" s="27"/>
      <c r="AE954" s="27"/>
      <c r="AF954" s="33"/>
      <c r="AG954" s="34"/>
      <c r="AH954" s="27"/>
      <c r="AI954" s="27"/>
      <c r="AJ954" s="27"/>
      <c r="AK954" s="27"/>
      <c r="AL954" s="27"/>
      <c r="AM954" s="27"/>
      <c r="AN954" s="159"/>
      <c r="AO954" s="160"/>
      <c r="AP954" s="160"/>
      <c r="AQ954" s="160"/>
    </row>
    <row r="955">
      <c r="A955" s="159"/>
      <c r="C955" s="158"/>
      <c r="D955" s="159"/>
      <c r="E955" s="159"/>
      <c r="F955" s="159"/>
      <c r="G955" s="159"/>
      <c r="H955" s="159"/>
      <c r="I955" s="159"/>
      <c r="J955" s="159"/>
      <c r="L955" s="159"/>
      <c r="M955" s="27"/>
      <c r="N955" s="27"/>
      <c r="O955" s="28"/>
      <c r="P955" s="27"/>
      <c r="Q955" s="27"/>
      <c r="R955" s="28"/>
      <c r="S955" s="29"/>
      <c r="W955" s="159"/>
      <c r="AD955" s="27"/>
      <c r="AE955" s="27"/>
      <c r="AF955" s="33"/>
      <c r="AG955" s="34"/>
      <c r="AH955" s="27"/>
      <c r="AI955" s="27"/>
      <c r="AJ955" s="27"/>
      <c r="AK955" s="27"/>
      <c r="AL955" s="27"/>
      <c r="AM955" s="27"/>
      <c r="AO955" s="160"/>
      <c r="AP955" s="160"/>
      <c r="AQ955" s="160"/>
    </row>
    <row r="956">
      <c r="A956" s="159"/>
      <c r="C956" s="158"/>
      <c r="D956" s="159"/>
      <c r="E956" s="159"/>
      <c r="F956" s="159"/>
      <c r="G956" s="159"/>
      <c r="H956" s="159"/>
      <c r="I956" s="159"/>
      <c r="J956" s="159"/>
      <c r="L956" s="159"/>
      <c r="M956" s="27"/>
      <c r="N956" s="27"/>
      <c r="O956" s="28"/>
      <c r="P956" s="27"/>
      <c r="Q956" s="27"/>
      <c r="R956" s="28"/>
      <c r="S956" s="29"/>
      <c r="W956" s="159"/>
      <c r="AD956" s="27"/>
      <c r="AE956" s="27"/>
      <c r="AF956" s="33"/>
      <c r="AG956" s="34"/>
      <c r="AH956" s="27"/>
      <c r="AI956" s="27"/>
      <c r="AJ956" s="27"/>
      <c r="AK956" s="27"/>
      <c r="AL956" s="27"/>
      <c r="AM956" s="27"/>
      <c r="AO956" s="160"/>
      <c r="AP956" s="160"/>
      <c r="AQ956" s="160"/>
    </row>
    <row r="957">
      <c r="A957" s="159"/>
      <c r="C957" s="158"/>
      <c r="D957" s="159"/>
      <c r="E957" s="159"/>
      <c r="F957" s="159"/>
      <c r="G957" s="159"/>
      <c r="H957" s="159"/>
      <c r="I957" s="159"/>
      <c r="J957" s="159"/>
      <c r="L957" s="159"/>
      <c r="M957" s="27"/>
      <c r="N957" s="27"/>
      <c r="O957" s="28"/>
      <c r="P957" s="27"/>
      <c r="Q957" s="27"/>
      <c r="R957" s="28"/>
      <c r="S957" s="29"/>
      <c r="W957" s="159"/>
      <c r="AD957" s="27"/>
      <c r="AE957" s="27"/>
      <c r="AF957" s="33"/>
      <c r="AG957" s="34"/>
      <c r="AH957" s="27"/>
      <c r="AI957" s="27"/>
      <c r="AJ957" s="27"/>
      <c r="AK957" s="27"/>
      <c r="AL957" s="27"/>
      <c r="AM957" s="27"/>
      <c r="AO957" s="160"/>
      <c r="AP957" s="160"/>
      <c r="AQ957" s="160"/>
    </row>
    <row r="958">
      <c r="A958" s="159"/>
      <c r="C958" s="158"/>
      <c r="D958" s="159"/>
      <c r="E958" s="159"/>
      <c r="F958" s="159"/>
      <c r="G958" s="159"/>
      <c r="H958" s="159"/>
      <c r="I958" s="159"/>
      <c r="J958" s="159"/>
      <c r="K958" s="159"/>
      <c r="L958" s="159"/>
      <c r="M958" s="27"/>
      <c r="N958" s="27"/>
      <c r="O958" s="28"/>
      <c r="P958" s="27"/>
      <c r="Q958" s="27"/>
      <c r="R958" s="28"/>
      <c r="S958" s="29"/>
      <c r="W958" s="159"/>
      <c r="AD958" s="27"/>
      <c r="AE958" s="27"/>
      <c r="AF958" s="33"/>
      <c r="AG958" s="34"/>
      <c r="AH958" s="27"/>
      <c r="AI958" s="27"/>
      <c r="AJ958" s="27"/>
      <c r="AK958" s="27"/>
      <c r="AL958" s="27"/>
      <c r="AM958" s="27"/>
      <c r="AO958" s="160"/>
      <c r="AP958" s="160"/>
      <c r="AQ958" s="160"/>
    </row>
    <row r="959">
      <c r="A959" s="159"/>
      <c r="C959" s="158"/>
      <c r="D959" s="159"/>
      <c r="E959" s="159"/>
      <c r="F959" s="159"/>
      <c r="G959" s="159"/>
      <c r="H959" s="159"/>
      <c r="I959" s="159"/>
      <c r="J959" s="159"/>
      <c r="L959" s="159"/>
      <c r="M959" s="27"/>
      <c r="N959" s="27"/>
      <c r="O959" s="28"/>
      <c r="P959" s="27"/>
      <c r="Q959" s="27"/>
      <c r="R959" s="28"/>
      <c r="S959" s="29"/>
      <c r="AG959" s="34"/>
      <c r="AH959" s="27"/>
      <c r="AK959" s="27"/>
      <c r="AM959" s="27"/>
    </row>
    <row r="960">
      <c r="A960" s="159"/>
      <c r="C960" s="158"/>
      <c r="D960" s="159"/>
      <c r="E960" s="159"/>
      <c r="F960" s="159"/>
      <c r="G960" s="159"/>
      <c r="H960" s="159"/>
      <c r="I960" s="159"/>
      <c r="J960" s="159"/>
      <c r="K960" s="159"/>
      <c r="L960" s="159"/>
      <c r="M960" s="27"/>
      <c r="N960" s="27"/>
      <c r="O960" s="28"/>
      <c r="P960" s="27"/>
      <c r="Q960" s="27"/>
      <c r="R960" s="28"/>
      <c r="S960" s="29"/>
      <c r="X960" s="27"/>
      <c r="AF960" s="33"/>
      <c r="AG960" s="34"/>
      <c r="AH960" s="27"/>
      <c r="AK960" s="27"/>
      <c r="AL960" s="27"/>
      <c r="AM960" s="27"/>
    </row>
    <row r="961">
      <c r="A961" s="159"/>
      <c r="C961" s="158"/>
      <c r="D961" s="159"/>
      <c r="E961" s="159"/>
      <c r="F961" s="159"/>
      <c r="G961" s="159"/>
      <c r="H961" s="159"/>
      <c r="I961" s="159"/>
      <c r="J961" s="159"/>
      <c r="K961" s="159"/>
      <c r="L961" s="159"/>
      <c r="M961" s="27"/>
      <c r="N961" s="27"/>
      <c r="O961" s="28"/>
      <c r="P961" s="27"/>
      <c r="Q961" s="27"/>
      <c r="R961" s="28"/>
      <c r="S961" s="29"/>
      <c r="X961" s="27"/>
      <c r="AF961" s="33"/>
      <c r="AG961" s="34"/>
      <c r="AH961" s="27"/>
      <c r="AK961" s="27"/>
      <c r="AL961" s="27"/>
      <c r="AM961" s="27"/>
    </row>
    <row r="962">
      <c r="A962" s="159"/>
      <c r="C962" s="158"/>
      <c r="D962" s="159"/>
      <c r="E962" s="159"/>
      <c r="F962" s="159"/>
      <c r="G962" s="159"/>
      <c r="H962" s="159"/>
      <c r="I962" s="159"/>
      <c r="J962" s="159"/>
      <c r="K962" s="159"/>
      <c r="L962" s="159"/>
      <c r="M962" s="27"/>
      <c r="N962" s="27"/>
      <c r="O962" s="28"/>
      <c r="P962" s="27"/>
      <c r="Q962" s="27"/>
      <c r="R962" s="28"/>
      <c r="S962" s="29"/>
      <c r="X962" s="27"/>
      <c r="AF962" s="33"/>
      <c r="AG962" s="34"/>
      <c r="AH962" s="27"/>
      <c r="AK962" s="27"/>
      <c r="AL962" s="27"/>
      <c r="AM962" s="27"/>
    </row>
    <row r="963">
      <c r="A963" s="159"/>
      <c r="C963" s="158"/>
      <c r="D963" s="159"/>
      <c r="E963" s="159"/>
      <c r="F963" s="159"/>
      <c r="G963" s="159"/>
      <c r="H963" s="159"/>
      <c r="I963" s="159"/>
      <c r="J963" s="159"/>
      <c r="L963" s="159"/>
      <c r="M963" s="27"/>
      <c r="N963" s="27"/>
      <c r="O963" s="28"/>
      <c r="P963" s="27"/>
      <c r="Q963" s="27"/>
      <c r="R963" s="28"/>
      <c r="S963" s="29"/>
      <c r="X963" s="27"/>
      <c r="AF963" s="33"/>
      <c r="AG963" s="34"/>
      <c r="AH963" s="27"/>
      <c r="AK963" s="27"/>
      <c r="AL963" s="27"/>
      <c r="AM963" s="27"/>
    </row>
    <row r="964">
      <c r="A964" s="159"/>
      <c r="C964" s="158"/>
      <c r="D964" s="159"/>
      <c r="E964" s="159"/>
      <c r="F964" s="159"/>
      <c r="G964" s="159"/>
      <c r="H964" s="159"/>
      <c r="I964" s="159"/>
      <c r="J964" s="159"/>
      <c r="K964" s="159"/>
      <c r="L964" s="159"/>
      <c r="M964" s="27"/>
      <c r="N964" s="27"/>
      <c r="O964" s="28"/>
      <c r="P964" s="27"/>
      <c r="Q964" s="27"/>
      <c r="R964" s="28"/>
      <c r="S964" s="29"/>
      <c r="X964" s="27"/>
      <c r="AF964" s="33"/>
      <c r="AG964" s="34"/>
      <c r="AH964" s="27"/>
      <c r="AK964" s="27"/>
      <c r="AL964" s="27"/>
      <c r="AM964" s="27"/>
    </row>
    <row r="965">
      <c r="A965" s="159"/>
      <c r="C965" s="158"/>
      <c r="D965" s="159"/>
      <c r="E965" s="159"/>
      <c r="F965" s="159"/>
      <c r="G965" s="159"/>
      <c r="H965" s="159"/>
      <c r="I965" s="159"/>
      <c r="J965" s="159"/>
      <c r="L965" s="159"/>
      <c r="M965" s="27"/>
      <c r="N965" s="27"/>
      <c r="O965" s="28"/>
      <c r="P965" s="27"/>
      <c r="Q965" s="27"/>
      <c r="R965" s="28"/>
      <c r="S965" s="29"/>
      <c r="X965" s="27"/>
      <c r="AF965" s="33"/>
      <c r="AG965" s="34"/>
      <c r="AH965" s="27"/>
      <c r="AK965" s="27"/>
      <c r="AL965" s="27"/>
      <c r="AM965" s="27"/>
    </row>
    <row r="966">
      <c r="A966" s="159"/>
      <c r="C966" s="158"/>
      <c r="D966" s="159"/>
      <c r="E966" s="159"/>
      <c r="F966" s="159"/>
      <c r="G966" s="159"/>
      <c r="H966" s="159"/>
      <c r="I966" s="159"/>
      <c r="J966" s="159"/>
      <c r="L966" s="159"/>
      <c r="M966" s="27"/>
      <c r="N966" s="27"/>
      <c r="O966" s="28"/>
      <c r="P966" s="27"/>
      <c r="Q966" s="27"/>
      <c r="R966" s="28"/>
      <c r="S966" s="29"/>
      <c r="X966" s="27"/>
      <c r="AF966" s="33"/>
      <c r="AG966" s="34"/>
      <c r="AH966" s="27"/>
      <c r="AK966" s="27"/>
      <c r="AL966" s="27"/>
      <c r="AM966" s="27"/>
    </row>
    <row r="967">
      <c r="A967" s="159"/>
      <c r="C967" s="158"/>
      <c r="D967" s="159"/>
      <c r="E967" s="159"/>
      <c r="F967" s="159"/>
      <c r="G967" s="159"/>
      <c r="H967" s="159"/>
      <c r="I967" s="159"/>
      <c r="J967" s="159"/>
      <c r="K967" s="159"/>
      <c r="L967" s="159"/>
      <c r="M967" s="27"/>
      <c r="N967" s="27"/>
      <c r="O967" s="28"/>
      <c r="P967" s="27"/>
      <c r="Q967" s="27"/>
      <c r="R967" s="28"/>
      <c r="S967" s="29"/>
      <c r="X967" s="27"/>
      <c r="AF967" s="33"/>
      <c r="AG967" s="34"/>
      <c r="AH967" s="27"/>
      <c r="AK967" s="27"/>
      <c r="AL967" s="27"/>
      <c r="AM967" s="27"/>
    </row>
    <row r="968">
      <c r="A968" s="159"/>
      <c r="C968" s="158"/>
      <c r="D968" s="159"/>
      <c r="E968" s="159"/>
      <c r="F968" s="159"/>
      <c r="G968" s="159"/>
      <c r="I968" s="159"/>
      <c r="J968" s="159"/>
      <c r="L968" s="159"/>
      <c r="M968" s="27"/>
      <c r="N968" s="27"/>
      <c r="O968" s="28"/>
      <c r="P968" s="27"/>
      <c r="Q968" s="27"/>
      <c r="R968" s="28"/>
      <c r="S968" s="29"/>
      <c r="X968" s="27"/>
      <c r="AF968" s="33"/>
      <c r="AG968" s="34"/>
      <c r="AH968" s="27"/>
      <c r="AK968" s="27"/>
      <c r="AL968" s="27"/>
      <c r="AM968" s="27"/>
    </row>
    <row r="969">
      <c r="A969" s="159"/>
      <c r="C969" s="158"/>
      <c r="D969" s="159"/>
      <c r="E969" s="159"/>
      <c r="F969" s="159"/>
      <c r="G969" s="159"/>
      <c r="I969" s="159"/>
      <c r="J969" s="159"/>
      <c r="K969" s="159"/>
      <c r="L969" s="159"/>
      <c r="M969" s="27"/>
      <c r="N969" s="27"/>
      <c r="O969" s="28"/>
      <c r="P969" s="27"/>
      <c r="Q969" s="27"/>
      <c r="R969" s="28"/>
      <c r="S969" s="29"/>
      <c r="X969" s="27"/>
      <c r="AF969" s="33"/>
      <c r="AG969" s="34"/>
      <c r="AH969" s="27"/>
      <c r="AK969" s="27"/>
      <c r="AL969" s="27"/>
      <c r="AM969" s="27"/>
    </row>
    <row r="970">
      <c r="C970" s="158"/>
      <c r="D970" s="159"/>
      <c r="E970" s="159"/>
      <c r="F970" s="159"/>
      <c r="G970" s="159"/>
      <c r="H970" s="159"/>
      <c r="I970" s="159"/>
      <c r="J970" s="159"/>
      <c r="L970" s="159"/>
      <c r="M970" s="27"/>
      <c r="N970" s="27"/>
      <c r="O970" s="28"/>
      <c r="P970" s="27"/>
      <c r="Q970" s="27"/>
      <c r="R970" s="28"/>
      <c r="S970" s="29"/>
      <c r="X970" s="27"/>
      <c r="AF970" s="33"/>
      <c r="AG970" s="34"/>
      <c r="AH970" s="27"/>
      <c r="AK970" s="27"/>
      <c r="AL970" s="27"/>
      <c r="AM970" s="27"/>
    </row>
    <row r="971">
      <c r="M971" s="27"/>
      <c r="N971" s="27"/>
      <c r="O971" s="28"/>
      <c r="P971" s="27"/>
      <c r="Q971" s="27"/>
      <c r="R971" s="28"/>
      <c r="S971" s="29"/>
      <c r="X971" s="27"/>
      <c r="AF971" s="33"/>
      <c r="AG971" s="34"/>
      <c r="AH971" s="27"/>
      <c r="AK971" s="27"/>
      <c r="AL971" s="27"/>
      <c r="AM971" s="27"/>
    </row>
    <row r="972">
      <c r="D972" s="27"/>
      <c r="E972" s="27"/>
      <c r="F972" s="27"/>
      <c r="G972" s="27"/>
      <c r="H972" s="27"/>
      <c r="I972" s="27"/>
      <c r="J972" s="27"/>
      <c r="K972" s="27"/>
      <c r="M972" s="27"/>
      <c r="N972" s="27"/>
      <c r="O972" s="28"/>
      <c r="P972" s="27"/>
      <c r="Q972" s="27"/>
      <c r="R972" s="28"/>
      <c r="S972" s="29"/>
      <c r="X972" s="27"/>
      <c r="AF972" s="33"/>
      <c r="AG972" s="34"/>
      <c r="AH972" s="27"/>
      <c r="AK972" s="27"/>
      <c r="AL972" s="27"/>
      <c r="AM972" s="27"/>
    </row>
    <row r="973">
      <c r="C973" s="27"/>
      <c r="I973" s="29"/>
      <c r="J973" s="28"/>
      <c r="N973" s="27"/>
      <c r="O973" s="28"/>
      <c r="P973" s="27"/>
      <c r="Q973" s="27"/>
      <c r="X973" s="27"/>
      <c r="AF973" s="33"/>
      <c r="AG973" s="34"/>
      <c r="AH973" s="27"/>
      <c r="AK973" s="27"/>
      <c r="AL973" s="27"/>
      <c r="AM973" s="27"/>
    </row>
    <row r="974">
      <c r="C974" s="27"/>
      <c r="I974" s="29"/>
      <c r="J974" s="28"/>
      <c r="N974" s="27"/>
      <c r="O974" s="28"/>
      <c r="P974" s="27"/>
      <c r="Q974" s="27"/>
      <c r="X974" s="27"/>
      <c r="AF974" s="33"/>
      <c r="AG974" s="34"/>
      <c r="AH974" s="27"/>
      <c r="AK974" s="27"/>
      <c r="AL974" s="27"/>
      <c r="AM974" s="27"/>
    </row>
    <row r="975">
      <c r="C975" s="27"/>
      <c r="I975" s="29"/>
      <c r="J975" s="28"/>
      <c r="N975" s="27"/>
      <c r="O975" s="28"/>
      <c r="P975" s="27"/>
      <c r="Q975" s="27"/>
      <c r="X975" s="27"/>
      <c r="AF975" s="33"/>
      <c r="AG975" s="34"/>
      <c r="AH975" s="27"/>
      <c r="AK975" s="27"/>
      <c r="AL975" s="27"/>
      <c r="AM975" s="27"/>
    </row>
    <row r="976">
      <c r="C976" s="27"/>
      <c r="I976" s="29"/>
      <c r="J976" s="28"/>
      <c r="N976" s="27"/>
      <c r="O976" s="28"/>
      <c r="P976" s="27"/>
      <c r="Q976" s="27"/>
      <c r="W976" s="27"/>
      <c r="AD976" s="33"/>
      <c r="AG976" s="34"/>
      <c r="AH976" s="27"/>
      <c r="AK976" s="27"/>
      <c r="AM976" s="27"/>
    </row>
    <row r="977">
      <c r="C977" s="27"/>
      <c r="I977" s="29"/>
      <c r="J977" s="28"/>
      <c r="N977" s="27"/>
      <c r="O977" s="28"/>
      <c r="P977" s="27"/>
      <c r="Q977" s="27"/>
      <c r="W977" s="27"/>
      <c r="AD977" s="33"/>
      <c r="AG977" s="34"/>
      <c r="AH977" s="27"/>
      <c r="AK977" s="27"/>
      <c r="AM977" s="27"/>
    </row>
    <row r="978">
      <c r="C978" s="27"/>
      <c r="I978" s="29"/>
      <c r="J978" s="28"/>
      <c r="N978" s="27"/>
      <c r="O978" s="28"/>
      <c r="P978" s="27"/>
      <c r="Q978" s="27"/>
      <c r="W978" s="27"/>
      <c r="AD978" s="33"/>
      <c r="AG978" s="34"/>
      <c r="AH978" s="27"/>
      <c r="AK978" s="27"/>
      <c r="AM978" s="27"/>
    </row>
    <row r="979">
      <c r="C979" s="27"/>
      <c r="I979" s="29"/>
      <c r="J979" s="28"/>
      <c r="N979" s="27"/>
      <c r="O979" s="28"/>
      <c r="P979" s="27"/>
      <c r="Q979" s="27"/>
      <c r="W979" s="27"/>
      <c r="AD979" s="33"/>
      <c r="AG979" s="34"/>
      <c r="AH979" s="27"/>
      <c r="AK979" s="27"/>
      <c r="AM979" s="27"/>
    </row>
    <row r="980">
      <c r="C980" s="27"/>
      <c r="I980" s="29"/>
      <c r="J980" s="28"/>
      <c r="N980" s="27"/>
      <c r="O980" s="28"/>
      <c r="P980" s="27"/>
      <c r="Q980" s="27"/>
      <c r="W980" s="27"/>
      <c r="AD980" s="33"/>
      <c r="AG980" s="34"/>
      <c r="AH980" s="27"/>
      <c r="AK980" s="27"/>
      <c r="AM980" s="27"/>
    </row>
  </sheetData>
  <conditionalFormatting sqref="O1:O34">
    <cfRule type="colorScale" priority="1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D1:D34">
    <cfRule type="colorScale" priority="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N1:N34">
    <cfRule type="colorScale" priority="3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G1:G34">
    <cfRule type="colorScale" priority="4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L1:L34">
    <cfRule type="colorScale" priority="5">
      <colorScale>
        <cfvo type="min"/>
        <cfvo type="percentile" val="50"/>
        <cfvo type="max"/>
        <color rgb="FFE67C73"/>
        <color rgb="FFFFFFFF"/>
        <color rgb="FF34A853"/>
      </colorScale>
    </cfRule>
  </conditionalFormatting>
  <conditionalFormatting sqref="L1:L34">
    <cfRule type="notContainsBlanks" dxfId="0" priority="6">
      <formula>LEN(TRIM(L1))&gt;0</formula>
    </cfRule>
  </conditionalFormatting>
  <conditionalFormatting sqref="L1:L34">
    <cfRule type="colorScale" priority="7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L1:L34">
    <cfRule type="colorScale" priority="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L1:L34">
    <cfRule type="colorScale" priority="9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R1:R34">
    <cfRule type="colorScale" priority="10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P1:P34">
    <cfRule type="colorScale" priority="11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F1:F34">
    <cfRule type="colorScale" priority="1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J1:J34">
    <cfRule type="colorScale" priority="13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S1:S34">
    <cfRule type="colorScale" priority="14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K1:K34">
    <cfRule type="colorScale" priority="15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C1:C34">
    <cfRule type="colorScale" priority="16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M1:M34">
    <cfRule type="colorScale" priority="17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H1:H34">
    <cfRule type="colorScale" priority="18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X1:X29 W30:W32 X33 W34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D1:AD29 X30:X32 AD33 X34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1:AF29 AD30:AD32 AF33 AD34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1:Q34">
    <cfRule type="colorScale" priority="2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AB1:AB34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M1:AM34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K1:AK34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2:AQ2 AS2">
    <cfRule type="notContainsBlanks" dxfId="1" priority="26">
      <formula>LEN(TRIM(AN2))&gt;0</formula>
    </cfRule>
  </conditionalFormatting>
  <conditionalFormatting sqref="AN3:AQ3 AS3">
    <cfRule type="notContainsBlanks" dxfId="2" priority="27">
      <formula>LEN(TRIM(AN3))&gt;0</formula>
    </cfRule>
  </conditionalFormatting>
  <conditionalFormatting sqref="AN4:AQ4 AS4">
    <cfRule type="notContainsBlanks" dxfId="3" priority="28">
      <formula>LEN(TRIM(AN4))&gt;0</formula>
    </cfRule>
  </conditionalFormatting>
  <conditionalFormatting sqref="AN5:AQ5 AS5">
    <cfRule type="notContainsBlanks" dxfId="4" priority="29">
      <formula>LEN(TRIM(AN5))&gt;0</formula>
    </cfRule>
  </conditionalFormatting>
  <conditionalFormatting sqref="AN6:AQ6 AS6">
    <cfRule type="notContainsBlanks" dxfId="5" priority="30">
      <formula>LEN(TRIM(AN6))&gt;0</formula>
    </cfRule>
  </conditionalFormatting>
  <conditionalFormatting sqref="AN7:AQ7 AS7">
    <cfRule type="notContainsBlanks" dxfId="6" priority="31">
      <formula>LEN(TRIM(AN7))&gt;0</formula>
    </cfRule>
  </conditionalFormatting>
  <conditionalFormatting sqref="AN8:AQ8 AS8">
    <cfRule type="notContainsBlanks" dxfId="7" priority="32">
      <formula>LEN(TRIM(AN8))&gt;0</formula>
    </cfRule>
  </conditionalFormatting>
  <conditionalFormatting sqref="AN9:AQ9 AS9">
    <cfRule type="notContainsBlanks" dxfId="8" priority="33">
      <formula>LEN(TRIM(AN9))&gt;0</formula>
    </cfRule>
  </conditionalFormatting>
  <conditionalFormatting sqref="AN10:AQ10 AS10">
    <cfRule type="notContainsBlanks" dxfId="9" priority="34">
      <formula>LEN(TRIM(AN10))&gt;0</formula>
    </cfRule>
  </conditionalFormatting>
  <conditionalFormatting sqref="AN11:AQ11 AS11">
    <cfRule type="notContainsBlanks" dxfId="10" priority="35">
      <formula>LEN(TRIM(AN11))&gt;0</formula>
    </cfRule>
  </conditionalFormatting>
  <conditionalFormatting sqref="AN12:AQ12 AS12">
    <cfRule type="notContainsBlanks" dxfId="11" priority="36">
      <formula>LEN(TRIM(AN12))&gt;0</formula>
    </cfRule>
  </conditionalFormatting>
  <conditionalFormatting sqref="AN13:AQ13 AS13">
    <cfRule type="notContainsBlanks" dxfId="12" priority="37">
      <formula>LEN(TRIM(AN13))&gt;0</formula>
    </cfRule>
  </conditionalFormatting>
  <conditionalFormatting sqref="AG1:AG34">
    <cfRule type="colorScale" priority="3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:Y34">
    <cfRule type="colorScale" priority="3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E1:AE34">
    <cfRule type="colorScale" priority="4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1:AH34">
    <cfRule type="colorScale" priority="4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I1:AI34">
    <cfRule type="colorScale" priority="4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1:AJ34">
    <cfRule type="colorScale" priority="4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1:AJ34">
    <cfRule type="colorScale" priority="4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:AA34">
    <cfRule type="colorScale" priority="4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L1:AL34">
    <cfRule type="colorScale" priority="4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1:E34">
    <cfRule type="colorScale" priority="4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:AC34">
    <cfRule type="colorScale" priority="4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I34">
    <cfRule type="colorScale" priority="4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.88"/>
    <col customWidth="1" min="22" max="22" width="2.88"/>
    <col customWidth="1" min="45" max="45" width="2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5" t="s">
        <v>13</v>
      </c>
      <c r="P1" s="6" t="s">
        <v>14</v>
      </c>
      <c r="Q1" s="6" t="s">
        <v>15</v>
      </c>
      <c r="R1" s="7" t="s">
        <v>16</v>
      </c>
      <c r="S1" s="8" t="s">
        <v>17</v>
      </c>
      <c r="V1" s="9" t="s">
        <v>18</v>
      </c>
      <c r="W1" s="9" t="s">
        <v>19</v>
      </c>
      <c r="X1" s="2" t="s">
        <v>2</v>
      </c>
      <c r="Y1" s="2" t="s">
        <v>4</v>
      </c>
      <c r="Z1" s="2" t="s">
        <v>7</v>
      </c>
      <c r="AA1" s="9" t="s">
        <v>20</v>
      </c>
      <c r="AB1" s="9" t="s">
        <v>21</v>
      </c>
      <c r="AC1" s="2" t="s">
        <v>5</v>
      </c>
      <c r="AD1" s="4" t="s">
        <v>22</v>
      </c>
      <c r="AE1" s="6" t="s">
        <v>23</v>
      </c>
      <c r="AF1" s="10" t="s">
        <v>13</v>
      </c>
      <c r="AG1" s="11" t="s">
        <v>24</v>
      </c>
      <c r="AH1" s="6" t="s">
        <v>25</v>
      </c>
      <c r="AI1" s="9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9" t="s">
        <v>10</v>
      </c>
      <c r="AO1" s="2" t="s">
        <v>79</v>
      </c>
      <c r="AP1" s="2" t="s">
        <v>80</v>
      </c>
      <c r="AQ1" s="2" t="s">
        <v>33</v>
      </c>
      <c r="AR1" s="2" t="s">
        <v>34</v>
      </c>
      <c r="AS1" s="2" t="s">
        <v>18</v>
      </c>
    </row>
    <row r="2">
      <c r="A2" s="12">
        <v>10.0</v>
      </c>
      <c r="B2" s="13" t="s">
        <v>35</v>
      </c>
      <c r="C2" s="14">
        <v>12952.0</v>
      </c>
      <c r="D2" s="15">
        <v>41.0</v>
      </c>
      <c r="E2" s="16">
        <v>22.0</v>
      </c>
      <c r="F2" s="17">
        <v>33.0</v>
      </c>
      <c r="G2" s="18">
        <v>101.0</v>
      </c>
      <c r="H2" s="19">
        <v>7.0</v>
      </c>
      <c r="I2" s="20">
        <v>23.0</v>
      </c>
      <c r="J2" s="21">
        <v>8.0</v>
      </c>
      <c r="K2" s="22">
        <v>0.0</v>
      </c>
      <c r="L2" s="23">
        <v>24.0</v>
      </c>
      <c r="M2" s="24">
        <f t="shared" ref="M2:M25" si="1">C2/L2</f>
        <v>539.6666667</v>
      </c>
      <c r="N2" s="25">
        <f t="shared" ref="N2:N25" si="2">(D2/L2)</f>
        <v>1.708333333</v>
      </c>
      <c r="O2" s="26">
        <f t="shared" ref="O2:O25" si="3">D2/G2</f>
        <v>0.4059405941</v>
      </c>
      <c r="P2" s="27">
        <f t="shared" ref="P2:P25" si="4">E2/L2</f>
        <v>0.9166666667</v>
      </c>
      <c r="Q2" s="27">
        <f t="shared" ref="Q2:Q25" si="5">(F2/L2)</f>
        <v>1.375</v>
      </c>
      <c r="R2" s="28">
        <f t="shared" ref="R2:R25" si="6">J2/F2</f>
        <v>0.2424242424</v>
      </c>
      <c r="S2" s="29">
        <f t="shared" ref="S2:S25" si="7">I2/L2</f>
        <v>0.9583333333</v>
      </c>
      <c r="W2" s="30" t="s">
        <v>36</v>
      </c>
      <c r="X2" s="31">
        <f>sum(D4,D5)</f>
        <v>85</v>
      </c>
      <c r="Y2" s="31">
        <f>sum(F4,F5)</f>
        <v>75</v>
      </c>
      <c r="Z2" s="31">
        <f>sum(I4,I5)</f>
        <v>34</v>
      </c>
      <c r="AA2" s="9">
        <v>151.0</v>
      </c>
      <c r="AB2" s="9">
        <v>64.0</v>
      </c>
      <c r="AC2" s="31">
        <f>sum(G4,G5)</f>
        <v>202</v>
      </c>
      <c r="AD2" s="32">
        <f t="shared" ref="AD2:AD13" si="8">X2/AN2</f>
        <v>3.541666667</v>
      </c>
      <c r="AE2" s="27">
        <f t="shared" ref="AE2:AE13" si="9">Y2/AN2</f>
        <v>3.125</v>
      </c>
      <c r="AF2" s="33">
        <f t="shared" ref="AF2:AF13" si="10">(X2/AC2)</f>
        <v>0.4207920792</v>
      </c>
      <c r="AG2" s="34">
        <f t="shared" ref="AG2:AG13" si="11">(Y2/AN2)</f>
        <v>3.125</v>
      </c>
      <c r="AH2" s="27">
        <f>sum(J4,J5)/AN2</f>
        <v>0.5416666667</v>
      </c>
      <c r="AI2" s="27">
        <f t="shared" ref="AI2:AI13" si="12">(Y2/AA2)</f>
        <v>0.4966887417</v>
      </c>
      <c r="AJ2" s="27">
        <f t="shared" ref="AJ2:AJ13" si="13">Z2/AN2</f>
        <v>1.416666667</v>
      </c>
      <c r="AK2" s="6">
        <f t="shared" ref="AK2:AK13" si="14">(AB2/AN2)</f>
        <v>2.666666667</v>
      </c>
      <c r="AL2" s="27">
        <f t="shared" ref="AL2:AL13" si="15">(AA2/AN2)</f>
        <v>6.291666667</v>
      </c>
      <c r="AM2" s="6">
        <f t="shared" ref="AM2:AM13" si="16">(AB2/AA2)</f>
        <v>0.4238410596</v>
      </c>
      <c r="AN2" s="9">
        <f>sum(0+L4)</f>
        <v>24</v>
      </c>
      <c r="AO2" s="35" t="s">
        <v>81</v>
      </c>
      <c r="AP2" s="35" t="s">
        <v>82</v>
      </c>
      <c r="AQ2" s="35" t="s">
        <v>83</v>
      </c>
      <c r="AR2" s="2" t="s">
        <v>84</v>
      </c>
      <c r="AS2" s="36">
        <v>1.0</v>
      </c>
    </row>
    <row r="3">
      <c r="A3" s="12">
        <v>19.0</v>
      </c>
      <c r="B3" s="13" t="s">
        <v>38</v>
      </c>
      <c r="C3" s="37">
        <v>12079.0</v>
      </c>
      <c r="D3" s="19">
        <v>41.0</v>
      </c>
      <c r="E3" s="38">
        <v>18.0</v>
      </c>
      <c r="F3" s="39">
        <v>38.0</v>
      </c>
      <c r="G3" s="19">
        <v>87.0</v>
      </c>
      <c r="H3" s="19">
        <v>8.0</v>
      </c>
      <c r="I3" s="40">
        <v>12.0</v>
      </c>
      <c r="J3" s="17">
        <v>9.0</v>
      </c>
      <c r="K3" s="19">
        <v>1.0</v>
      </c>
      <c r="L3" s="23">
        <v>24.0</v>
      </c>
      <c r="M3" s="24">
        <f t="shared" si="1"/>
        <v>503.2916667</v>
      </c>
      <c r="N3" s="25">
        <f t="shared" si="2"/>
        <v>1.708333333</v>
      </c>
      <c r="O3" s="26">
        <f t="shared" si="3"/>
        <v>0.4712643678</v>
      </c>
      <c r="P3" s="27">
        <f t="shared" si="4"/>
        <v>0.75</v>
      </c>
      <c r="Q3" s="27">
        <f t="shared" si="5"/>
        <v>1.583333333</v>
      </c>
      <c r="R3" s="28">
        <f t="shared" si="6"/>
        <v>0.2368421053</v>
      </c>
      <c r="S3" s="29">
        <f t="shared" si="7"/>
        <v>0.5</v>
      </c>
      <c r="W3" s="41" t="s">
        <v>85</v>
      </c>
      <c r="X3" s="22">
        <f>sum(D18,D19)</f>
        <v>63</v>
      </c>
      <c r="Y3" s="42">
        <f>sum(F18,F19)</f>
        <v>84</v>
      </c>
      <c r="Z3" s="43">
        <f>sum(I18,I19)</f>
        <v>25</v>
      </c>
      <c r="AA3" s="9">
        <v>186.0</v>
      </c>
      <c r="AB3" s="9">
        <v>80.0</v>
      </c>
      <c r="AC3" s="44">
        <f>sum(G18,G19)</f>
        <v>145</v>
      </c>
      <c r="AD3" s="32">
        <f t="shared" si="8"/>
        <v>2.625</v>
      </c>
      <c r="AE3" s="27">
        <f t="shared" si="9"/>
        <v>3.5</v>
      </c>
      <c r="AF3" s="33">
        <f t="shared" si="10"/>
        <v>0.4344827586</v>
      </c>
      <c r="AG3" s="34">
        <f t="shared" si="11"/>
        <v>3.5</v>
      </c>
      <c r="AH3" s="27">
        <f>sum(J18,J19)/AN3</f>
        <v>0.7083333333</v>
      </c>
      <c r="AI3" s="27">
        <f t="shared" si="12"/>
        <v>0.4516129032</v>
      </c>
      <c r="AJ3" s="27">
        <f t="shared" si="13"/>
        <v>1.041666667</v>
      </c>
      <c r="AK3" s="6">
        <f t="shared" si="14"/>
        <v>3.333333333</v>
      </c>
      <c r="AL3" s="27">
        <f t="shared" si="15"/>
        <v>7.75</v>
      </c>
      <c r="AM3" s="6">
        <f t="shared" si="16"/>
        <v>0.4301075269</v>
      </c>
      <c r="AN3" s="9">
        <f>sum(0+L18)</f>
        <v>24</v>
      </c>
      <c r="AO3" s="45" t="s">
        <v>86</v>
      </c>
      <c r="AP3" s="45" t="s">
        <v>87</v>
      </c>
      <c r="AQ3" s="45" t="s">
        <v>83</v>
      </c>
      <c r="AR3" s="2" t="s">
        <v>85</v>
      </c>
      <c r="AS3" s="36">
        <v>2.0</v>
      </c>
    </row>
    <row r="4">
      <c r="A4" s="12">
        <v>20.0</v>
      </c>
      <c r="B4" s="46" t="s">
        <v>40</v>
      </c>
      <c r="C4" s="47">
        <v>18393.0</v>
      </c>
      <c r="D4" s="48">
        <v>63.0</v>
      </c>
      <c r="E4" s="49">
        <v>12.0</v>
      </c>
      <c r="F4" s="50">
        <v>54.0</v>
      </c>
      <c r="G4" s="51">
        <v>152.0</v>
      </c>
      <c r="H4" s="52">
        <v>14.0</v>
      </c>
      <c r="I4" s="53">
        <v>25.0</v>
      </c>
      <c r="J4" s="19">
        <v>11.0</v>
      </c>
      <c r="K4" s="19">
        <v>3.0</v>
      </c>
      <c r="L4" s="54">
        <v>24.0</v>
      </c>
      <c r="M4" s="24">
        <f t="shared" si="1"/>
        <v>766.375</v>
      </c>
      <c r="N4" s="25">
        <f t="shared" si="2"/>
        <v>2.625</v>
      </c>
      <c r="O4" s="26">
        <f t="shared" si="3"/>
        <v>0.4144736842</v>
      </c>
      <c r="P4" s="27">
        <f t="shared" si="4"/>
        <v>0.5</v>
      </c>
      <c r="Q4" s="27">
        <f t="shared" si="5"/>
        <v>2.25</v>
      </c>
      <c r="R4" s="28">
        <f t="shared" si="6"/>
        <v>0.2037037037</v>
      </c>
      <c r="S4" s="29">
        <f t="shared" si="7"/>
        <v>1.041666667</v>
      </c>
      <c r="W4" s="55" t="s">
        <v>88</v>
      </c>
      <c r="X4" s="42">
        <f>sum(D16,D17)</f>
        <v>68</v>
      </c>
      <c r="Y4" s="56">
        <f>sum(F16,F17)</f>
        <v>57</v>
      </c>
      <c r="Z4" s="43">
        <f>sum(I16,I17)</f>
        <v>26</v>
      </c>
      <c r="AA4" s="9">
        <v>156.0</v>
      </c>
      <c r="AB4" s="9">
        <v>79.0</v>
      </c>
      <c r="AC4" s="22">
        <f>sum(G16,G17)</f>
        <v>157</v>
      </c>
      <c r="AD4" s="32">
        <f t="shared" si="8"/>
        <v>2.833333333</v>
      </c>
      <c r="AE4" s="27">
        <f t="shared" si="9"/>
        <v>2.375</v>
      </c>
      <c r="AF4" s="33">
        <f t="shared" si="10"/>
        <v>0.4331210191</v>
      </c>
      <c r="AG4" s="34">
        <f t="shared" si="11"/>
        <v>2.375</v>
      </c>
      <c r="AH4" s="27">
        <f>sum(J16,J17)/AN4</f>
        <v>0.7916666667</v>
      </c>
      <c r="AI4" s="27">
        <f t="shared" si="12"/>
        <v>0.3653846154</v>
      </c>
      <c r="AJ4" s="27">
        <f t="shared" si="13"/>
        <v>1.083333333</v>
      </c>
      <c r="AK4" s="6">
        <f t="shared" si="14"/>
        <v>3.291666667</v>
      </c>
      <c r="AL4" s="27">
        <f t="shared" si="15"/>
        <v>6.5</v>
      </c>
      <c r="AM4" s="6">
        <f t="shared" si="16"/>
        <v>0.5064102564</v>
      </c>
      <c r="AN4" s="9">
        <f>sum(0+L16)</f>
        <v>24</v>
      </c>
      <c r="AO4" s="161" t="s">
        <v>89</v>
      </c>
      <c r="AP4" s="161" t="s">
        <v>90</v>
      </c>
      <c r="AQ4" s="45" t="s">
        <v>89</v>
      </c>
      <c r="AR4" s="2" t="s">
        <v>88</v>
      </c>
      <c r="AS4" s="36">
        <v>3.0</v>
      </c>
    </row>
    <row r="5">
      <c r="A5" s="12">
        <v>21.0</v>
      </c>
      <c r="B5" s="46" t="s">
        <v>42</v>
      </c>
      <c r="C5" s="57">
        <v>6997.0</v>
      </c>
      <c r="D5" s="58">
        <v>22.0</v>
      </c>
      <c r="E5" s="15">
        <v>31.0</v>
      </c>
      <c r="F5" s="59">
        <v>21.0</v>
      </c>
      <c r="G5" s="60">
        <v>50.0</v>
      </c>
      <c r="H5" s="54">
        <v>1.0</v>
      </c>
      <c r="I5" s="40">
        <v>9.0</v>
      </c>
      <c r="J5" s="54">
        <v>2.0</v>
      </c>
      <c r="K5" s="19">
        <v>1.0</v>
      </c>
      <c r="L5" s="54">
        <v>24.0</v>
      </c>
      <c r="M5" s="24">
        <f t="shared" si="1"/>
        <v>291.5416667</v>
      </c>
      <c r="N5" s="25">
        <f t="shared" si="2"/>
        <v>0.9166666667</v>
      </c>
      <c r="O5" s="26">
        <f t="shared" si="3"/>
        <v>0.44</v>
      </c>
      <c r="P5" s="27">
        <f t="shared" si="4"/>
        <v>1.291666667</v>
      </c>
      <c r="Q5" s="27">
        <f t="shared" si="5"/>
        <v>0.875</v>
      </c>
      <c r="R5" s="28">
        <f t="shared" si="6"/>
        <v>0.09523809524</v>
      </c>
      <c r="S5" s="29">
        <f t="shared" si="7"/>
        <v>0.375</v>
      </c>
      <c r="W5" s="162" t="s">
        <v>91</v>
      </c>
      <c r="X5" s="22">
        <f>sum(D20,D21)</f>
        <v>68</v>
      </c>
      <c r="Y5" s="62">
        <f>sum(F20,F21)</f>
        <v>50</v>
      </c>
      <c r="Z5" s="22">
        <f>sum(I20,I21)</f>
        <v>21</v>
      </c>
      <c r="AA5" s="9">
        <v>149.0</v>
      </c>
      <c r="AB5" s="9">
        <v>89.0</v>
      </c>
      <c r="AC5" s="63">
        <f>sum(G20,G21)</f>
        <v>140</v>
      </c>
      <c r="AD5" s="32">
        <f t="shared" si="8"/>
        <v>2.833333333</v>
      </c>
      <c r="AE5" s="27">
        <f t="shared" si="9"/>
        <v>2.083333333</v>
      </c>
      <c r="AF5" s="33">
        <f t="shared" si="10"/>
        <v>0.4857142857</v>
      </c>
      <c r="AG5" s="34">
        <f t="shared" si="11"/>
        <v>2.083333333</v>
      </c>
      <c r="AH5" s="27">
        <f>sum(J20,J21)/AN5</f>
        <v>0.375</v>
      </c>
      <c r="AI5" s="27">
        <f t="shared" si="12"/>
        <v>0.3355704698</v>
      </c>
      <c r="AJ5" s="27">
        <f t="shared" si="13"/>
        <v>0.875</v>
      </c>
      <c r="AK5" s="6">
        <f t="shared" si="14"/>
        <v>3.708333333</v>
      </c>
      <c r="AL5" s="27">
        <f t="shared" si="15"/>
        <v>6.208333333</v>
      </c>
      <c r="AM5" s="6">
        <f t="shared" si="16"/>
        <v>0.5973154362</v>
      </c>
      <c r="AN5" s="9">
        <f>sum(0+L20)</f>
        <v>24</v>
      </c>
      <c r="AO5" s="45" t="s">
        <v>92</v>
      </c>
      <c r="AP5" s="45" t="s">
        <v>87</v>
      </c>
      <c r="AQ5" s="45" t="s">
        <v>89</v>
      </c>
      <c r="AR5" s="2" t="s">
        <v>91</v>
      </c>
      <c r="AS5" s="36">
        <v>4.0</v>
      </c>
    </row>
    <row r="6">
      <c r="A6" s="12">
        <v>22.0</v>
      </c>
      <c r="B6" s="64" t="s">
        <v>44</v>
      </c>
      <c r="C6" s="65">
        <v>11429.0</v>
      </c>
      <c r="D6" s="66">
        <v>40.0</v>
      </c>
      <c r="E6" s="49">
        <v>26.0</v>
      </c>
      <c r="F6" s="67">
        <v>30.0</v>
      </c>
      <c r="G6" s="51">
        <v>81.0</v>
      </c>
      <c r="H6" s="19">
        <v>4.0</v>
      </c>
      <c r="I6" s="40">
        <v>12.0</v>
      </c>
      <c r="J6" s="19">
        <v>9.0</v>
      </c>
      <c r="K6" s="22">
        <v>0.0</v>
      </c>
      <c r="L6" s="23">
        <v>24.0</v>
      </c>
      <c r="M6" s="24">
        <f t="shared" si="1"/>
        <v>476.2083333</v>
      </c>
      <c r="N6" s="25">
        <f t="shared" si="2"/>
        <v>1.666666667</v>
      </c>
      <c r="O6" s="26">
        <f t="shared" si="3"/>
        <v>0.4938271605</v>
      </c>
      <c r="P6" s="27">
        <f t="shared" si="4"/>
        <v>1.083333333</v>
      </c>
      <c r="Q6" s="27">
        <f t="shared" si="5"/>
        <v>1.25</v>
      </c>
      <c r="R6" s="28">
        <f t="shared" si="6"/>
        <v>0.3</v>
      </c>
      <c r="S6" s="29">
        <f t="shared" si="7"/>
        <v>0.5</v>
      </c>
      <c r="W6" s="68" t="s">
        <v>93</v>
      </c>
      <c r="X6" s="69">
        <f>sum(D14,D15)</f>
        <v>94</v>
      </c>
      <c r="Y6" s="70">
        <f>sum(F14,F15)</f>
        <v>56</v>
      </c>
      <c r="Z6" s="42">
        <f>sum(I14,I15)</f>
        <v>57</v>
      </c>
      <c r="AA6" s="9">
        <v>121.0</v>
      </c>
      <c r="AB6" s="9">
        <v>62.0</v>
      </c>
      <c r="AC6" s="71">
        <f>sum(G14,G15)</f>
        <v>199</v>
      </c>
      <c r="AD6" s="32">
        <f t="shared" si="8"/>
        <v>3.916666667</v>
      </c>
      <c r="AE6" s="27">
        <f t="shared" si="9"/>
        <v>2.333333333</v>
      </c>
      <c r="AF6" s="33">
        <f t="shared" si="10"/>
        <v>0.472361809</v>
      </c>
      <c r="AG6" s="34">
        <f t="shared" si="11"/>
        <v>2.333333333</v>
      </c>
      <c r="AH6" s="27">
        <f>sum(J14,J15)/AN6</f>
        <v>0.625</v>
      </c>
      <c r="AI6" s="27">
        <f t="shared" si="12"/>
        <v>0.4628099174</v>
      </c>
      <c r="AJ6" s="27">
        <f t="shared" si="13"/>
        <v>2.375</v>
      </c>
      <c r="AK6" s="6">
        <f t="shared" si="14"/>
        <v>2.583333333</v>
      </c>
      <c r="AL6" s="27">
        <f t="shared" si="15"/>
        <v>5.041666667</v>
      </c>
      <c r="AM6" s="6">
        <f t="shared" si="16"/>
        <v>0.5123966942</v>
      </c>
      <c r="AN6" s="9">
        <f>sum(0+L14)</f>
        <v>24</v>
      </c>
      <c r="AO6" s="45" t="s">
        <v>94</v>
      </c>
      <c r="AP6" s="45" t="s">
        <v>95</v>
      </c>
      <c r="AQ6" s="45" t="s">
        <v>86</v>
      </c>
      <c r="AR6" s="2" t="s">
        <v>93</v>
      </c>
      <c r="AS6" s="36">
        <v>5.0</v>
      </c>
    </row>
    <row r="7">
      <c r="A7" s="12">
        <v>23.0</v>
      </c>
      <c r="B7" s="64" t="s">
        <v>46</v>
      </c>
      <c r="C7" s="72">
        <v>16372.0</v>
      </c>
      <c r="D7" s="73">
        <v>61.0</v>
      </c>
      <c r="E7" s="23">
        <v>28.0</v>
      </c>
      <c r="F7" s="74">
        <v>28.0</v>
      </c>
      <c r="G7" s="75">
        <v>142.0</v>
      </c>
      <c r="H7" s="21">
        <v>14.0</v>
      </c>
      <c r="I7" s="19">
        <v>11.0</v>
      </c>
      <c r="J7" s="52">
        <v>7.0</v>
      </c>
      <c r="K7" s="76">
        <v>1.0</v>
      </c>
      <c r="L7" s="23">
        <v>24.0</v>
      </c>
      <c r="M7" s="24">
        <f t="shared" si="1"/>
        <v>682.1666667</v>
      </c>
      <c r="N7" s="25">
        <f t="shared" si="2"/>
        <v>2.541666667</v>
      </c>
      <c r="O7" s="26">
        <f t="shared" si="3"/>
        <v>0.4295774648</v>
      </c>
      <c r="P7" s="27">
        <f t="shared" si="4"/>
        <v>1.166666667</v>
      </c>
      <c r="Q7" s="27">
        <f t="shared" si="5"/>
        <v>1.166666667</v>
      </c>
      <c r="R7" s="28">
        <f t="shared" si="6"/>
        <v>0.25</v>
      </c>
      <c r="S7" s="29">
        <f t="shared" si="7"/>
        <v>0.4583333333</v>
      </c>
      <c r="W7" s="77" t="s">
        <v>47</v>
      </c>
      <c r="X7" s="78">
        <f>sum(D6,D7)</f>
        <v>101</v>
      </c>
      <c r="Y7" s="56">
        <f>sum(F6,F7)</f>
        <v>58</v>
      </c>
      <c r="Z7" s="43">
        <f>sum(I6,I7)</f>
        <v>23</v>
      </c>
      <c r="AA7" s="9">
        <v>131.0</v>
      </c>
      <c r="AB7" s="9">
        <v>66.0</v>
      </c>
      <c r="AC7" s="42">
        <f>sum(G6,G7)</f>
        <v>223</v>
      </c>
      <c r="AD7" s="32">
        <f t="shared" si="8"/>
        <v>4.208333333</v>
      </c>
      <c r="AE7" s="27">
        <f t="shared" si="9"/>
        <v>2.416666667</v>
      </c>
      <c r="AF7" s="33">
        <f t="shared" si="10"/>
        <v>0.4529147982</v>
      </c>
      <c r="AG7" s="34">
        <f t="shared" si="11"/>
        <v>2.416666667</v>
      </c>
      <c r="AH7" s="27">
        <f>sum(J6,J7)/AN7</f>
        <v>0.6666666667</v>
      </c>
      <c r="AI7" s="27">
        <f t="shared" si="12"/>
        <v>0.4427480916</v>
      </c>
      <c r="AJ7" s="27">
        <f t="shared" si="13"/>
        <v>0.9583333333</v>
      </c>
      <c r="AK7" s="6">
        <f t="shared" si="14"/>
        <v>2.75</v>
      </c>
      <c r="AL7" s="27">
        <f t="shared" si="15"/>
        <v>5.458333333</v>
      </c>
      <c r="AM7" s="6">
        <f t="shared" si="16"/>
        <v>0.5038167939</v>
      </c>
      <c r="AN7" s="9">
        <f>sum(0+L6)</f>
        <v>24</v>
      </c>
      <c r="AO7" s="161" t="s">
        <v>96</v>
      </c>
      <c r="AP7" s="45" t="s">
        <v>83</v>
      </c>
      <c r="AQ7" s="45" t="s">
        <v>97</v>
      </c>
      <c r="AR7" s="2" t="s">
        <v>98</v>
      </c>
      <c r="AS7" s="36">
        <v>6.0</v>
      </c>
    </row>
    <row r="8">
      <c r="A8" s="12">
        <v>24.0</v>
      </c>
      <c r="B8" s="79" t="s">
        <v>48</v>
      </c>
      <c r="C8" s="80">
        <v>4810.0</v>
      </c>
      <c r="D8" s="81">
        <v>10.0</v>
      </c>
      <c r="E8" s="23">
        <v>19.0</v>
      </c>
      <c r="F8" s="54">
        <v>6.0</v>
      </c>
      <c r="G8" s="82">
        <v>35.0</v>
      </c>
      <c r="H8" s="54">
        <v>0.0</v>
      </c>
      <c r="I8" s="53">
        <v>11.0</v>
      </c>
      <c r="J8" s="54">
        <v>1.0</v>
      </c>
      <c r="K8" s="22">
        <v>0.0</v>
      </c>
      <c r="L8" s="23">
        <v>24.0</v>
      </c>
      <c r="M8" s="24">
        <f t="shared" si="1"/>
        <v>200.4166667</v>
      </c>
      <c r="N8" s="25">
        <f t="shared" si="2"/>
        <v>0.4166666667</v>
      </c>
      <c r="O8" s="26">
        <f t="shared" si="3"/>
        <v>0.2857142857</v>
      </c>
      <c r="P8" s="27">
        <f t="shared" si="4"/>
        <v>0.7916666667</v>
      </c>
      <c r="Q8" s="27">
        <f t="shared" si="5"/>
        <v>0.25</v>
      </c>
      <c r="R8" s="28">
        <f t="shared" si="6"/>
        <v>0.1666666667</v>
      </c>
      <c r="S8" s="29">
        <f t="shared" si="7"/>
        <v>0.4583333333</v>
      </c>
      <c r="W8" s="83" t="s">
        <v>49</v>
      </c>
      <c r="X8" s="84">
        <f>sum(D2,D3)</f>
        <v>82</v>
      </c>
      <c r="Y8" s="85">
        <f>sum(F2,F3)</f>
        <v>71</v>
      </c>
      <c r="Z8" s="86">
        <f>sum(I2,I3)</f>
        <v>35</v>
      </c>
      <c r="AA8" s="9">
        <v>133.0</v>
      </c>
      <c r="AB8" s="9">
        <v>55.0</v>
      </c>
      <c r="AC8" s="22">
        <f>sum(G2,G3)</f>
        <v>188</v>
      </c>
      <c r="AD8" s="32">
        <f t="shared" si="8"/>
        <v>3.416666667</v>
      </c>
      <c r="AE8" s="27">
        <f t="shared" si="9"/>
        <v>2.958333333</v>
      </c>
      <c r="AF8" s="33">
        <f t="shared" si="10"/>
        <v>0.4361702128</v>
      </c>
      <c r="AG8" s="34">
        <f t="shared" si="11"/>
        <v>2.958333333</v>
      </c>
      <c r="AH8" s="27">
        <f>sum(J2,J3)/AN8</f>
        <v>0.7083333333</v>
      </c>
      <c r="AI8" s="27">
        <f t="shared" si="12"/>
        <v>0.5338345865</v>
      </c>
      <c r="AJ8" s="27">
        <f t="shared" si="13"/>
        <v>1.458333333</v>
      </c>
      <c r="AK8" s="6">
        <f t="shared" si="14"/>
        <v>2.291666667</v>
      </c>
      <c r="AL8" s="27">
        <f t="shared" si="15"/>
        <v>5.541666667</v>
      </c>
      <c r="AM8" s="6">
        <f t="shared" si="16"/>
        <v>0.4135338346</v>
      </c>
      <c r="AN8" s="9">
        <f>sum(0+L2)</f>
        <v>24</v>
      </c>
      <c r="AO8" s="45" t="s">
        <v>97</v>
      </c>
      <c r="AP8" s="45" t="s">
        <v>97</v>
      </c>
      <c r="AQ8" s="45" t="s">
        <v>83</v>
      </c>
      <c r="AR8" s="2" t="s">
        <v>49</v>
      </c>
      <c r="AS8" s="36">
        <v>7.0</v>
      </c>
    </row>
    <row r="9">
      <c r="A9" s="12">
        <v>7.0</v>
      </c>
      <c r="B9" s="87" t="s">
        <v>99</v>
      </c>
      <c r="C9" s="88">
        <v>18736.0</v>
      </c>
      <c r="D9" s="23">
        <v>79.0</v>
      </c>
      <c r="E9" s="38">
        <v>6.0</v>
      </c>
      <c r="F9" s="89">
        <v>43.0</v>
      </c>
      <c r="G9" s="90">
        <v>157.0</v>
      </c>
      <c r="H9" s="52">
        <v>13.0</v>
      </c>
      <c r="I9" s="53">
        <v>14.0</v>
      </c>
      <c r="J9" s="52">
        <v>19.0</v>
      </c>
      <c r="K9" s="19">
        <v>1.0</v>
      </c>
      <c r="L9" s="23">
        <v>24.0</v>
      </c>
      <c r="M9" s="24">
        <f t="shared" si="1"/>
        <v>780.6666667</v>
      </c>
      <c r="N9" s="25">
        <f t="shared" si="2"/>
        <v>3.291666667</v>
      </c>
      <c r="O9" s="26">
        <f t="shared" si="3"/>
        <v>0.5031847134</v>
      </c>
      <c r="P9" s="27">
        <f t="shared" si="4"/>
        <v>0.25</v>
      </c>
      <c r="Q9" s="27">
        <f t="shared" si="5"/>
        <v>1.791666667</v>
      </c>
      <c r="R9" s="28">
        <f t="shared" si="6"/>
        <v>0.4418604651</v>
      </c>
      <c r="S9" s="29">
        <f t="shared" si="7"/>
        <v>0.5833333333</v>
      </c>
      <c r="W9" s="91" t="s">
        <v>51</v>
      </c>
      <c r="X9" s="92">
        <f>sum(D10,D11)</f>
        <v>105</v>
      </c>
      <c r="Y9" s="93">
        <f>sum(F10,F11)</f>
        <v>79</v>
      </c>
      <c r="Z9" s="94">
        <f>sum(I10,I11)</f>
        <v>38</v>
      </c>
      <c r="AA9" s="9">
        <v>176.0</v>
      </c>
      <c r="AB9" s="9">
        <v>75.0</v>
      </c>
      <c r="AC9" s="95">
        <f>sum(G10,G11)</f>
        <v>213</v>
      </c>
      <c r="AD9" s="32">
        <f t="shared" si="8"/>
        <v>4.375</v>
      </c>
      <c r="AE9" s="27">
        <f t="shared" si="9"/>
        <v>3.291666667</v>
      </c>
      <c r="AF9" s="33">
        <f t="shared" si="10"/>
        <v>0.4929577465</v>
      </c>
      <c r="AG9" s="34">
        <f t="shared" si="11"/>
        <v>3.291666667</v>
      </c>
      <c r="AH9" s="27">
        <f>sum(J10,J11)/AN9</f>
        <v>0.875</v>
      </c>
      <c r="AI9" s="27">
        <f t="shared" si="12"/>
        <v>0.4488636364</v>
      </c>
      <c r="AJ9" s="27">
        <f t="shared" si="13"/>
        <v>1.583333333</v>
      </c>
      <c r="AK9" s="6">
        <f t="shared" si="14"/>
        <v>3.125</v>
      </c>
      <c r="AL9" s="27">
        <f t="shared" si="15"/>
        <v>7.333333333</v>
      </c>
      <c r="AM9" s="6">
        <f t="shared" si="16"/>
        <v>0.4261363636</v>
      </c>
      <c r="AN9" s="96">
        <f>sum(0+L10)</f>
        <v>24</v>
      </c>
      <c r="AO9" s="97" t="s">
        <v>100</v>
      </c>
      <c r="AP9" s="97" t="s">
        <v>101</v>
      </c>
      <c r="AQ9" s="97" t="s">
        <v>97</v>
      </c>
      <c r="AR9" s="163" t="s">
        <v>51</v>
      </c>
      <c r="AS9" s="98">
        <v>8.0</v>
      </c>
    </row>
    <row r="10">
      <c r="A10" s="12">
        <v>4.0</v>
      </c>
      <c r="B10" s="99" t="s">
        <v>52</v>
      </c>
      <c r="C10" s="100">
        <v>12176.0</v>
      </c>
      <c r="D10" s="73">
        <v>40.0</v>
      </c>
      <c r="E10" s="58">
        <v>23.0</v>
      </c>
      <c r="F10" s="59">
        <v>35.0</v>
      </c>
      <c r="G10" s="101">
        <v>87.0</v>
      </c>
      <c r="H10" s="19">
        <v>2.0</v>
      </c>
      <c r="I10" s="38">
        <v>27.0</v>
      </c>
      <c r="J10" s="54">
        <v>13.0</v>
      </c>
      <c r="K10" s="22">
        <v>0.0</v>
      </c>
      <c r="L10" s="54">
        <v>24.0</v>
      </c>
      <c r="M10" s="24">
        <f t="shared" si="1"/>
        <v>507.3333333</v>
      </c>
      <c r="N10" s="25">
        <f t="shared" si="2"/>
        <v>1.666666667</v>
      </c>
      <c r="O10" s="26">
        <f t="shared" si="3"/>
        <v>0.4597701149</v>
      </c>
      <c r="P10" s="27">
        <f t="shared" si="4"/>
        <v>0.9583333333</v>
      </c>
      <c r="Q10" s="27">
        <f t="shared" si="5"/>
        <v>1.458333333</v>
      </c>
      <c r="R10" s="28">
        <f t="shared" si="6"/>
        <v>0.3714285714</v>
      </c>
      <c r="S10" s="29">
        <f t="shared" si="7"/>
        <v>1.125</v>
      </c>
      <c r="W10" s="102" t="s">
        <v>53</v>
      </c>
      <c r="X10" s="103">
        <f>sum(D21,D22)</f>
        <v>55</v>
      </c>
      <c r="Y10" s="104">
        <f>sum(F21,F22)</f>
        <v>88</v>
      </c>
      <c r="Z10" s="105">
        <f>sum(I21,I22)</f>
        <v>15</v>
      </c>
      <c r="AA10" s="9">
        <v>221.0</v>
      </c>
      <c r="AB10" s="9">
        <v>98.0</v>
      </c>
      <c r="AC10" s="106">
        <f>sum(G21,G22)</f>
        <v>131</v>
      </c>
      <c r="AD10" s="32">
        <f t="shared" si="8"/>
        <v>2.291666667</v>
      </c>
      <c r="AE10" s="27">
        <f t="shared" si="9"/>
        <v>3.666666667</v>
      </c>
      <c r="AF10" s="33">
        <f t="shared" si="10"/>
        <v>0.4198473282</v>
      </c>
      <c r="AG10" s="34">
        <f t="shared" si="11"/>
        <v>3.666666667</v>
      </c>
      <c r="AH10" s="27">
        <f>sum(J21,J22)/AN10</f>
        <v>1.333333333</v>
      </c>
      <c r="AI10" s="27">
        <f t="shared" si="12"/>
        <v>0.3981900452</v>
      </c>
      <c r="AJ10" s="27">
        <f t="shared" si="13"/>
        <v>0.625</v>
      </c>
      <c r="AK10" s="6">
        <f t="shared" si="14"/>
        <v>4.083333333</v>
      </c>
      <c r="AL10" s="27">
        <f t="shared" si="15"/>
        <v>9.208333333</v>
      </c>
      <c r="AM10" s="6">
        <f t="shared" si="16"/>
        <v>0.443438914</v>
      </c>
      <c r="AN10" s="9">
        <f>sum(0+L22)</f>
        <v>24</v>
      </c>
      <c r="AO10" s="45" t="s">
        <v>102</v>
      </c>
      <c r="AP10" s="45" t="s">
        <v>103</v>
      </c>
      <c r="AQ10" s="45" t="s">
        <v>81</v>
      </c>
      <c r="AR10" s="2" t="s">
        <v>53</v>
      </c>
      <c r="AS10" s="36">
        <v>9.0</v>
      </c>
    </row>
    <row r="11">
      <c r="A11" s="12">
        <v>6.0</v>
      </c>
      <c r="B11" s="99" t="s">
        <v>54</v>
      </c>
      <c r="C11" s="107">
        <v>17106.0</v>
      </c>
      <c r="D11" s="19">
        <v>65.0</v>
      </c>
      <c r="E11" s="58">
        <v>20.0</v>
      </c>
      <c r="F11" s="108">
        <v>44.0</v>
      </c>
      <c r="G11" s="109">
        <v>126.0</v>
      </c>
      <c r="H11" s="52">
        <v>13.0</v>
      </c>
      <c r="I11" s="38">
        <v>11.0</v>
      </c>
      <c r="J11" s="54">
        <v>8.0</v>
      </c>
      <c r="K11" s="22">
        <v>0.0</v>
      </c>
      <c r="L11" s="54">
        <v>24.0</v>
      </c>
      <c r="M11" s="24">
        <f t="shared" si="1"/>
        <v>712.75</v>
      </c>
      <c r="N11" s="25">
        <f t="shared" si="2"/>
        <v>2.708333333</v>
      </c>
      <c r="O11" s="26">
        <f t="shared" si="3"/>
        <v>0.5158730159</v>
      </c>
      <c r="P11" s="27">
        <f t="shared" si="4"/>
        <v>0.8333333333</v>
      </c>
      <c r="Q11" s="27">
        <f t="shared" si="5"/>
        <v>1.833333333</v>
      </c>
      <c r="R11" s="28">
        <f t="shared" si="6"/>
        <v>0.1818181818</v>
      </c>
      <c r="S11" s="29">
        <f t="shared" si="7"/>
        <v>0.4583333333</v>
      </c>
      <c r="W11" s="110" t="s">
        <v>104</v>
      </c>
      <c r="X11" s="78">
        <f>sum(D8,D9)</f>
        <v>89</v>
      </c>
      <c r="Y11" s="56">
        <f>sum(F8,F9)</f>
        <v>49</v>
      </c>
      <c r="Z11" s="43">
        <f>sum(I8,I9)</f>
        <v>25</v>
      </c>
      <c r="AA11" s="9">
        <v>175.0</v>
      </c>
      <c r="AB11" s="9">
        <v>96.0</v>
      </c>
      <c r="AC11" s="111">
        <f>sum(G8,G9)</f>
        <v>192</v>
      </c>
      <c r="AD11" s="32">
        <f t="shared" si="8"/>
        <v>3.708333333</v>
      </c>
      <c r="AE11" s="27">
        <f t="shared" si="9"/>
        <v>2.041666667</v>
      </c>
      <c r="AF11" s="33">
        <f t="shared" si="10"/>
        <v>0.4635416667</v>
      </c>
      <c r="AG11" s="34">
        <f t="shared" si="11"/>
        <v>2.041666667</v>
      </c>
      <c r="AH11" s="27">
        <f>sum(J8,J9)/AN11</f>
        <v>0.8333333333</v>
      </c>
      <c r="AI11" s="27">
        <f t="shared" si="12"/>
        <v>0.28</v>
      </c>
      <c r="AJ11" s="27">
        <f t="shared" si="13"/>
        <v>1.041666667</v>
      </c>
      <c r="AK11" s="6">
        <f t="shared" si="14"/>
        <v>4</v>
      </c>
      <c r="AL11" s="27">
        <f t="shared" si="15"/>
        <v>7.291666667</v>
      </c>
      <c r="AM11" s="6">
        <f t="shared" si="16"/>
        <v>0.5485714286</v>
      </c>
      <c r="AN11" s="9">
        <f>sum(0+L8)</f>
        <v>24</v>
      </c>
      <c r="AO11" s="45" t="s">
        <v>87</v>
      </c>
      <c r="AP11" s="45" t="s">
        <v>81</v>
      </c>
      <c r="AQ11" s="45" t="s">
        <v>83</v>
      </c>
      <c r="AR11" s="2" t="s">
        <v>104</v>
      </c>
      <c r="AS11" s="36">
        <v>10.0</v>
      </c>
    </row>
    <row r="12">
      <c r="A12" s="12">
        <v>1.0</v>
      </c>
      <c r="B12" s="112" t="s">
        <v>56</v>
      </c>
      <c r="C12" s="113">
        <v>11559.0</v>
      </c>
      <c r="D12" s="19">
        <v>34.0</v>
      </c>
      <c r="E12" s="38">
        <v>23.0</v>
      </c>
      <c r="F12" s="89">
        <v>29.0</v>
      </c>
      <c r="G12" s="19">
        <v>76.0</v>
      </c>
      <c r="H12" s="54">
        <v>2.0</v>
      </c>
      <c r="I12" s="114">
        <v>25.0</v>
      </c>
      <c r="J12" s="19">
        <v>4.0</v>
      </c>
      <c r="K12" s="22">
        <v>0.0</v>
      </c>
      <c r="L12" s="23">
        <v>24.0</v>
      </c>
      <c r="M12" s="24">
        <f t="shared" si="1"/>
        <v>481.625</v>
      </c>
      <c r="N12" s="25">
        <f t="shared" si="2"/>
        <v>1.416666667</v>
      </c>
      <c r="O12" s="26">
        <f t="shared" si="3"/>
        <v>0.4473684211</v>
      </c>
      <c r="P12" s="27">
        <f t="shared" si="4"/>
        <v>0.9583333333</v>
      </c>
      <c r="Q12" s="27">
        <f t="shared" si="5"/>
        <v>1.208333333</v>
      </c>
      <c r="R12" s="28">
        <f t="shared" si="6"/>
        <v>0.1379310345</v>
      </c>
      <c r="S12" s="29">
        <f t="shared" si="7"/>
        <v>1.041666667</v>
      </c>
      <c r="W12" s="115" t="s">
        <v>57</v>
      </c>
      <c r="X12" s="116">
        <f>sum(D12,D13)</f>
        <v>74</v>
      </c>
      <c r="Y12" s="117">
        <f>sum(F12,F13)</f>
        <v>63</v>
      </c>
      <c r="Z12" s="22">
        <f>sum(I12,I13)</f>
        <v>29</v>
      </c>
      <c r="AA12" s="9">
        <v>183.0</v>
      </c>
      <c r="AB12" s="9">
        <v>82.0</v>
      </c>
      <c r="AC12" s="118">
        <f>sum(G12,G13)</f>
        <v>165</v>
      </c>
      <c r="AD12" s="32">
        <f t="shared" si="8"/>
        <v>3.083333333</v>
      </c>
      <c r="AE12" s="27">
        <f t="shared" si="9"/>
        <v>2.625</v>
      </c>
      <c r="AF12" s="33">
        <f t="shared" si="10"/>
        <v>0.4484848485</v>
      </c>
      <c r="AG12" s="34">
        <f t="shared" si="11"/>
        <v>2.625</v>
      </c>
      <c r="AH12" s="27">
        <f>sum(J12,J13)/AN12</f>
        <v>0.4166666667</v>
      </c>
      <c r="AI12" s="27">
        <f t="shared" si="12"/>
        <v>0.3442622951</v>
      </c>
      <c r="AJ12" s="27">
        <f t="shared" si="13"/>
        <v>1.208333333</v>
      </c>
      <c r="AK12" s="6">
        <f t="shared" si="14"/>
        <v>3.416666667</v>
      </c>
      <c r="AL12" s="27">
        <f t="shared" si="15"/>
        <v>7.625</v>
      </c>
      <c r="AM12" s="6">
        <f t="shared" si="16"/>
        <v>0.4480874317</v>
      </c>
      <c r="AN12" s="9">
        <f>sum(0+L12)</f>
        <v>24</v>
      </c>
      <c r="AO12" s="45" t="s">
        <v>105</v>
      </c>
      <c r="AP12" s="161" t="s">
        <v>106</v>
      </c>
      <c r="AQ12" s="45" t="s">
        <v>83</v>
      </c>
      <c r="AR12" s="2" t="s">
        <v>57</v>
      </c>
      <c r="AS12" s="36">
        <v>11.0</v>
      </c>
    </row>
    <row r="13">
      <c r="A13" s="12">
        <v>11.0</v>
      </c>
      <c r="B13" s="112" t="s">
        <v>58</v>
      </c>
      <c r="C13" s="119">
        <v>11739.0</v>
      </c>
      <c r="D13" s="49">
        <v>40.0</v>
      </c>
      <c r="E13" s="38">
        <v>12.0</v>
      </c>
      <c r="F13" s="67">
        <v>34.0</v>
      </c>
      <c r="G13" s="19">
        <v>89.0</v>
      </c>
      <c r="H13" s="54">
        <v>8.0</v>
      </c>
      <c r="I13" s="54">
        <v>4.0</v>
      </c>
      <c r="J13" s="19">
        <v>6.0</v>
      </c>
      <c r="K13" s="19">
        <v>1.0</v>
      </c>
      <c r="L13" s="23">
        <v>24.0</v>
      </c>
      <c r="M13" s="24">
        <f t="shared" si="1"/>
        <v>489.125</v>
      </c>
      <c r="N13" s="25">
        <f t="shared" si="2"/>
        <v>1.666666667</v>
      </c>
      <c r="O13" s="26">
        <f t="shared" si="3"/>
        <v>0.4494382022</v>
      </c>
      <c r="P13" s="27">
        <f t="shared" si="4"/>
        <v>0.5</v>
      </c>
      <c r="Q13" s="27">
        <f t="shared" si="5"/>
        <v>1.416666667</v>
      </c>
      <c r="R13" s="28">
        <f t="shared" si="6"/>
        <v>0.1764705882</v>
      </c>
      <c r="S13" s="29">
        <f t="shared" si="7"/>
        <v>0.1666666667</v>
      </c>
      <c r="W13" s="120" t="s">
        <v>107</v>
      </c>
      <c r="X13" s="43">
        <f>sum(D24,D25)</f>
        <v>69</v>
      </c>
      <c r="Y13" s="121">
        <f>sum(F24,F25)</f>
        <v>89</v>
      </c>
      <c r="Z13" s="122">
        <f>sum(I24,I25)</f>
        <v>44</v>
      </c>
      <c r="AA13" s="9">
        <v>227.0</v>
      </c>
      <c r="AB13" s="9">
        <v>99.0</v>
      </c>
      <c r="AC13" s="95">
        <f>sum(G24,G25)</f>
        <v>144</v>
      </c>
      <c r="AD13" s="32">
        <f t="shared" si="8"/>
        <v>2.875</v>
      </c>
      <c r="AE13" s="27">
        <f t="shared" si="9"/>
        <v>3.708333333</v>
      </c>
      <c r="AF13" s="33">
        <f t="shared" si="10"/>
        <v>0.4791666667</v>
      </c>
      <c r="AG13" s="34">
        <f t="shared" si="11"/>
        <v>3.708333333</v>
      </c>
      <c r="AH13" s="27">
        <f>sum(J24,J25)/AN13</f>
        <v>1.166666667</v>
      </c>
      <c r="AI13" s="27">
        <f t="shared" si="12"/>
        <v>0.3920704846</v>
      </c>
      <c r="AJ13" s="27">
        <f t="shared" si="13"/>
        <v>1.833333333</v>
      </c>
      <c r="AK13" s="6">
        <f t="shared" si="14"/>
        <v>4.125</v>
      </c>
      <c r="AL13" s="27">
        <f t="shared" si="15"/>
        <v>9.458333333</v>
      </c>
      <c r="AM13" s="6">
        <f t="shared" si="16"/>
        <v>0.436123348</v>
      </c>
      <c r="AN13" s="9">
        <f>sum(0+L24)</f>
        <v>24</v>
      </c>
      <c r="AO13" s="45" t="s">
        <v>108</v>
      </c>
      <c r="AP13" s="45" t="s">
        <v>109</v>
      </c>
      <c r="AQ13" s="45" t="s">
        <v>110</v>
      </c>
      <c r="AR13" s="2" t="s">
        <v>107</v>
      </c>
      <c r="AS13" s="36">
        <v>12.0</v>
      </c>
    </row>
    <row r="14">
      <c r="A14" s="12">
        <v>2.0</v>
      </c>
      <c r="B14" s="164" t="s">
        <v>111</v>
      </c>
      <c r="C14" s="124">
        <v>15245.0</v>
      </c>
      <c r="D14" s="125">
        <v>60.0</v>
      </c>
      <c r="E14" s="66">
        <v>17.0</v>
      </c>
      <c r="F14" s="52">
        <v>32.0</v>
      </c>
      <c r="G14" s="23">
        <v>119.0</v>
      </c>
      <c r="H14" s="23">
        <v>17.0</v>
      </c>
      <c r="I14" s="38">
        <v>11.0</v>
      </c>
      <c r="J14" s="21">
        <v>10.0</v>
      </c>
      <c r="K14" s="42">
        <v>2.0</v>
      </c>
      <c r="L14" s="23">
        <v>24.0</v>
      </c>
      <c r="M14" s="24">
        <f t="shared" si="1"/>
        <v>635.2083333</v>
      </c>
      <c r="N14" s="25">
        <f t="shared" si="2"/>
        <v>2.5</v>
      </c>
      <c r="O14" s="26">
        <f t="shared" si="3"/>
        <v>0.5042016807</v>
      </c>
      <c r="P14" s="27">
        <f t="shared" si="4"/>
        <v>0.7083333333</v>
      </c>
      <c r="Q14" s="27">
        <f t="shared" si="5"/>
        <v>1.333333333</v>
      </c>
      <c r="R14" s="28">
        <f t="shared" si="6"/>
        <v>0.3125</v>
      </c>
      <c r="S14" s="29">
        <f t="shared" si="7"/>
        <v>0.4583333333</v>
      </c>
      <c r="AG14" s="34"/>
      <c r="AH14" s="27"/>
      <c r="AK14" s="27"/>
      <c r="AM14" s="27"/>
    </row>
    <row r="15">
      <c r="A15" s="12">
        <v>12.0</v>
      </c>
      <c r="B15" s="164" t="s">
        <v>71</v>
      </c>
      <c r="C15" s="127">
        <v>9978.0</v>
      </c>
      <c r="D15" s="48">
        <v>34.0</v>
      </c>
      <c r="E15" s="66">
        <v>19.0</v>
      </c>
      <c r="F15" s="52">
        <v>24.0</v>
      </c>
      <c r="G15" s="128">
        <v>80.0</v>
      </c>
      <c r="H15" s="54">
        <v>1.0</v>
      </c>
      <c r="I15" s="23">
        <v>46.0</v>
      </c>
      <c r="J15" s="19">
        <v>5.0</v>
      </c>
      <c r="K15" s="19">
        <v>1.0</v>
      </c>
      <c r="L15" s="23">
        <v>24.0</v>
      </c>
      <c r="M15" s="24">
        <f t="shared" si="1"/>
        <v>415.75</v>
      </c>
      <c r="N15" s="25">
        <f t="shared" si="2"/>
        <v>1.416666667</v>
      </c>
      <c r="O15" s="26">
        <f t="shared" si="3"/>
        <v>0.425</v>
      </c>
      <c r="P15" s="27">
        <f t="shared" si="4"/>
        <v>0.7916666667</v>
      </c>
      <c r="Q15" s="27">
        <f t="shared" si="5"/>
        <v>1</v>
      </c>
      <c r="R15" s="28">
        <f t="shared" si="6"/>
        <v>0.2083333333</v>
      </c>
      <c r="S15" s="29">
        <f t="shared" si="7"/>
        <v>1.916666667</v>
      </c>
      <c r="X15" s="27"/>
      <c r="AF15" s="33"/>
      <c r="AG15" s="34"/>
      <c r="AH15" s="27"/>
      <c r="AK15" s="27"/>
      <c r="AL15" s="27"/>
      <c r="AM15" s="27"/>
    </row>
    <row r="16">
      <c r="A16" s="12">
        <v>25.0</v>
      </c>
      <c r="B16" s="165" t="s">
        <v>112</v>
      </c>
      <c r="C16" s="131">
        <v>9302.0</v>
      </c>
      <c r="D16" s="19">
        <v>23.0</v>
      </c>
      <c r="E16" s="16">
        <v>18.0</v>
      </c>
      <c r="F16" s="132">
        <v>28.0</v>
      </c>
      <c r="G16" s="53">
        <v>62.0</v>
      </c>
      <c r="H16" s="19">
        <v>3.0</v>
      </c>
      <c r="I16" s="19">
        <v>19.0</v>
      </c>
      <c r="J16" s="54">
        <v>11.0</v>
      </c>
      <c r="K16" s="19">
        <v>1.0</v>
      </c>
      <c r="L16" s="23">
        <v>24.0</v>
      </c>
      <c r="M16" s="24">
        <f t="shared" si="1"/>
        <v>387.5833333</v>
      </c>
      <c r="N16" s="25">
        <f t="shared" si="2"/>
        <v>0.9583333333</v>
      </c>
      <c r="O16" s="26">
        <f t="shared" si="3"/>
        <v>0.3709677419</v>
      </c>
      <c r="P16" s="27">
        <f t="shared" si="4"/>
        <v>0.75</v>
      </c>
      <c r="Q16" s="27">
        <f t="shared" si="5"/>
        <v>1.166666667</v>
      </c>
      <c r="R16" s="28">
        <f t="shared" si="6"/>
        <v>0.3928571429</v>
      </c>
      <c r="S16" s="29">
        <f t="shared" si="7"/>
        <v>0.7916666667</v>
      </c>
      <c r="X16" s="27"/>
      <c r="Z16" s="2"/>
      <c r="AF16" s="33"/>
      <c r="AG16" s="34"/>
      <c r="AH16" s="27"/>
      <c r="AI16" s="2"/>
      <c r="AK16" s="27"/>
      <c r="AL16" s="27"/>
      <c r="AM16" s="27"/>
    </row>
    <row r="17">
      <c r="A17" s="12">
        <v>8.0</v>
      </c>
      <c r="B17" s="165" t="s">
        <v>65</v>
      </c>
      <c r="C17" s="133">
        <v>12460.0</v>
      </c>
      <c r="D17" s="16">
        <v>45.0</v>
      </c>
      <c r="E17" s="66">
        <v>11.0</v>
      </c>
      <c r="F17" s="108">
        <v>29.0</v>
      </c>
      <c r="G17" s="134">
        <v>95.0</v>
      </c>
      <c r="H17" s="19">
        <v>5.0</v>
      </c>
      <c r="I17" s="40">
        <v>7.0</v>
      </c>
      <c r="J17" s="19">
        <v>8.0</v>
      </c>
      <c r="K17" s="19">
        <v>1.0</v>
      </c>
      <c r="L17" s="23">
        <v>24.0</v>
      </c>
      <c r="M17" s="24">
        <f t="shared" si="1"/>
        <v>519.1666667</v>
      </c>
      <c r="N17" s="25">
        <f t="shared" si="2"/>
        <v>1.875</v>
      </c>
      <c r="O17" s="26">
        <f t="shared" si="3"/>
        <v>0.4736842105</v>
      </c>
      <c r="P17" s="27">
        <f t="shared" si="4"/>
        <v>0.4583333333</v>
      </c>
      <c r="Q17" s="27">
        <f t="shared" si="5"/>
        <v>1.208333333</v>
      </c>
      <c r="R17" s="28">
        <f t="shared" si="6"/>
        <v>0.275862069</v>
      </c>
      <c r="S17" s="29">
        <f t="shared" si="7"/>
        <v>0.2916666667</v>
      </c>
      <c r="X17" s="27"/>
      <c r="Z17" s="2"/>
      <c r="AF17" s="33"/>
      <c r="AG17" s="34"/>
      <c r="AH17" s="27"/>
      <c r="AI17" s="36"/>
      <c r="AK17" s="27"/>
      <c r="AL17" s="27"/>
      <c r="AM17" s="27"/>
    </row>
    <row r="18">
      <c r="A18" s="12">
        <v>9.0</v>
      </c>
      <c r="B18" s="135" t="s">
        <v>66</v>
      </c>
      <c r="C18" s="136">
        <v>10408.0</v>
      </c>
      <c r="D18" s="137">
        <v>28.0</v>
      </c>
      <c r="E18" s="58">
        <v>15.0</v>
      </c>
      <c r="F18" s="52">
        <v>34.0</v>
      </c>
      <c r="G18" s="138">
        <v>62.0</v>
      </c>
      <c r="H18" s="52">
        <v>5.0</v>
      </c>
      <c r="I18" s="54">
        <v>12.0</v>
      </c>
      <c r="J18" s="21">
        <v>9.0</v>
      </c>
      <c r="K18" s="76">
        <v>1.0</v>
      </c>
      <c r="L18" s="23">
        <v>24.0</v>
      </c>
      <c r="M18" s="24">
        <f t="shared" si="1"/>
        <v>433.6666667</v>
      </c>
      <c r="N18" s="25">
        <f t="shared" si="2"/>
        <v>1.166666667</v>
      </c>
      <c r="O18" s="26">
        <f t="shared" si="3"/>
        <v>0.4516129032</v>
      </c>
      <c r="P18" s="27">
        <f t="shared" si="4"/>
        <v>0.625</v>
      </c>
      <c r="Q18" s="27">
        <f t="shared" si="5"/>
        <v>1.416666667</v>
      </c>
      <c r="R18" s="28">
        <f t="shared" si="6"/>
        <v>0.2647058824</v>
      </c>
      <c r="S18" s="29">
        <f t="shared" si="7"/>
        <v>0.5</v>
      </c>
      <c r="X18" s="27"/>
      <c r="Z18" s="2"/>
      <c r="AF18" s="33"/>
      <c r="AG18" s="34"/>
      <c r="AH18" s="27"/>
      <c r="AI18" s="36"/>
      <c r="AK18" s="27"/>
      <c r="AL18" s="27"/>
      <c r="AM18" s="27"/>
    </row>
    <row r="19">
      <c r="A19" s="12">
        <v>5.0</v>
      </c>
      <c r="B19" s="135" t="s">
        <v>68</v>
      </c>
      <c r="C19" s="140">
        <v>11983.0</v>
      </c>
      <c r="D19" s="81">
        <v>35.0</v>
      </c>
      <c r="E19" s="66">
        <v>13.0</v>
      </c>
      <c r="F19" s="141">
        <v>50.0</v>
      </c>
      <c r="G19" s="19">
        <v>83.0</v>
      </c>
      <c r="H19" s="52">
        <v>6.0</v>
      </c>
      <c r="I19" s="38">
        <v>13.0</v>
      </c>
      <c r="J19" s="17">
        <v>8.0</v>
      </c>
      <c r="K19" s="19">
        <v>1.0</v>
      </c>
      <c r="L19" s="23">
        <v>24.0</v>
      </c>
      <c r="M19" s="24">
        <f t="shared" si="1"/>
        <v>499.2916667</v>
      </c>
      <c r="N19" s="25">
        <f t="shared" si="2"/>
        <v>1.458333333</v>
      </c>
      <c r="O19" s="26">
        <f t="shared" si="3"/>
        <v>0.421686747</v>
      </c>
      <c r="P19" s="27">
        <f t="shared" si="4"/>
        <v>0.5416666667</v>
      </c>
      <c r="Q19" s="27">
        <f t="shared" si="5"/>
        <v>2.083333333</v>
      </c>
      <c r="R19" s="28">
        <f t="shared" si="6"/>
        <v>0.16</v>
      </c>
      <c r="S19" s="29">
        <f t="shared" si="7"/>
        <v>0.5416666667</v>
      </c>
      <c r="X19" s="27"/>
      <c r="Z19" s="2"/>
      <c r="AF19" s="33"/>
      <c r="AG19" s="34"/>
      <c r="AH19" s="27"/>
      <c r="AI19" s="36"/>
      <c r="AK19" s="27"/>
      <c r="AL19" s="27"/>
      <c r="AM19" s="27"/>
    </row>
    <row r="20">
      <c r="A20" s="12">
        <v>26.0</v>
      </c>
      <c r="B20" s="166" t="s">
        <v>113</v>
      </c>
      <c r="C20" s="143">
        <v>13255.0</v>
      </c>
      <c r="D20" s="66">
        <v>49.0</v>
      </c>
      <c r="E20" s="15">
        <v>13.0</v>
      </c>
      <c r="F20" s="67">
        <v>33.0</v>
      </c>
      <c r="G20" s="144">
        <v>103.0</v>
      </c>
      <c r="H20" s="17">
        <v>9.0</v>
      </c>
      <c r="I20" s="66">
        <v>17.0</v>
      </c>
      <c r="J20" s="52">
        <v>4.0</v>
      </c>
      <c r="K20" s="76">
        <v>1.0</v>
      </c>
      <c r="L20" s="23">
        <v>24.0</v>
      </c>
      <c r="M20" s="24">
        <f t="shared" si="1"/>
        <v>552.2916667</v>
      </c>
      <c r="N20" s="25">
        <f t="shared" si="2"/>
        <v>2.041666667</v>
      </c>
      <c r="O20" s="26">
        <f t="shared" si="3"/>
        <v>0.4757281553</v>
      </c>
      <c r="P20" s="27">
        <f t="shared" si="4"/>
        <v>0.5416666667</v>
      </c>
      <c r="Q20" s="27">
        <f t="shared" si="5"/>
        <v>1.375</v>
      </c>
      <c r="R20" s="28">
        <f t="shared" si="6"/>
        <v>0.1212121212</v>
      </c>
      <c r="S20" s="29">
        <f t="shared" si="7"/>
        <v>0.7083333333</v>
      </c>
      <c r="X20" s="27"/>
      <c r="Z20" s="2"/>
      <c r="AF20" s="33"/>
      <c r="AG20" s="34"/>
      <c r="AH20" s="27"/>
      <c r="AI20" s="36"/>
      <c r="AK20" s="27"/>
      <c r="AL20" s="27"/>
      <c r="AM20" s="27"/>
    </row>
    <row r="21">
      <c r="A21" s="12">
        <v>17.0</v>
      </c>
      <c r="B21" s="166" t="s">
        <v>69</v>
      </c>
      <c r="C21" s="146">
        <v>6731.0</v>
      </c>
      <c r="D21" s="48">
        <v>19.0</v>
      </c>
      <c r="E21" s="49">
        <v>17.0</v>
      </c>
      <c r="F21" s="59">
        <v>17.0</v>
      </c>
      <c r="G21" s="147">
        <v>37.0</v>
      </c>
      <c r="H21" s="19">
        <v>2.0</v>
      </c>
      <c r="I21" s="40">
        <v>4.0</v>
      </c>
      <c r="J21" s="54">
        <v>5.0</v>
      </c>
      <c r="K21" s="22">
        <v>0.0</v>
      </c>
      <c r="L21" s="23">
        <v>24.0</v>
      </c>
      <c r="M21" s="24">
        <f t="shared" si="1"/>
        <v>280.4583333</v>
      </c>
      <c r="N21" s="25">
        <f t="shared" si="2"/>
        <v>0.7916666667</v>
      </c>
      <c r="O21" s="26">
        <f t="shared" si="3"/>
        <v>0.5135135135</v>
      </c>
      <c r="P21" s="27">
        <f t="shared" si="4"/>
        <v>0.7083333333</v>
      </c>
      <c r="Q21" s="27">
        <f t="shared" si="5"/>
        <v>0.7083333333</v>
      </c>
      <c r="R21" s="28">
        <f t="shared" si="6"/>
        <v>0.2941176471</v>
      </c>
      <c r="S21" s="29">
        <f t="shared" si="7"/>
        <v>0.1666666667</v>
      </c>
      <c r="X21" s="27"/>
      <c r="Z21" s="2"/>
      <c r="AF21" s="33"/>
      <c r="AG21" s="34"/>
      <c r="AH21" s="27"/>
      <c r="AI21" s="36"/>
      <c r="AK21" s="27"/>
      <c r="AL21" s="27"/>
      <c r="AM21" s="27"/>
    </row>
    <row r="22">
      <c r="A22" s="12">
        <v>13.0</v>
      </c>
      <c r="B22" s="148" t="s">
        <v>70</v>
      </c>
      <c r="C22" s="149">
        <v>14913.0</v>
      </c>
      <c r="D22" s="19">
        <v>36.0</v>
      </c>
      <c r="E22" s="15">
        <v>7.0</v>
      </c>
      <c r="F22" s="39">
        <v>71.0</v>
      </c>
      <c r="G22" s="150">
        <v>94.0</v>
      </c>
      <c r="H22" s="21">
        <v>7.0</v>
      </c>
      <c r="I22" s="40">
        <v>11.0</v>
      </c>
      <c r="J22" s="17">
        <v>27.0</v>
      </c>
      <c r="K22" s="23">
        <v>3.0</v>
      </c>
      <c r="L22" s="23">
        <v>24.0</v>
      </c>
      <c r="M22" s="24">
        <f t="shared" si="1"/>
        <v>621.375</v>
      </c>
      <c r="N22" s="25">
        <f t="shared" si="2"/>
        <v>1.5</v>
      </c>
      <c r="O22" s="26">
        <f t="shared" si="3"/>
        <v>0.3829787234</v>
      </c>
      <c r="P22" s="27">
        <f t="shared" si="4"/>
        <v>0.2916666667</v>
      </c>
      <c r="Q22" s="27">
        <f t="shared" si="5"/>
        <v>2.958333333</v>
      </c>
      <c r="R22" s="28">
        <f t="shared" si="6"/>
        <v>0.3802816901</v>
      </c>
      <c r="S22" s="29">
        <f t="shared" si="7"/>
        <v>0.4583333333</v>
      </c>
      <c r="X22" s="27"/>
      <c r="Z22" s="2"/>
      <c r="AF22" s="33"/>
      <c r="AG22" s="34"/>
      <c r="AH22" s="27"/>
      <c r="AI22" s="36"/>
      <c r="AK22" s="27"/>
      <c r="AL22" s="27"/>
      <c r="AM22" s="27"/>
    </row>
    <row r="23">
      <c r="A23" s="12">
        <v>18.0</v>
      </c>
      <c r="B23" s="148" t="s">
        <v>50</v>
      </c>
      <c r="C23" s="152">
        <v>5138.0</v>
      </c>
      <c r="D23" s="48">
        <v>14.0</v>
      </c>
      <c r="E23" s="54">
        <v>8.0</v>
      </c>
      <c r="F23" s="153">
        <v>13.0</v>
      </c>
      <c r="G23" s="147">
        <v>32.0</v>
      </c>
      <c r="H23" s="31">
        <v>0.0</v>
      </c>
      <c r="I23" s="137">
        <v>24.0</v>
      </c>
      <c r="J23" s="19">
        <v>2.0</v>
      </c>
      <c r="K23" s="22">
        <v>0.0</v>
      </c>
      <c r="L23" s="23">
        <v>24.0</v>
      </c>
      <c r="M23" s="24">
        <f t="shared" si="1"/>
        <v>214.0833333</v>
      </c>
      <c r="N23" s="25">
        <f t="shared" si="2"/>
        <v>0.5833333333</v>
      </c>
      <c r="O23" s="26">
        <f t="shared" si="3"/>
        <v>0.4375</v>
      </c>
      <c r="P23" s="27">
        <f t="shared" si="4"/>
        <v>0.3333333333</v>
      </c>
      <c r="Q23" s="27">
        <f t="shared" si="5"/>
        <v>0.5416666667</v>
      </c>
      <c r="R23" s="28">
        <f t="shared" si="6"/>
        <v>0.1538461538</v>
      </c>
      <c r="S23" s="29">
        <f t="shared" si="7"/>
        <v>1</v>
      </c>
      <c r="X23" s="27"/>
      <c r="Z23" s="2"/>
      <c r="AF23" s="33"/>
      <c r="AG23" s="34"/>
      <c r="AH23" s="27"/>
      <c r="AI23" s="36"/>
      <c r="AK23" s="27"/>
      <c r="AL23" s="27"/>
      <c r="AM23" s="27"/>
    </row>
    <row r="24">
      <c r="A24" s="12">
        <v>27.0</v>
      </c>
      <c r="B24" s="154" t="s">
        <v>72</v>
      </c>
      <c r="C24" s="155">
        <v>4508.0</v>
      </c>
      <c r="D24" s="54">
        <v>12.0</v>
      </c>
      <c r="E24" s="54">
        <v>11.0</v>
      </c>
      <c r="F24" s="153">
        <v>16.0</v>
      </c>
      <c r="G24" s="54">
        <v>24.0</v>
      </c>
      <c r="H24" s="31">
        <v>0.0</v>
      </c>
      <c r="I24" s="137">
        <v>18.0</v>
      </c>
      <c r="J24" s="54">
        <v>3.0</v>
      </c>
      <c r="K24" s="19">
        <v>1.0</v>
      </c>
      <c r="L24" s="23">
        <v>24.0</v>
      </c>
      <c r="M24" s="24">
        <f t="shared" si="1"/>
        <v>187.8333333</v>
      </c>
      <c r="N24" s="25">
        <f t="shared" si="2"/>
        <v>0.5</v>
      </c>
      <c r="O24" s="26">
        <f t="shared" si="3"/>
        <v>0.5</v>
      </c>
      <c r="P24" s="27">
        <f t="shared" si="4"/>
        <v>0.4583333333</v>
      </c>
      <c r="Q24" s="27">
        <f t="shared" si="5"/>
        <v>0.6666666667</v>
      </c>
      <c r="R24" s="28">
        <f t="shared" si="6"/>
        <v>0.1875</v>
      </c>
      <c r="S24" s="29">
        <f t="shared" si="7"/>
        <v>0.75</v>
      </c>
      <c r="X24" s="27"/>
      <c r="Z24" s="2"/>
      <c r="AF24" s="33"/>
      <c r="AG24" s="34"/>
      <c r="AH24" s="27"/>
      <c r="AI24" s="36"/>
      <c r="AK24" s="27"/>
      <c r="AL24" s="27"/>
      <c r="AM24" s="27"/>
    </row>
    <row r="25">
      <c r="A25" s="12">
        <v>25.0</v>
      </c>
      <c r="B25" s="154" t="s">
        <v>67</v>
      </c>
      <c r="C25" s="157">
        <v>18468.0</v>
      </c>
      <c r="D25" s="73">
        <v>57.0</v>
      </c>
      <c r="E25" s="58">
        <v>8.0</v>
      </c>
      <c r="F25" s="23">
        <v>73.0</v>
      </c>
      <c r="G25" s="90">
        <v>120.0</v>
      </c>
      <c r="H25" s="54">
        <v>5.0</v>
      </c>
      <c r="I25" s="38">
        <v>26.0</v>
      </c>
      <c r="J25" s="23">
        <v>25.0</v>
      </c>
      <c r="K25" s="22">
        <v>0.0</v>
      </c>
      <c r="L25" s="23">
        <v>24.0</v>
      </c>
      <c r="M25" s="24">
        <f t="shared" si="1"/>
        <v>769.5</v>
      </c>
      <c r="N25" s="25">
        <f t="shared" si="2"/>
        <v>2.375</v>
      </c>
      <c r="O25" s="26">
        <f t="shared" si="3"/>
        <v>0.475</v>
      </c>
      <c r="P25" s="27">
        <f t="shared" si="4"/>
        <v>0.3333333333</v>
      </c>
      <c r="Q25" s="27">
        <f t="shared" si="5"/>
        <v>3.041666667</v>
      </c>
      <c r="R25" s="28">
        <f t="shared" si="6"/>
        <v>0.3424657534</v>
      </c>
      <c r="S25" s="29">
        <f t="shared" si="7"/>
        <v>1.083333333</v>
      </c>
      <c r="X25" s="27"/>
      <c r="Z25" s="2"/>
      <c r="AF25" s="33"/>
      <c r="AG25" s="34"/>
      <c r="AH25" s="27"/>
      <c r="AI25" s="36"/>
      <c r="AK25" s="27"/>
      <c r="AL25" s="27"/>
      <c r="AM25" s="27"/>
    </row>
    <row r="26">
      <c r="M26" s="27"/>
      <c r="N26" s="27"/>
      <c r="O26" s="28"/>
      <c r="P26" s="27"/>
      <c r="Q26" s="27"/>
      <c r="R26" s="28"/>
      <c r="S26" s="29"/>
      <c r="X26" s="27"/>
      <c r="Z26" s="2"/>
      <c r="AF26" s="33"/>
      <c r="AG26" s="34"/>
      <c r="AH26" s="27"/>
      <c r="AI26" s="36"/>
      <c r="AK26" s="27"/>
      <c r="AL26" s="27"/>
      <c r="AM26" s="27"/>
    </row>
    <row r="27">
      <c r="A27" s="9"/>
      <c r="B27" s="9" t="s">
        <v>78</v>
      </c>
      <c r="C27" s="158">
        <f t="shared" ref="C27:J27" si="17">AVERAGE(C2:C25)</f>
        <v>11947.375</v>
      </c>
      <c r="D27" s="27">
        <f t="shared" si="17"/>
        <v>39.5</v>
      </c>
      <c r="E27" s="27">
        <f t="shared" si="17"/>
        <v>16.54166667</v>
      </c>
      <c r="F27" s="27">
        <f t="shared" si="17"/>
        <v>33.95833333</v>
      </c>
      <c r="G27" s="27">
        <f t="shared" si="17"/>
        <v>87.25</v>
      </c>
      <c r="H27" s="27">
        <f t="shared" si="17"/>
        <v>6.083333333</v>
      </c>
      <c r="I27" s="27">
        <f t="shared" si="17"/>
        <v>16.33333333</v>
      </c>
      <c r="J27" s="27">
        <f t="shared" si="17"/>
        <v>8.916666667</v>
      </c>
      <c r="K27" s="27">
        <f t="shared" ref="K27:L27" si="18">average(K2:K25)</f>
        <v>0.8333333333</v>
      </c>
      <c r="L27" s="126">
        <f t="shared" si="18"/>
        <v>24</v>
      </c>
      <c r="M27" s="27">
        <f t="shared" ref="M27:P27" si="19">AVERAGE(M2:M25)</f>
        <v>497.8072917</v>
      </c>
      <c r="N27" s="27">
        <f t="shared" si="19"/>
        <v>1.645833333</v>
      </c>
      <c r="O27" s="28">
        <f t="shared" si="19"/>
        <v>0.4478460708</v>
      </c>
      <c r="P27" s="27">
        <f t="shared" si="19"/>
        <v>0.6892361111</v>
      </c>
      <c r="Q27" s="6">
        <f>average(Q2:Q25)</f>
        <v>1.414930556</v>
      </c>
      <c r="R27" s="28">
        <f>AVERAGE(R2:R26)</f>
        <v>0.245752727</v>
      </c>
      <c r="S27" s="29">
        <f>AVERAGE(S2:S25)</f>
        <v>0.6805555556</v>
      </c>
      <c r="X27" s="27"/>
      <c r="Z27" s="2"/>
      <c r="AF27" s="33"/>
      <c r="AG27" s="34"/>
      <c r="AH27" s="27"/>
      <c r="AI27" s="36"/>
      <c r="AK27" s="27"/>
      <c r="AL27" s="27"/>
      <c r="AM27" s="27"/>
    </row>
    <row r="28">
      <c r="C28" s="27"/>
      <c r="I28" s="29"/>
      <c r="J28" s="28"/>
      <c r="N28" s="27"/>
      <c r="O28" s="28"/>
      <c r="P28" s="27"/>
      <c r="Q28" s="27"/>
      <c r="X28" s="27"/>
      <c r="Z28" s="2"/>
      <c r="AF28" s="33"/>
      <c r="AG28" s="34"/>
      <c r="AH28" s="27"/>
      <c r="AI28" s="36"/>
      <c r="AK28" s="27"/>
      <c r="AL28" s="27"/>
      <c r="AM28" s="27"/>
    </row>
    <row r="29">
      <c r="C29" s="27"/>
      <c r="I29" s="29"/>
      <c r="J29" s="28"/>
      <c r="N29" s="27"/>
      <c r="O29" s="28"/>
      <c r="P29" s="27"/>
      <c r="Q29" s="27"/>
      <c r="X29" s="27"/>
      <c r="AF29" s="33"/>
      <c r="AG29" s="34"/>
      <c r="AH29" s="27"/>
      <c r="AK29" s="27"/>
      <c r="AL29" s="27"/>
      <c r="AM29" s="27"/>
    </row>
    <row r="30">
      <c r="C30" s="27"/>
      <c r="I30" s="29"/>
      <c r="J30" s="28"/>
      <c r="N30" s="27"/>
      <c r="O30" s="28"/>
      <c r="P30" s="27"/>
      <c r="Q30" s="27"/>
      <c r="X30" s="27"/>
      <c r="AF30" s="33"/>
      <c r="AG30" s="34"/>
      <c r="AH30" s="27"/>
      <c r="AK30" s="27"/>
      <c r="AL30" s="27"/>
      <c r="AM30" s="27"/>
    </row>
    <row r="31">
      <c r="C31" s="27"/>
      <c r="I31" s="29"/>
      <c r="J31" s="28"/>
      <c r="N31" s="27"/>
      <c r="O31" s="28"/>
      <c r="P31" s="27"/>
      <c r="Q31" s="27"/>
      <c r="W31" s="27"/>
      <c r="AD31" s="33"/>
      <c r="AG31" s="34"/>
      <c r="AH31" s="27"/>
      <c r="AK31" s="27"/>
      <c r="AM31" s="27"/>
    </row>
    <row r="32">
      <c r="C32" s="27"/>
      <c r="I32" s="29"/>
      <c r="J32" s="28"/>
      <c r="N32" s="27"/>
      <c r="O32" s="28"/>
      <c r="P32" s="27"/>
      <c r="Q32" s="27"/>
      <c r="W32" s="27"/>
      <c r="AD32" s="33"/>
      <c r="AG32" s="34"/>
      <c r="AH32" s="27"/>
      <c r="AK32" s="27"/>
      <c r="AM32" s="27"/>
    </row>
    <row r="33">
      <c r="C33" s="27"/>
      <c r="I33" s="29"/>
      <c r="J33" s="28"/>
      <c r="N33" s="27"/>
      <c r="O33" s="28"/>
      <c r="P33" s="27"/>
      <c r="Q33" s="27"/>
      <c r="W33" s="27"/>
      <c r="AD33" s="33"/>
      <c r="AG33" s="34"/>
      <c r="AH33" s="27"/>
      <c r="AK33" s="27"/>
      <c r="AM33" s="27"/>
    </row>
    <row r="34">
      <c r="C34" s="27"/>
      <c r="I34" s="29"/>
      <c r="J34" s="28"/>
      <c r="N34" s="27"/>
      <c r="O34" s="28"/>
      <c r="P34" s="27"/>
      <c r="Q34" s="27"/>
      <c r="W34" s="27"/>
      <c r="AD34" s="33"/>
      <c r="AG34" s="34"/>
      <c r="AH34" s="27"/>
      <c r="AK34" s="27"/>
      <c r="AM34" s="27"/>
    </row>
    <row r="35">
      <c r="C35" s="27"/>
      <c r="I35" s="29"/>
      <c r="J35" s="28"/>
      <c r="N35" s="27"/>
      <c r="O35" s="28"/>
      <c r="P35" s="27"/>
      <c r="Q35" s="27"/>
      <c r="W35" s="27"/>
      <c r="AD35" s="33"/>
      <c r="AG35" s="34"/>
      <c r="AH35" s="27"/>
      <c r="AK35" s="27"/>
      <c r="AM35" s="27"/>
    </row>
    <row r="36">
      <c r="C36" s="27"/>
      <c r="I36" s="29"/>
      <c r="J36" s="28"/>
      <c r="N36" s="27"/>
      <c r="O36" s="28"/>
      <c r="P36" s="27"/>
      <c r="Q36" s="27"/>
      <c r="W36" s="27"/>
      <c r="AD36" s="33"/>
      <c r="AG36" s="34"/>
      <c r="AH36" s="27"/>
      <c r="AK36" s="27"/>
      <c r="AM36" s="27"/>
    </row>
    <row r="37">
      <c r="C37" s="27"/>
      <c r="I37" s="29"/>
      <c r="J37" s="28"/>
      <c r="N37" s="27"/>
      <c r="O37" s="28"/>
      <c r="P37" s="27"/>
      <c r="Q37" s="27"/>
      <c r="W37" s="27"/>
      <c r="AD37" s="33"/>
      <c r="AG37" s="34"/>
      <c r="AH37" s="27"/>
      <c r="AK37" s="27"/>
      <c r="AM37" s="27"/>
    </row>
    <row r="38">
      <c r="C38" s="27"/>
      <c r="I38" s="29"/>
      <c r="J38" s="28"/>
      <c r="N38" s="27"/>
      <c r="O38" s="28"/>
      <c r="P38" s="27"/>
      <c r="Q38" s="27"/>
      <c r="W38" s="27"/>
      <c r="AD38" s="33"/>
      <c r="AG38" s="34"/>
      <c r="AH38" s="27"/>
      <c r="AK38" s="27"/>
      <c r="AM38" s="27"/>
    </row>
    <row r="39">
      <c r="C39" s="27"/>
      <c r="I39" s="29"/>
      <c r="J39" s="28"/>
      <c r="N39" s="27"/>
      <c r="O39" s="28"/>
      <c r="P39" s="27"/>
      <c r="Q39" s="27"/>
      <c r="W39" s="27"/>
      <c r="AD39" s="33"/>
      <c r="AG39" s="34"/>
      <c r="AH39" s="27"/>
      <c r="AK39" s="27"/>
      <c r="AM39" s="27"/>
    </row>
    <row r="40">
      <c r="K40" s="27"/>
      <c r="N40" s="27"/>
      <c r="O40" s="28"/>
      <c r="P40" s="27"/>
      <c r="Q40" s="27"/>
      <c r="R40" s="29"/>
      <c r="W40" s="27"/>
      <c r="AD40" s="33"/>
      <c r="AG40" s="34"/>
      <c r="AH40" s="27"/>
      <c r="AK40" s="27"/>
      <c r="AM40" s="27"/>
    </row>
    <row r="41">
      <c r="K41" s="27"/>
      <c r="N41" s="27"/>
      <c r="O41" s="28"/>
      <c r="P41" s="27"/>
      <c r="Q41" s="27"/>
      <c r="R41" s="29"/>
      <c r="W41" s="27"/>
      <c r="AD41" s="33"/>
      <c r="AG41" s="34"/>
      <c r="AH41" s="27"/>
      <c r="AK41" s="27"/>
      <c r="AM41" s="27"/>
    </row>
    <row r="42">
      <c r="K42" s="27"/>
      <c r="N42" s="27"/>
      <c r="O42" s="28"/>
      <c r="P42" s="27"/>
      <c r="Q42" s="27"/>
      <c r="R42" s="29"/>
      <c r="W42" s="27"/>
      <c r="AD42" s="33"/>
      <c r="AG42" s="34"/>
      <c r="AH42" s="27"/>
      <c r="AK42" s="27"/>
      <c r="AM42" s="27"/>
    </row>
    <row r="43">
      <c r="K43" s="27"/>
      <c r="N43" s="27"/>
      <c r="O43" s="28"/>
      <c r="P43" s="27"/>
      <c r="Q43" s="27"/>
      <c r="R43" s="29"/>
      <c r="W43" s="27"/>
      <c r="AD43" s="33"/>
      <c r="AG43" s="34"/>
      <c r="AH43" s="27"/>
      <c r="AK43" s="27"/>
      <c r="AM43" s="27"/>
    </row>
    <row r="44">
      <c r="K44" s="27"/>
      <c r="N44" s="27"/>
      <c r="O44" s="28"/>
      <c r="P44" s="27"/>
      <c r="Q44" s="27"/>
      <c r="R44" s="29"/>
      <c r="W44" s="27"/>
      <c r="AD44" s="33"/>
      <c r="AG44" s="34"/>
      <c r="AH44" s="27"/>
      <c r="AK44" s="27"/>
      <c r="AM44" s="27"/>
    </row>
    <row r="45">
      <c r="K45" s="27"/>
      <c r="N45" s="27"/>
      <c r="O45" s="28"/>
      <c r="P45" s="27"/>
      <c r="Q45" s="27"/>
      <c r="R45" s="29"/>
      <c r="W45" s="27"/>
      <c r="AD45" s="33"/>
      <c r="AG45" s="34"/>
      <c r="AH45" s="27"/>
      <c r="AK45" s="27"/>
      <c r="AM45" s="27"/>
    </row>
    <row r="46">
      <c r="K46" s="27"/>
      <c r="N46" s="27"/>
      <c r="O46" s="28"/>
      <c r="P46" s="27"/>
      <c r="Q46" s="27"/>
      <c r="R46" s="29"/>
      <c r="W46" s="27"/>
      <c r="AD46" s="33"/>
      <c r="AG46" s="34"/>
      <c r="AH46" s="27"/>
      <c r="AK46" s="27"/>
      <c r="AM46" s="27"/>
    </row>
    <row r="47">
      <c r="K47" s="27"/>
      <c r="N47" s="27"/>
      <c r="O47" s="28"/>
      <c r="P47" s="27"/>
      <c r="Q47" s="27"/>
      <c r="R47" s="29"/>
      <c r="W47" s="27"/>
      <c r="AD47" s="33"/>
      <c r="AG47" s="34"/>
      <c r="AH47" s="27"/>
      <c r="AK47" s="27"/>
      <c r="AM47" s="27"/>
    </row>
    <row r="48">
      <c r="K48" s="27"/>
      <c r="N48" s="27"/>
      <c r="O48" s="28"/>
      <c r="P48" s="27"/>
      <c r="Q48" s="27"/>
      <c r="R48" s="29"/>
      <c r="W48" s="27"/>
      <c r="AD48" s="33"/>
      <c r="AG48" s="34"/>
      <c r="AH48" s="27"/>
      <c r="AK48" s="27"/>
      <c r="AM48" s="27"/>
    </row>
    <row r="49">
      <c r="K49" s="27"/>
      <c r="N49" s="27"/>
      <c r="O49" s="28"/>
      <c r="P49" s="27"/>
      <c r="Q49" s="27"/>
      <c r="R49" s="29"/>
      <c r="W49" s="27"/>
      <c r="AD49" s="33"/>
      <c r="AG49" s="34"/>
      <c r="AH49" s="27"/>
      <c r="AK49" s="27"/>
      <c r="AM49" s="27"/>
    </row>
    <row r="50">
      <c r="K50" s="27"/>
      <c r="N50" s="27"/>
      <c r="O50" s="28"/>
      <c r="P50" s="27"/>
      <c r="Q50" s="27"/>
      <c r="R50" s="29"/>
      <c r="W50" s="27"/>
      <c r="AD50" s="33"/>
      <c r="AG50" s="34"/>
      <c r="AH50" s="27"/>
      <c r="AK50" s="27"/>
      <c r="AM50" s="27"/>
    </row>
    <row r="51">
      <c r="K51" s="27"/>
      <c r="N51" s="27"/>
      <c r="O51" s="28"/>
      <c r="P51" s="27"/>
      <c r="Q51" s="27"/>
      <c r="R51" s="29"/>
      <c r="W51" s="27"/>
      <c r="AD51" s="33"/>
      <c r="AG51" s="34"/>
      <c r="AH51" s="27"/>
      <c r="AK51" s="27"/>
      <c r="AM51" s="27"/>
    </row>
    <row r="52">
      <c r="K52" s="27"/>
      <c r="N52" s="27"/>
      <c r="O52" s="28"/>
      <c r="P52" s="27"/>
      <c r="Q52" s="27"/>
      <c r="R52" s="29"/>
      <c r="W52" s="27"/>
      <c r="AD52" s="33"/>
      <c r="AG52" s="34"/>
      <c r="AH52" s="27"/>
      <c r="AK52" s="27"/>
      <c r="AM52" s="27"/>
    </row>
    <row r="53">
      <c r="K53" s="27"/>
      <c r="N53" s="27"/>
      <c r="O53" s="28"/>
      <c r="P53" s="27"/>
      <c r="Q53" s="27"/>
      <c r="R53" s="29"/>
      <c r="W53" s="27"/>
      <c r="AD53" s="33"/>
      <c r="AG53" s="34"/>
      <c r="AH53" s="27"/>
      <c r="AK53" s="27"/>
      <c r="AM53" s="27"/>
    </row>
    <row r="54">
      <c r="K54" s="27"/>
      <c r="N54" s="27"/>
      <c r="O54" s="28"/>
      <c r="P54" s="27"/>
      <c r="Q54" s="27"/>
      <c r="R54" s="29"/>
      <c r="W54" s="27"/>
      <c r="AD54" s="33"/>
      <c r="AG54" s="34"/>
      <c r="AH54" s="27"/>
      <c r="AK54" s="27"/>
      <c r="AM54" s="27"/>
    </row>
    <row r="55">
      <c r="K55" s="27"/>
      <c r="N55" s="27"/>
      <c r="O55" s="28"/>
      <c r="P55" s="27"/>
      <c r="Q55" s="27"/>
      <c r="R55" s="29"/>
      <c r="W55" s="27"/>
      <c r="AD55" s="33"/>
      <c r="AG55" s="34"/>
      <c r="AH55" s="27"/>
      <c r="AK55" s="27"/>
      <c r="AM55" s="27"/>
    </row>
    <row r="56">
      <c r="K56" s="27"/>
      <c r="N56" s="27"/>
      <c r="O56" s="28"/>
      <c r="P56" s="27"/>
      <c r="Q56" s="27"/>
      <c r="R56" s="29"/>
      <c r="W56" s="27"/>
      <c r="AD56" s="33"/>
      <c r="AG56" s="34"/>
      <c r="AH56" s="27"/>
      <c r="AK56" s="27"/>
      <c r="AM56" s="27"/>
    </row>
    <row r="57">
      <c r="K57" s="27"/>
      <c r="N57" s="27"/>
      <c r="O57" s="28"/>
      <c r="P57" s="27"/>
      <c r="Q57" s="27"/>
      <c r="R57" s="29"/>
      <c r="W57" s="27"/>
      <c r="AD57" s="33"/>
      <c r="AG57" s="34"/>
      <c r="AH57" s="27"/>
      <c r="AK57" s="27"/>
      <c r="AM57" s="27"/>
    </row>
    <row r="58">
      <c r="K58" s="27"/>
      <c r="N58" s="27"/>
      <c r="O58" s="28"/>
      <c r="P58" s="27"/>
      <c r="Q58" s="27"/>
      <c r="R58" s="29"/>
      <c r="W58" s="27"/>
      <c r="AD58" s="33"/>
      <c r="AG58" s="34"/>
      <c r="AH58" s="27"/>
      <c r="AK58" s="27"/>
      <c r="AM58" s="27"/>
    </row>
    <row r="59">
      <c r="K59" s="27"/>
      <c r="N59" s="27"/>
      <c r="O59" s="28"/>
      <c r="P59" s="27"/>
      <c r="Q59" s="27"/>
      <c r="R59" s="29"/>
      <c r="W59" s="27"/>
      <c r="AD59" s="33"/>
      <c r="AG59" s="34"/>
      <c r="AH59" s="27"/>
      <c r="AK59" s="27"/>
      <c r="AM59" s="27"/>
    </row>
    <row r="60">
      <c r="K60" s="27"/>
      <c r="N60" s="27"/>
      <c r="O60" s="28"/>
      <c r="P60" s="27"/>
      <c r="Q60" s="27"/>
      <c r="R60" s="29"/>
      <c r="W60" s="27"/>
      <c r="AD60" s="33"/>
      <c r="AG60" s="34"/>
      <c r="AH60" s="27"/>
      <c r="AK60" s="27"/>
      <c r="AM60" s="27"/>
    </row>
    <row r="61">
      <c r="K61" s="27"/>
      <c r="N61" s="27"/>
      <c r="O61" s="28"/>
      <c r="P61" s="27"/>
      <c r="Q61" s="27"/>
      <c r="R61" s="29"/>
      <c r="W61" s="27"/>
      <c r="AD61" s="33"/>
      <c r="AG61" s="34"/>
      <c r="AH61" s="27"/>
      <c r="AK61" s="27"/>
      <c r="AM61" s="27"/>
    </row>
    <row r="62">
      <c r="K62" s="27"/>
      <c r="N62" s="27"/>
      <c r="O62" s="28"/>
      <c r="P62" s="27"/>
      <c r="Q62" s="27"/>
      <c r="R62" s="29"/>
      <c r="W62" s="27"/>
      <c r="AD62" s="33"/>
      <c r="AG62" s="34"/>
      <c r="AH62" s="27"/>
      <c r="AK62" s="27"/>
      <c r="AM62" s="27"/>
    </row>
    <row r="63">
      <c r="K63" s="27"/>
      <c r="N63" s="27"/>
      <c r="O63" s="28"/>
      <c r="P63" s="27"/>
      <c r="Q63" s="27"/>
      <c r="R63" s="29"/>
      <c r="W63" s="27"/>
      <c r="AD63" s="33"/>
      <c r="AG63" s="34"/>
      <c r="AH63" s="27"/>
      <c r="AK63" s="27"/>
      <c r="AM63" s="27"/>
    </row>
    <row r="64">
      <c r="K64" s="27"/>
      <c r="N64" s="27"/>
      <c r="O64" s="28"/>
      <c r="P64" s="27"/>
      <c r="Q64" s="27"/>
      <c r="R64" s="29"/>
      <c r="W64" s="27"/>
      <c r="AD64" s="33"/>
      <c r="AG64" s="34"/>
      <c r="AH64" s="27"/>
      <c r="AK64" s="27"/>
      <c r="AM64" s="27"/>
    </row>
    <row r="65">
      <c r="K65" s="27"/>
      <c r="N65" s="27"/>
      <c r="O65" s="28"/>
      <c r="P65" s="27"/>
      <c r="Q65" s="27"/>
      <c r="R65" s="29"/>
      <c r="W65" s="27"/>
      <c r="AD65" s="33"/>
      <c r="AG65" s="34"/>
      <c r="AH65" s="27"/>
      <c r="AK65" s="27"/>
      <c r="AM65" s="27"/>
    </row>
    <row r="66">
      <c r="K66" s="27"/>
      <c r="N66" s="27"/>
      <c r="O66" s="28"/>
      <c r="P66" s="27"/>
      <c r="Q66" s="27"/>
      <c r="R66" s="29"/>
      <c r="W66" s="27"/>
      <c r="AD66" s="33"/>
      <c r="AG66" s="34"/>
      <c r="AH66" s="27"/>
      <c r="AK66" s="27"/>
      <c r="AM66" s="27"/>
    </row>
    <row r="67">
      <c r="K67" s="27"/>
      <c r="N67" s="27"/>
      <c r="O67" s="28"/>
      <c r="P67" s="27"/>
      <c r="Q67" s="27"/>
      <c r="R67" s="29"/>
      <c r="W67" s="27"/>
      <c r="AD67" s="33"/>
      <c r="AG67" s="34"/>
      <c r="AH67" s="27"/>
      <c r="AK67" s="27"/>
      <c r="AM67" s="27"/>
    </row>
    <row r="68">
      <c r="K68" s="27"/>
      <c r="N68" s="27"/>
      <c r="O68" s="28"/>
      <c r="P68" s="27"/>
      <c r="Q68" s="27"/>
      <c r="R68" s="29"/>
      <c r="W68" s="27"/>
      <c r="AD68" s="33"/>
      <c r="AG68" s="34"/>
      <c r="AH68" s="27"/>
      <c r="AK68" s="27"/>
      <c r="AM68" s="27"/>
    </row>
    <row r="69">
      <c r="K69" s="27"/>
      <c r="N69" s="27"/>
      <c r="O69" s="28"/>
      <c r="P69" s="27"/>
      <c r="Q69" s="27"/>
      <c r="R69" s="29"/>
      <c r="W69" s="27"/>
      <c r="AD69" s="33"/>
      <c r="AG69" s="34"/>
      <c r="AH69" s="27"/>
      <c r="AK69" s="27"/>
      <c r="AM69" s="27"/>
    </row>
    <row r="70">
      <c r="K70" s="27"/>
      <c r="N70" s="27"/>
      <c r="O70" s="28"/>
      <c r="P70" s="27"/>
      <c r="Q70" s="27"/>
      <c r="R70" s="29"/>
      <c r="W70" s="27"/>
      <c r="AD70" s="33"/>
      <c r="AG70" s="34"/>
      <c r="AH70" s="27"/>
      <c r="AK70" s="27"/>
      <c r="AM70" s="27"/>
    </row>
    <row r="71">
      <c r="K71" s="27"/>
      <c r="N71" s="27"/>
      <c r="O71" s="28"/>
      <c r="P71" s="27"/>
      <c r="Q71" s="27"/>
      <c r="R71" s="29"/>
      <c r="W71" s="27"/>
      <c r="AD71" s="33"/>
      <c r="AG71" s="34"/>
      <c r="AH71" s="27"/>
      <c r="AK71" s="27"/>
      <c r="AM71" s="27"/>
    </row>
    <row r="72">
      <c r="K72" s="27"/>
      <c r="N72" s="27"/>
      <c r="O72" s="28"/>
      <c r="P72" s="27"/>
      <c r="Q72" s="27"/>
      <c r="R72" s="29"/>
      <c r="W72" s="27"/>
      <c r="AD72" s="33"/>
      <c r="AG72" s="34"/>
      <c r="AH72" s="27"/>
      <c r="AK72" s="27"/>
      <c r="AM72" s="27"/>
    </row>
    <row r="73">
      <c r="K73" s="27"/>
      <c r="N73" s="27"/>
      <c r="O73" s="28"/>
      <c r="P73" s="27"/>
      <c r="Q73" s="27"/>
      <c r="R73" s="29"/>
      <c r="W73" s="27"/>
      <c r="AD73" s="33"/>
      <c r="AG73" s="34"/>
      <c r="AH73" s="27"/>
      <c r="AK73" s="27"/>
      <c r="AM73" s="27"/>
    </row>
    <row r="74">
      <c r="K74" s="27"/>
      <c r="N74" s="27"/>
      <c r="O74" s="28"/>
      <c r="P74" s="27"/>
      <c r="Q74" s="27"/>
      <c r="R74" s="29"/>
      <c r="W74" s="27"/>
      <c r="AD74" s="33"/>
      <c r="AG74" s="34"/>
      <c r="AH74" s="27"/>
      <c r="AK74" s="27"/>
      <c r="AM74" s="27"/>
    </row>
    <row r="75">
      <c r="K75" s="27"/>
      <c r="N75" s="27"/>
      <c r="O75" s="28"/>
      <c r="P75" s="27"/>
      <c r="Q75" s="27"/>
      <c r="R75" s="29"/>
      <c r="W75" s="27"/>
      <c r="AD75" s="33"/>
      <c r="AG75" s="34"/>
      <c r="AH75" s="27"/>
      <c r="AK75" s="27"/>
      <c r="AM75" s="27"/>
    </row>
    <row r="76">
      <c r="K76" s="27"/>
      <c r="N76" s="27"/>
      <c r="O76" s="28"/>
      <c r="P76" s="27"/>
      <c r="Q76" s="27"/>
      <c r="R76" s="29"/>
      <c r="W76" s="27"/>
      <c r="AD76" s="33"/>
      <c r="AG76" s="34"/>
      <c r="AH76" s="27"/>
      <c r="AK76" s="27"/>
      <c r="AM76" s="27"/>
    </row>
    <row r="77">
      <c r="K77" s="27"/>
      <c r="N77" s="27"/>
      <c r="O77" s="28"/>
      <c r="P77" s="27"/>
      <c r="Q77" s="27"/>
      <c r="R77" s="29"/>
      <c r="W77" s="27"/>
      <c r="AD77" s="33"/>
      <c r="AG77" s="34"/>
      <c r="AH77" s="27"/>
      <c r="AK77" s="27"/>
      <c r="AM77" s="27"/>
    </row>
    <row r="78">
      <c r="K78" s="27"/>
      <c r="N78" s="27"/>
      <c r="O78" s="28"/>
      <c r="P78" s="27"/>
      <c r="Q78" s="27"/>
      <c r="R78" s="29"/>
      <c r="W78" s="27"/>
      <c r="AD78" s="33"/>
      <c r="AG78" s="34"/>
      <c r="AH78" s="27"/>
      <c r="AK78" s="27"/>
      <c r="AM78" s="27"/>
    </row>
    <row r="79">
      <c r="K79" s="27"/>
      <c r="N79" s="27"/>
      <c r="O79" s="28"/>
      <c r="P79" s="27"/>
      <c r="Q79" s="27"/>
      <c r="R79" s="29"/>
      <c r="W79" s="27"/>
      <c r="AD79" s="33"/>
      <c r="AG79" s="34"/>
      <c r="AH79" s="27"/>
      <c r="AK79" s="27"/>
      <c r="AM79" s="27"/>
    </row>
    <row r="80">
      <c r="K80" s="27"/>
      <c r="N80" s="27"/>
      <c r="O80" s="28"/>
      <c r="P80" s="27"/>
      <c r="Q80" s="27"/>
      <c r="R80" s="29"/>
      <c r="W80" s="27"/>
      <c r="AD80" s="33"/>
      <c r="AG80" s="34"/>
      <c r="AH80" s="27"/>
      <c r="AK80" s="27"/>
      <c r="AM80" s="27"/>
    </row>
    <row r="81">
      <c r="K81" s="27"/>
      <c r="N81" s="27"/>
      <c r="O81" s="28"/>
      <c r="P81" s="27"/>
      <c r="Q81" s="27"/>
      <c r="R81" s="29"/>
      <c r="W81" s="27"/>
      <c r="AD81" s="33"/>
      <c r="AG81" s="34"/>
      <c r="AH81" s="27"/>
      <c r="AK81" s="27"/>
      <c r="AM81" s="27"/>
    </row>
    <row r="82">
      <c r="K82" s="27"/>
      <c r="N82" s="27"/>
      <c r="O82" s="28"/>
      <c r="P82" s="27"/>
      <c r="Q82" s="27"/>
      <c r="R82" s="29"/>
      <c r="W82" s="27"/>
      <c r="AD82" s="33"/>
      <c r="AG82" s="34"/>
      <c r="AH82" s="27"/>
      <c r="AK82" s="27"/>
      <c r="AM82" s="27"/>
    </row>
    <row r="83">
      <c r="K83" s="27"/>
      <c r="N83" s="27"/>
      <c r="O83" s="28"/>
      <c r="P83" s="27"/>
      <c r="Q83" s="27"/>
      <c r="R83" s="29"/>
      <c r="W83" s="27"/>
      <c r="AD83" s="33"/>
      <c r="AG83" s="34"/>
      <c r="AH83" s="27"/>
      <c r="AK83" s="27"/>
      <c r="AM83" s="27"/>
    </row>
    <row r="84">
      <c r="K84" s="27"/>
      <c r="N84" s="27"/>
      <c r="O84" s="28"/>
      <c r="P84" s="27"/>
      <c r="Q84" s="27"/>
      <c r="R84" s="29"/>
      <c r="W84" s="27"/>
      <c r="AD84" s="33"/>
      <c r="AG84" s="34"/>
      <c r="AH84" s="27"/>
      <c r="AK84" s="27"/>
      <c r="AM84" s="27"/>
    </row>
    <row r="85">
      <c r="K85" s="27"/>
      <c r="N85" s="27"/>
      <c r="O85" s="28"/>
      <c r="P85" s="27"/>
      <c r="Q85" s="27"/>
      <c r="R85" s="29"/>
      <c r="W85" s="27"/>
      <c r="AD85" s="33"/>
      <c r="AG85" s="34"/>
      <c r="AH85" s="27"/>
      <c r="AK85" s="27"/>
      <c r="AM85" s="27"/>
    </row>
    <row r="86">
      <c r="K86" s="27"/>
      <c r="N86" s="27"/>
      <c r="O86" s="28"/>
      <c r="P86" s="27"/>
      <c r="Q86" s="27"/>
      <c r="R86" s="29"/>
      <c r="W86" s="27"/>
      <c r="AD86" s="33"/>
      <c r="AG86" s="34"/>
      <c r="AH86" s="27"/>
      <c r="AK86" s="27"/>
      <c r="AM86" s="27"/>
    </row>
    <row r="87">
      <c r="K87" s="27"/>
      <c r="N87" s="27"/>
      <c r="O87" s="28"/>
      <c r="P87" s="27"/>
      <c r="Q87" s="27"/>
      <c r="R87" s="29"/>
      <c r="W87" s="27"/>
      <c r="AD87" s="33"/>
      <c r="AG87" s="34"/>
      <c r="AH87" s="27"/>
      <c r="AK87" s="27"/>
      <c r="AM87" s="27"/>
    </row>
    <row r="88">
      <c r="K88" s="27"/>
      <c r="N88" s="27"/>
      <c r="O88" s="28"/>
      <c r="P88" s="27"/>
      <c r="Q88" s="27"/>
      <c r="R88" s="29"/>
      <c r="W88" s="27"/>
      <c r="AD88" s="33"/>
      <c r="AG88" s="34"/>
      <c r="AH88" s="27"/>
      <c r="AK88" s="27"/>
      <c r="AM88" s="27"/>
    </row>
    <row r="89">
      <c r="K89" s="27"/>
      <c r="N89" s="27"/>
      <c r="O89" s="28"/>
      <c r="P89" s="27"/>
      <c r="Q89" s="27"/>
      <c r="R89" s="29"/>
      <c r="W89" s="27"/>
      <c r="AD89" s="33"/>
      <c r="AG89" s="34"/>
      <c r="AH89" s="27"/>
      <c r="AK89" s="27"/>
      <c r="AM89" s="27"/>
    </row>
    <row r="90">
      <c r="K90" s="27"/>
      <c r="N90" s="27"/>
      <c r="O90" s="28"/>
      <c r="P90" s="27"/>
      <c r="Q90" s="27"/>
      <c r="R90" s="29"/>
      <c r="W90" s="27"/>
      <c r="AD90" s="33"/>
      <c r="AG90" s="34"/>
      <c r="AH90" s="27"/>
      <c r="AK90" s="27"/>
      <c r="AM90" s="27"/>
    </row>
    <row r="91">
      <c r="K91" s="27"/>
      <c r="N91" s="27"/>
      <c r="O91" s="28"/>
      <c r="P91" s="27"/>
      <c r="Q91" s="27"/>
      <c r="R91" s="29"/>
      <c r="W91" s="27"/>
      <c r="AD91" s="33"/>
      <c r="AG91" s="34"/>
      <c r="AH91" s="27"/>
      <c r="AK91" s="27"/>
      <c r="AM91" s="27"/>
    </row>
    <row r="92">
      <c r="K92" s="27"/>
      <c r="N92" s="27"/>
      <c r="O92" s="28"/>
      <c r="P92" s="27"/>
      <c r="Q92" s="27"/>
      <c r="R92" s="29"/>
      <c r="W92" s="27"/>
      <c r="AD92" s="33"/>
      <c r="AG92" s="34"/>
      <c r="AH92" s="27"/>
      <c r="AK92" s="27"/>
      <c r="AM92" s="27"/>
    </row>
    <row r="93">
      <c r="K93" s="27"/>
      <c r="N93" s="27"/>
      <c r="O93" s="28"/>
      <c r="P93" s="27"/>
      <c r="Q93" s="27"/>
      <c r="R93" s="29"/>
      <c r="W93" s="27"/>
      <c r="AD93" s="33"/>
      <c r="AG93" s="34"/>
      <c r="AH93" s="27"/>
      <c r="AK93" s="27"/>
      <c r="AM93" s="27"/>
    </row>
    <row r="94">
      <c r="K94" s="27"/>
      <c r="N94" s="27"/>
      <c r="O94" s="28"/>
      <c r="P94" s="27"/>
      <c r="Q94" s="27"/>
      <c r="R94" s="29"/>
      <c r="W94" s="27"/>
      <c r="AD94" s="33"/>
      <c r="AG94" s="34"/>
      <c r="AH94" s="27"/>
      <c r="AK94" s="27"/>
      <c r="AM94" s="27"/>
    </row>
    <row r="95">
      <c r="K95" s="27"/>
      <c r="N95" s="27"/>
      <c r="O95" s="28"/>
      <c r="P95" s="27"/>
      <c r="Q95" s="27"/>
      <c r="R95" s="29"/>
      <c r="W95" s="27"/>
      <c r="AD95" s="33"/>
      <c r="AG95" s="34"/>
      <c r="AH95" s="27"/>
      <c r="AK95" s="27"/>
      <c r="AM95" s="27"/>
    </row>
    <row r="96">
      <c r="K96" s="27"/>
      <c r="N96" s="27"/>
      <c r="O96" s="28"/>
      <c r="P96" s="27"/>
      <c r="Q96" s="27"/>
      <c r="R96" s="29"/>
      <c r="W96" s="27"/>
      <c r="AD96" s="33"/>
      <c r="AG96" s="34"/>
      <c r="AH96" s="27"/>
      <c r="AK96" s="27"/>
      <c r="AM96" s="27"/>
    </row>
    <row r="97">
      <c r="K97" s="27"/>
      <c r="N97" s="27"/>
      <c r="O97" s="28"/>
      <c r="P97" s="27"/>
      <c r="Q97" s="27"/>
      <c r="R97" s="29"/>
      <c r="W97" s="27"/>
      <c r="AD97" s="33"/>
      <c r="AG97" s="34"/>
      <c r="AH97" s="27"/>
      <c r="AK97" s="27"/>
      <c r="AM97" s="27"/>
    </row>
    <row r="98">
      <c r="K98" s="27"/>
      <c r="N98" s="27"/>
      <c r="O98" s="28"/>
      <c r="P98" s="27"/>
      <c r="Q98" s="27"/>
      <c r="R98" s="29"/>
      <c r="W98" s="27"/>
      <c r="AD98" s="33"/>
      <c r="AG98" s="34"/>
      <c r="AH98" s="27"/>
      <c r="AK98" s="27"/>
      <c r="AM98" s="27"/>
    </row>
    <row r="99">
      <c r="K99" s="27"/>
      <c r="N99" s="27"/>
      <c r="O99" s="28"/>
      <c r="P99" s="27"/>
      <c r="Q99" s="27"/>
      <c r="R99" s="29"/>
      <c r="W99" s="27"/>
      <c r="AD99" s="33"/>
      <c r="AG99" s="34"/>
      <c r="AH99" s="27"/>
      <c r="AK99" s="27"/>
      <c r="AM99" s="27"/>
    </row>
    <row r="100">
      <c r="K100" s="27"/>
      <c r="N100" s="27"/>
      <c r="O100" s="28"/>
      <c r="P100" s="27"/>
      <c r="Q100" s="27"/>
      <c r="R100" s="29"/>
      <c r="W100" s="27"/>
      <c r="AD100" s="33"/>
      <c r="AG100" s="34"/>
      <c r="AH100" s="27"/>
      <c r="AK100" s="27"/>
      <c r="AM100" s="27"/>
    </row>
    <row r="101">
      <c r="K101" s="27"/>
      <c r="N101" s="27"/>
      <c r="O101" s="28"/>
      <c r="P101" s="27"/>
      <c r="Q101" s="27"/>
      <c r="R101" s="29"/>
      <c r="W101" s="27"/>
      <c r="AD101" s="33"/>
      <c r="AG101" s="34"/>
      <c r="AH101" s="27"/>
      <c r="AK101" s="27"/>
      <c r="AM101" s="27"/>
    </row>
    <row r="102">
      <c r="K102" s="27"/>
      <c r="N102" s="27"/>
      <c r="O102" s="28"/>
      <c r="P102" s="27"/>
      <c r="Q102" s="27"/>
      <c r="R102" s="29"/>
      <c r="W102" s="27"/>
      <c r="AD102" s="33"/>
      <c r="AG102" s="34"/>
      <c r="AH102" s="27"/>
      <c r="AK102" s="27"/>
      <c r="AM102" s="27"/>
    </row>
    <row r="103">
      <c r="K103" s="27"/>
      <c r="N103" s="27"/>
      <c r="O103" s="28"/>
      <c r="P103" s="27"/>
      <c r="Q103" s="27"/>
      <c r="R103" s="29"/>
      <c r="W103" s="27"/>
      <c r="AD103" s="33"/>
      <c r="AG103" s="34"/>
      <c r="AH103" s="27"/>
      <c r="AK103" s="27"/>
      <c r="AM103" s="27"/>
    </row>
    <row r="104">
      <c r="K104" s="27"/>
      <c r="N104" s="27"/>
      <c r="O104" s="28"/>
      <c r="P104" s="27"/>
      <c r="Q104" s="27"/>
      <c r="R104" s="29"/>
      <c r="W104" s="27"/>
      <c r="AD104" s="33"/>
      <c r="AG104" s="34"/>
      <c r="AH104" s="27"/>
      <c r="AK104" s="27"/>
      <c r="AM104" s="27"/>
    </row>
    <row r="105">
      <c r="K105" s="27"/>
      <c r="N105" s="27"/>
      <c r="O105" s="28"/>
      <c r="P105" s="27"/>
      <c r="Q105" s="27"/>
      <c r="R105" s="29"/>
      <c r="W105" s="27"/>
      <c r="AD105" s="33"/>
      <c r="AG105" s="34"/>
      <c r="AH105" s="27"/>
      <c r="AK105" s="27"/>
      <c r="AM105" s="27"/>
    </row>
    <row r="106">
      <c r="K106" s="27"/>
      <c r="N106" s="27"/>
      <c r="O106" s="28"/>
      <c r="P106" s="27"/>
      <c r="Q106" s="27"/>
      <c r="R106" s="29"/>
      <c r="W106" s="27"/>
      <c r="AD106" s="33"/>
      <c r="AG106" s="34"/>
      <c r="AH106" s="27"/>
      <c r="AK106" s="27"/>
      <c r="AM106" s="27"/>
    </row>
    <row r="107">
      <c r="K107" s="27"/>
      <c r="N107" s="27"/>
      <c r="O107" s="28"/>
      <c r="P107" s="27"/>
      <c r="Q107" s="27"/>
      <c r="R107" s="29"/>
      <c r="W107" s="27"/>
      <c r="AD107" s="33"/>
      <c r="AG107" s="34"/>
      <c r="AH107" s="27"/>
      <c r="AK107" s="27"/>
      <c r="AM107" s="27"/>
    </row>
    <row r="108">
      <c r="K108" s="27"/>
      <c r="N108" s="27"/>
      <c r="O108" s="28"/>
      <c r="P108" s="27"/>
      <c r="Q108" s="27"/>
      <c r="R108" s="29"/>
      <c r="W108" s="27"/>
      <c r="AD108" s="33"/>
      <c r="AG108" s="34"/>
      <c r="AH108" s="27"/>
      <c r="AK108" s="27"/>
      <c r="AM108" s="27"/>
    </row>
    <row r="109">
      <c r="K109" s="27"/>
      <c r="N109" s="27"/>
      <c r="O109" s="28"/>
      <c r="P109" s="27"/>
      <c r="Q109" s="27"/>
      <c r="R109" s="29"/>
      <c r="W109" s="27"/>
      <c r="AD109" s="33"/>
      <c r="AG109" s="34"/>
      <c r="AH109" s="27"/>
      <c r="AK109" s="27"/>
      <c r="AM109" s="27"/>
    </row>
    <row r="110">
      <c r="K110" s="27"/>
      <c r="N110" s="27"/>
      <c r="O110" s="28"/>
      <c r="P110" s="27"/>
      <c r="Q110" s="27"/>
      <c r="R110" s="29"/>
      <c r="W110" s="27"/>
      <c r="AD110" s="33"/>
      <c r="AG110" s="34"/>
      <c r="AH110" s="27"/>
      <c r="AK110" s="27"/>
      <c r="AM110" s="27"/>
    </row>
    <row r="111">
      <c r="K111" s="27"/>
      <c r="N111" s="27"/>
      <c r="O111" s="28"/>
      <c r="P111" s="27"/>
      <c r="Q111" s="27"/>
      <c r="R111" s="29"/>
      <c r="W111" s="27"/>
      <c r="AD111" s="33"/>
      <c r="AG111" s="34"/>
      <c r="AH111" s="27"/>
      <c r="AK111" s="27"/>
      <c r="AM111" s="27"/>
    </row>
    <row r="112">
      <c r="K112" s="27"/>
      <c r="N112" s="27"/>
      <c r="O112" s="28"/>
      <c r="P112" s="27"/>
      <c r="Q112" s="27"/>
      <c r="R112" s="29"/>
      <c r="W112" s="27"/>
      <c r="AD112" s="33"/>
      <c r="AG112" s="34"/>
      <c r="AH112" s="27"/>
      <c r="AK112" s="27"/>
      <c r="AM112" s="27"/>
    </row>
    <row r="113">
      <c r="K113" s="27"/>
      <c r="N113" s="27"/>
      <c r="O113" s="28"/>
      <c r="P113" s="27"/>
      <c r="Q113" s="27"/>
      <c r="R113" s="29"/>
      <c r="W113" s="27"/>
      <c r="AD113" s="33"/>
      <c r="AG113" s="34"/>
      <c r="AH113" s="27"/>
      <c r="AK113" s="27"/>
      <c r="AM113" s="27"/>
    </row>
    <row r="114">
      <c r="K114" s="27"/>
      <c r="N114" s="27"/>
      <c r="O114" s="28"/>
      <c r="P114" s="27"/>
      <c r="Q114" s="27"/>
      <c r="R114" s="29"/>
      <c r="W114" s="27"/>
      <c r="AD114" s="33"/>
      <c r="AG114" s="34"/>
      <c r="AH114" s="27"/>
      <c r="AK114" s="27"/>
      <c r="AM114" s="27"/>
    </row>
    <row r="115">
      <c r="K115" s="27"/>
      <c r="N115" s="27"/>
      <c r="O115" s="28"/>
      <c r="P115" s="27"/>
      <c r="Q115" s="27"/>
      <c r="R115" s="29"/>
      <c r="W115" s="27"/>
      <c r="AD115" s="33"/>
      <c r="AG115" s="34"/>
      <c r="AH115" s="27"/>
      <c r="AK115" s="27"/>
      <c r="AM115" s="27"/>
    </row>
    <row r="116">
      <c r="K116" s="27"/>
      <c r="N116" s="27"/>
      <c r="O116" s="28"/>
      <c r="P116" s="27"/>
      <c r="Q116" s="27"/>
      <c r="R116" s="29"/>
      <c r="W116" s="27"/>
      <c r="AD116" s="33"/>
      <c r="AG116" s="34"/>
      <c r="AH116" s="27"/>
      <c r="AK116" s="27"/>
      <c r="AM116" s="27"/>
    </row>
    <row r="117">
      <c r="K117" s="27"/>
      <c r="N117" s="27"/>
      <c r="O117" s="28"/>
      <c r="P117" s="27"/>
      <c r="Q117" s="27"/>
      <c r="R117" s="29"/>
      <c r="W117" s="27"/>
      <c r="AD117" s="33"/>
      <c r="AG117" s="34"/>
      <c r="AH117" s="27"/>
      <c r="AK117" s="27"/>
      <c r="AM117" s="27"/>
    </row>
    <row r="118">
      <c r="K118" s="27"/>
      <c r="N118" s="27"/>
      <c r="O118" s="28"/>
      <c r="P118" s="27"/>
      <c r="Q118" s="27"/>
      <c r="R118" s="29"/>
      <c r="W118" s="27"/>
      <c r="AD118" s="33"/>
      <c r="AG118" s="34"/>
      <c r="AH118" s="27"/>
      <c r="AK118" s="27"/>
      <c r="AM118" s="27"/>
    </row>
    <row r="119">
      <c r="K119" s="27"/>
      <c r="N119" s="27"/>
      <c r="O119" s="28"/>
      <c r="P119" s="27"/>
      <c r="Q119" s="27"/>
      <c r="R119" s="29"/>
      <c r="W119" s="27"/>
      <c r="AD119" s="33"/>
      <c r="AG119" s="34"/>
      <c r="AH119" s="27"/>
      <c r="AK119" s="27"/>
      <c r="AM119" s="27"/>
    </row>
    <row r="120">
      <c r="K120" s="27"/>
      <c r="N120" s="27"/>
      <c r="O120" s="28"/>
      <c r="P120" s="27"/>
      <c r="Q120" s="27"/>
      <c r="R120" s="29"/>
      <c r="W120" s="27"/>
      <c r="AD120" s="33"/>
      <c r="AG120" s="34"/>
      <c r="AH120" s="27"/>
      <c r="AK120" s="27"/>
      <c r="AM120" s="27"/>
    </row>
    <row r="121">
      <c r="K121" s="27"/>
      <c r="N121" s="27"/>
      <c r="O121" s="28"/>
      <c r="P121" s="27"/>
      <c r="Q121" s="27"/>
      <c r="R121" s="29"/>
      <c r="W121" s="27"/>
      <c r="AD121" s="33"/>
      <c r="AG121" s="34"/>
      <c r="AH121" s="27"/>
      <c r="AK121" s="27"/>
      <c r="AM121" s="27"/>
    </row>
    <row r="122">
      <c r="K122" s="27"/>
      <c r="N122" s="27"/>
      <c r="O122" s="28"/>
      <c r="P122" s="27"/>
      <c r="Q122" s="27"/>
      <c r="R122" s="29"/>
      <c r="W122" s="27"/>
      <c r="AD122" s="33"/>
      <c r="AG122" s="34"/>
      <c r="AH122" s="27"/>
      <c r="AK122" s="27"/>
      <c r="AM122" s="27"/>
    </row>
    <row r="123">
      <c r="K123" s="27"/>
      <c r="N123" s="27"/>
      <c r="O123" s="28"/>
      <c r="P123" s="27"/>
      <c r="Q123" s="27"/>
      <c r="R123" s="29"/>
      <c r="W123" s="27"/>
      <c r="AD123" s="33"/>
      <c r="AG123" s="34"/>
      <c r="AH123" s="27"/>
      <c r="AK123" s="27"/>
      <c r="AM123" s="27"/>
    </row>
    <row r="124">
      <c r="K124" s="27"/>
      <c r="N124" s="27"/>
      <c r="O124" s="28"/>
      <c r="P124" s="27"/>
      <c r="Q124" s="27"/>
      <c r="R124" s="29"/>
      <c r="W124" s="27"/>
      <c r="AD124" s="33"/>
      <c r="AG124" s="34"/>
      <c r="AH124" s="27"/>
      <c r="AK124" s="27"/>
      <c r="AM124" s="27"/>
    </row>
    <row r="125">
      <c r="K125" s="27"/>
      <c r="N125" s="27"/>
      <c r="O125" s="28"/>
      <c r="P125" s="27"/>
      <c r="Q125" s="27"/>
      <c r="R125" s="29"/>
      <c r="W125" s="27"/>
      <c r="AD125" s="33"/>
      <c r="AG125" s="34"/>
      <c r="AH125" s="27"/>
      <c r="AK125" s="27"/>
      <c r="AM125" s="27"/>
    </row>
    <row r="126">
      <c r="K126" s="27"/>
      <c r="N126" s="27"/>
      <c r="O126" s="28"/>
      <c r="P126" s="27"/>
      <c r="Q126" s="27"/>
      <c r="R126" s="29"/>
      <c r="W126" s="27"/>
      <c r="AD126" s="33"/>
      <c r="AG126" s="34"/>
      <c r="AH126" s="27"/>
      <c r="AK126" s="27"/>
      <c r="AM126" s="27"/>
    </row>
    <row r="127">
      <c r="K127" s="27"/>
      <c r="N127" s="27"/>
      <c r="O127" s="28"/>
      <c r="P127" s="27"/>
      <c r="Q127" s="27"/>
      <c r="R127" s="29"/>
      <c r="W127" s="27"/>
      <c r="AD127" s="33"/>
      <c r="AG127" s="34"/>
      <c r="AH127" s="27"/>
      <c r="AK127" s="27"/>
      <c r="AM127" s="27"/>
    </row>
    <row r="128">
      <c r="K128" s="27"/>
      <c r="N128" s="27"/>
      <c r="O128" s="28"/>
      <c r="P128" s="27"/>
      <c r="Q128" s="27"/>
      <c r="R128" s="29"/>
      <c r="W128" s="27"/>
      <c r="AD128" s="33"/>
      <c r="AG128" s="34"/>
      <c r="AH128" s="27"/>
      <c r="AK128" s="27"/>
      <c r="AM128" s="27"/>
    </row>
    <row r="129">
      <c r="K129" s="27"/>
      <c r="N129" s="27"/>
      <c r="O129" s="28"/>
      <c r="P129" s="27"/>
      <c r="Q129" s="27"/>
      <c r="R129" s="29"/>
      <c r="W129" s="27"/>
      <c r="AD129" s="33"/>
      <c r="AG129" s="34"/>
      <c r="AH129" s="27"/>
      <c r="AK129" s="27"/>
      <c r="AM129" s="27"/>
    </row>
    <row r="130">
      <c r="K130" s="27"/>
      <c r="N130" s="27"/>
      <c r="O130" s="28"/>
      <c r="P130" s="27"/>
      <c r="Q130" s="27"/>
      <c r="R130" s="29"/>
      <c r="W130" s="27"/>
      <c r="AD130" s="33"/>
      <c r="AG130" s="34"/>
      <c r="AH130" s="27"/>
      <c r="AK130" s="27"/>
      <c r="AM130" s="27"/>
    </row>
    <row r="131">
      <c r="K131" s="27"/>
      <c r="N131" s="27"/>
      <c r="O131" s="28"/>
      <c r="P131" s="27"/>
      <c r="Q131" s="27"/>
      <c r="R131" s="29"/>
      <c r="W131" s="27"/>
      <c r="AD131" s="33"/>
      <c r="AG131" s="34"/>
      <c r="AH131" s="27"/>
      <c r="AK131" s="27"/>
      <c r="AM131" s="27"/>
    </row>
    <row r="132">
      <c r="K132" s="27"/>
      <c r="N132" s="27"/>
      <c r="O132" s="28"/>
      <c r="P132" s="27"/>
      <c r="Q132" s="27"/>
      <c r="R132" s="29"/>
      <c r="W132" s="27"/>
      <c r="AD132" s="33"/>
      <c r="AG132" s="34"/>
      <c r="AH132" s="27"/>
      <c r="AK132" s="27"/>
      <c r="AM132" s="27"/>
    </row>
    <row r="133">
      <c r="K133" s="27"/>
      <c r="N133" s="27"/>
      <c r="O133" s="28"/>
      <c r="P133" s="27"/>
      <c r="Q133" s="27"/>
      <c r="R133" s="29"/>
      <c r="W133" s="27"/>
      <c r="AD133" s="33"/>
      <c r="AG133" s="34"/>
      <c r="AH133" s="27"/>
      <c r="AK133" s="27"/>
      <c r="AM133" s="27"/>
    </row>
    <row r="134">
      <c r="K134" s="27"/>
      <c r="N134" s="27"/>
      <c r="O134" s="28"/>
      <c r="P134" s="27"/>
      <c r="Q134" s="27"/>
      <c r="R134" s="29"/>
      <c r="W134" s="27"/>
      <c r="AD134" s="33"/>
      <c r="AG134" s="34"/>
      <c r="AH134" s="27"/>
      <c r="AK134" s="27"/>
      <c r="AM134" s="27"/>
    </row>
    <row r="135">
      <c r="K135" s="27"/>
      <c r="N135" s="27"/>
      <c r="O135" s="28"/>
      <c r="P135" s="27"/>
      <c r="Q135" s="27"/>
      <c r="R135" s="29"/>
      <c r="W135" s="27"/>
      <c r="AD135" s="33"/>
      <c r="AG135" s="34"/>
      <c r="AH135" s="27"/>
      <c r="AK135" s="27"/>
      <c r="AM135" s="27"/>
    </row>
    <row r="136">
      <c r="K136" s="27"/>
      <c r="N136" s="27"/>
      <c r="O136" s="28"/>
      <c r="P136" s="27"/>
      <c r="Q136" s="27"/>
      <c r="R136" s="29"/>
      <c r="W136" s="27"/>
      <c r="AD136" s="33"/>
      <c r="AG136" s="34"/>
      <c r="AH136" s="27"/>
      <c r="AK136" s="27"/>
      <c r="AM136" s="27"/>
    </row>
    <row r="137">
      <c r="K137" s="27"/>
      <c r="N137" s="27"/>
      <c r="O137" s="28"/>
      <c r="P137" s="27"/>
      <c r="Q137" s="27"/>
      <c r="R137" s="29"/>
      <c r="W137" s="27"/>
      <c r="AD137" s="33"/>
      <c r="AG137" s="34"/>
      <c r="AH137" s="27"/>
      <c r="AK137" s="27"/>
      <c r="AM137" s="27"/>
    </row>
    <row r="138">
      <c r="K138" s="27"/>
      <c r="N138" s="27"/>
      <c r="O138" s="28"/>
      <c r="P138" s="27"/>
      <c r="Q138" s="27"/>
      <c r="R138" s="29"/>
      <c r="W138" s="27"/>
      <c r="AD138" s="33"/>
      <c r="AG138" s="34"/>
      <c r="AH138" s="27"/>
      <c r="AK138" s="27"/>
      <c r="AM138" s="27"/>
    </row>
    <row r="139">
      <c r="K139" s="27"/>
      <c r="N139" s="27"/>
      <c r="O139" s="28"/>
      <c r="P139" s="27"/>
      <c r="Q139" s="27"/>
      <c r="R139" s="29"/>
      <c r="W139" s="27"/>
      <c r="AD139" s="33"/>
      <c r="AG139" s="34"/>
      <c r="AH139" s="27"/>
      <c r="AK139" s="27"/>
      <c r="AM139" s="27"/>
    </row>
    <row r="140">
      <c r="K140" s="27"/>
      <c r="N140" s="27"/>
      <c r="O140" s="28"/>
      <c r="P140" s="27"/>
      <c r="Q140" s="27"/>
      <c r="R140" s="29"/>
      <c r="W140" s="27"/>
      <c r="AD140" s="33"/>
      <c r="AG140" s="34"/>
      <c r="AH140" s="27"/>
      <c r="AK140" s="27"/>
      <c r="AM140" s="27"/>
    </row>
    <row r="141">
      <c r="K141" s="27"/>
      <c r="N141" s="27"/>
      <c r="O141" s="28"/>
      <c r="P141" s="27"/>
      <c r="Q141" s="27"/>
      <c r="R141" s="29"/>
      <c r="W141" s="27"/>
      <c r="AD141" s="33"/>
      <c r="AG141" s="34"/>
      <c r="AH141" s="27"/>
      <c r="AK141" s="27"/>
      <c r="AM141" s="27"/>
    </row>
    <row r="142">
      <c r="K142" s="27"/>
      <c r="N142" s="27"/>
      <c r="O142" s="28"/>
      <c r="P142" s="27"/>
      <c r="Q142" s="27"/>
      <c r="R142" s="29"/>
      <c r="W142" s="27"/>
      <c r="AD142" s="33"/>
      <c r="AG142" s="34"/>
      <c r="AH142" s="27"/>
      <c r="AK142" s="27"/>
      <c r="AM142" s="27"/>
    </row>
    <row r="143">
      <c r="K143" s="27"/>
      <c r="N143" s="27"/>
      <c r="O143" s="28"/>
      <c r="P143" s="27"/>
      <c r="Q143" s="27"/>
      <c r="R143" s="29"/>
      <c r="W143" s="27"/>
      <c r="AD143" s="33"/>
      <c r="AG143" s="34"/>
      <c r="AH143" s="27"/>
      <c r="AK143" s="27"/>
      <c r="AM143" s="27"/>
    </row>
    <row r="144">
      <c r="K144" s="27"/>
      <c r="N144" s="27"/>
      <c r="O144" s="28"/>
      <c r="P144" s="27"/>
      <c r="Q144" s="27"/>
      <c r="R144" s="29"/>
      <c r="W144" s="27"/>
      <c r="AD144" s="33"/>
      <c r="AG144" s="34"/>
      <c r="AH144" s="27"/>
      <c r="AK144" s="27"/>
      <c r="AM144" s="27"/>
    </row>
    <row r="145">
      <c r="K145" s="27"/>
      <c r="N145" s="27"/>
      <c r="O145" s="28"/>
      <c r="P145" s="27"/>
      <c r="Q145" s="27"/>
      <c r="R145" s="29"/>
      <c r="W145" s="27"/>
      <c r="AD145" s="33"/>
      <c r="AG145" s="34"/>
      <c r="AH145" s="27"/>
      <c r="AK145" s="27"/>
      <c r="AM145" s="27"/>
    </row>
    <row r="146">
      <c r="K146" s="27"/>
      <c r="N146" s="27"/>
      <c r="O146" s="28"/>
      <c r="P146" s="27"/>
      <c r="Q146" s="27"/>
      <c r="R146" s="29"/>
      <c r="W146" s="27"/>
      <c r="AD146" s="33"/>
      <c r="AG146" s="34"/>
      <c r="AH146" s="27"/>
      <c r="AK146" s="27"/>
      <c r="AM146" s="27"/>
    </row>
    <row r="147">
      <c r="K147" s="27"/>
      <c r="N147" s="27"/>
      <c r="O147" s="28"/>
      <c r="P147" s="27"/>
      <c r="Q147" s="27"/>
      <c r="R147" s="29"/>
      <c r="W147" s="27"/>
      <c r="AD147" s="33"/>
      <c r="AG147" s="34"/>
      <c r="AH147" s="27"/>
      <c r="AK147" s="27"/>
      <c r="AM147" s="27"/>
    </row>
    <row r="148">
      <c r="K148" s="27"/>
      <c r="N148" s="27"/>
      <c r="O148" s="28"/>
      <c r="P148" s="27"/>
      <c r="Q148" s="27"/>
      <c r="R148" s="29"/>
      <c r="W148" s="27"/>
      <c r="AD148" s="33"/>
      <c r="AG148" s="34"/>
      <c r="AH148" s="27"/>
      <c r="AK148" s="27"/>
      <c r="AM148" s="27"/>
    </row>
    <row r="149">
      <c r="K149" s="27"/>
      <c r="N149" s="27"/>
      <c r="O149" s="28"/>
      <c r="P149" s="27"/>
      <c r="Q149" s="27"/>
      <c r="R149" s="29"/>
      <c r="W149" s="27"/>
      <c r="AD149" s="33"/>
      <c r="AG149" s="34"/>
      <c r="AH149" s="27"/>
      <c r="AK149" s="27"/>
      <c r="AM149" s="27"/>
    </row>
    <row r="150">
      <c r="K150" s="27"/>
      <c r="N150" s="27"/>
      <c r="O150" s="28"/>
      <c r="P150" s="27"/>
      <c r="Q150" s="27"/>
      <c r="R150" s="29"/>
      <c r="W150" s="27"/>
      <c r="AD150" s="33"/>
      <c r="AG150" s="34"/>
      <c r="AH150" s="27"/>
      <c r="AK150" s="27"/>
      <c r="AM150" s="27"/>
    </row>
    <row r="151">
      <c r="K151" s="27"/>
      <c r="N151" s="27"/>
      <c r="O151" s="28"/>
      <c r="P151" s="27"/>
      <c r="Q151" s="27"/>
      <c r="R151" s="29"/>
      <c r="W151" s="27"/>
      <c r="AD151" s="33"/>
      <c r="AG151" s="34"/>
      <c r="AH151" s="27"/>
      <c r="AK151" s="27"/>
      <c r="AM151" s="27"/>
    </row>
    <row r="152">
      <c r="K152" s="27"/>
      <c r="N152" s="27"/>
      <c r="O152" s="28"/>
      <c r="P152" s="27"/>
      <c r="Q152" s="27"/>
      <c r="R152" s="29"/>
      <c r="W152" s="27"/>
      <c r="AD152" s="33"/>
      <c r="AG152" s="34"/>
      <c r="AH152" s="27"/>
      <c r="AK152" s="27"/>
      <c r="AM152" s="27"/>
    </row>
    <row r="153">
      <c r="K153" s="27"/>
      <c r="N153" s="27"/>
      <c r="O153" s="28"/>
      <c r="P153" s="27"/>
      <c r="Q153" s="27"/>
      <c r="R153" s="29"/>
      <c r="W153" s="27"/>
      <c r="AD153" s="33"/>
      <c r="AG153" s="34"/>
      <c r="AH153" s="27"/>
      <c r="AK153" s="27"/>
      <c r="AM153" s="27"/>
    </row>
    <row r="154">
      <c r="K154" s="27"/>
      <c r="N154" s="27"/>
      <c r="O154" s="28"/>
      <c r="P154" s="27"/>
      <c r="Q154" s="27"/>
      <c r="R154" s="29"/>
      <c r="W154" s="27"/>
      <c r="AD154" s="33"/>
      <c r="AG154" s="34"/>
      <c r="AH154" s="27"/>
      <c r="AK154" s="27"/>
      <c r="AM154" s="27"/>
    </row>
    <row r="155">
      <c r="K155" s="27"/>
      <c r="N155" s="27"/>
      <c r="O155" s="28"/>
      <c r="P155" s="27"/>
      <c r="Q155" s="27"/>
      <c r="R155" s="29"/>
      <c r="W155" s="27"/>
      <c r="AD155" s="33"/>
      <c r="AG155" s="34"/>
      <c r="AH155" s="27"/>
      <c r="AK155" s="27"/>
      <c r="AM155" s="27"/>
    </row>
    <row r="156">
      <c r="K156" s="27"/>
      <c r="N156" s="27"/>
      <c r="O156" s="28"/>
      <c r="P156" s="27"/>
      <c r="Q156" s="27"/>
      <c r="R156" s="29"/>
      <c r="W156" s="27"/>
      <c r="AD156" s="33"/>
      <c r="AG156" s="34"/>
      <c r="AH156" s="27"/>
      <c r="AK156" s="27"/>
      <c r="AM156" s="27"/>
    </row>
    <row r="157">
      <c r="K157" s="27"/>
      <c r="N157" s="27"/>
      <c r="O157" s="28"/>
      <c r="P157" s="27"/>
      <c r="Q157" s="27"/>
      <c r="R157" s="29"/>
      <c r="W157" s="27"/>
      <c r="AD157" s="33"/>
      <c r="AG157" s="34"/>
      <c r="AH157" s="27"/>
      <c r="AK157" s="27"/>
      <c r="AM157" s="27"/>
    </row>
    <row r="158">
      <c r="K158" s="27"/>
      <c r="N158" s="27"/>
      <c r="O158" s="28"/>
      <c r="P158" s="27"/>
      <c r="Q158" s="27"/>
      <c r="R158" s="29"/>
      <c r="W158" s="27"/>
      <c r="AD158" s="33"/>
      <c r="AG158" s="34"/>
      <c r="AH158" s="27"/>
      <c r="AK158" s="27"/>
      <c r="AM158" s="27"/>
    </row>
    <row r="159">
      <c r="K159" s="27"/>
      <c r="N159" s="27"/>
      <c r="O159" s="28"/>
      <c r="P159" s="27"/>
      <c r="Q159" s="27"/>
      <c r="R159" s="29"/>
      <c r="W159" s="27"/>
      <c r="AD159" s="33"/>
      <c r="AG159" s="34"/>
      <c r="AH159" s="27"/>
      <c r="AK159" s="27"/>
      <c r="AM159" s="27"/>
    </row>
    <row r="160">
      <c r="K160" s="27"/>
      <c r="N160" s="27"/>
      <c r="O160" s="28"/>
      <c r="P160" s="27"/>
      <c r="Q160" s="27"/>
      <c r="R160" s="29"/>
      <c r="W160" s="27"/>
      <c r="AD160" s="33"/>
      <c r="AG160" s="34"/>
      <c r="AH160" s="27"/>
      <c r="AK160" s="27"/>
      <c r="AM160" s="27"/>
    </row>
    <row r="161">
      <c r="K161" s="27"/>
      <c r="N161" s="27"/>
      <c r="O161" s="28"/>
      <c r="P161" s="27"/>
      <c r="Q161" s="27"/>
      <c r="R161" s="29"/>
      <c r="W161" s="27"/>
      <c r="AD161" s="33"/>
      <c r="AG161" s="34"/>
      <c r="AH161" s="27"/>
      <c r="AK161" s="27"/>
      <c r="AM161" s="27"/>
    </row>
    <row r="162">
      <c r="K162" s="27"/>
      <c r="N162" s="27"/>
      <c r="O162" s="28"/>
      <c r="P162" s="27"/>
      <c r="Q162" s="27"/>
      <c r="R162" s="29"/>
      <c r="W162" s="27"/>
      <c r="AD162" s="33"/>
      <c r="AG162" s="34"/>
      <c r="AH162" s="27"/>
      <c r="AK162" s="27"/>
      <c r="AM162" s="27"/>
    </row>
    <row r="163">
      <c r="K163" s="27"/>
      <c r="N163" s="27"/>
      <c r="O163" s="28"/>
      <c r="P163" s="27"/>
      <c r="Q163" s="27"/>
      <c r="R163" s="29"/>
      <c r="W163" s="27"/>
      <c r="AD163" s="33"/>
      <c r="AG163" s="34"/>
      <c r="AH163" s="27"/>
      <c r="AK163" s="27"/>
      <c r="AM163" s="27"/>
    </row>
    <row r="164">
      <c r="K164" s="27"/>
      <c r="N164" s="27"/>
      <c r="O164" s="28"/>
      <c r="P164" s="27"/>
      <c r="Q164" s="27"/>
      <c r="R164" s="29"/>
      <c r="W164" s="27"/>
      <c r="AD164" s="33"/>
      <c r="AG164" s="34"/>
      <c r="AH164" s="27"/>
      <c r="AK164" s="27"/>
      <c r="AM164" s="27"/>
    </row>
    <row r="165">
      <c r="K165" s="27"/>
      <c r="N165" s="27"/>
      <c r="O165" s="28"/>
      <c r="P165" s="27"/>
      <c r="Q165" s="27"/>
      <c r="R165" s="29"/>
      <c r="W165" s="27"/>
      <c r="AD165" s="33"/>
      <c r="AG165" s="34"/>
      <c r="AH165" s="27"/>
      <c r="AK165" s="27"/>
      <c r="AM165" s="27"/>
    </row>
    <row r="166">
      <c r="K166" s="27"/>
      <c r="N166" s="27"/>
      <c r="O166" s="28"/>
      <c r="P166" s="27"/>
      <c r="Q166" s="27"/>
      <c r="R166" s="29"/>
      <c r="W166" s="27"/>
      <c r="AD166" s="33"/>
      <c r="AG166" s="34"/>
      <c r="AH166" s="27"/>
      <c r="AK166" s="27"/>
      <c r="AM166" s="27"/>
    </row>
    <row r="167">
      <c r="K167" s="27"/>
      <c r="N167" s="27"/>
      <c r="O167" s="28"/>
      <c r="P167" s="27"/>
      <c r="Q167" s="27"/>
      <c r="R167" s="29"/>
      <c r="W167" s="27"/>
      <c r="AD167" s="33"/>
      <c r="AG167" s="34"/>
      <c r="AH167" s="27"/>
      <c r="AK167" s="27"/>
      <c r="AM167" s="27"/>
    </row>
    <row r="168">
      <c r="K168" s="27"/>
      <c r="N168" s="27"/>
      <c r="O168" s="28"/>
      <c r="P168" s="27"/>
      <c r="Q168" s="27"/>
      <c r="R168" s="29"/>
      <c r="W168" s="27"/>
      <c r="AD168" s="33"/>
      <c r="AG168" s="34"/>
      <c r="AH168" s="27"/>
      <c r="AK168" s="27"/>
      <c r="AM168" s="27"/>
    </row>
    <row r="169">
      <c r="K169" s="27"/>
      <c r="N169" s="27"/>
      <c r="O169" s="28"/>
      <c r="P169" s="27"/>
      <c r="Q169" s="27"/>
      <c r="R169" s="29"/>
      <c r="W169" s="27"/>
      <c r="AD169" s="33"/>
      <c r="AG169" s="34"/>
      <c r="AH169" s="27"/>
      <c r="AK169" s="27"/>
      <c r="AM169" s="27"/>
    </row>
    <row r="170">
      <c r="K170" s="27"/>
      <c r="N170" s="27"/>
      <c r="O170" s="28"/>
      <c r="P170" s="27"/>
      <c r="Q170" s="27"/>
      <c r="R170" s="29"/>
      <c r="W170" s="27"/>
      <c r="AD170" s="33"/>
      <c r="AG170" s="34"/>
      <c r="AH170" s="27"/>
      <c r="AK170" s="27"/>
      <c r="AM170" s="27"/>
    </row>
    <row r="171">
      <c r="K171" s="27"/>
      <c r="N171" s="27"/>
      <c r="O171" s="28"/>
      <c r="P171" s="27"/>
      <c r="Q171" s="27"/>
      <c r="R171" s="29"/>
      <c r="W171" s="27"/>
      <c r="AD171" s="33"/>
      <c r="AG171" s="34"/>
      <c r="AH171" s="27"/>
      <c r="AK171" s="27"/>
      <c r="AM171" s="27"/>
    </row>
    <row r="172">
      <c r="K172" s="27"/>
      <c r="N172" s="27"/>
      <c r="O172" s="28"/>
      <c r="P172" s="27"/>
      <c r="Q172" s="27"/>
      <c r="R172" s="29"/>
      <c r="W172" s="27"/>
      <c r="AD172" s="33"/>
      <c r="AG172" s="34"/>
      <c r="AH172" s="27"/>
      <c r="AK172" s="27"/>
      <c r="AM172" s="27"/>
    </row>
    <row r="173">
      <c r="K173" s="27"/>
      <c r="N173" s="27"/>
      <c r="O173" s="28"/>
      <c r="P173" s="27"/>
      <c r="Q173" s="27"/>
      <c r="R173" s="29"/>
      <c r="W173" s="27"/>
      <c r="AD173" s="33"/>
      <c r="AG173" s="34"/>
      <c r="AH173" s="27"/>
      <c r="AK173" s="27"/>
      <c r="AM173" s="27"/>
    </row>
    <row r="174">
      <c r="K174" s="27"/>
      <c r="N174" s="27"/>
      <c r="O174" s="28"/>
      <c r="P174" s="27"/>
      <c r="Q174" s="27"/>
      <c r="R174" s="29"/>
      <c r="W174" s="27"/>
      <c r="AD174" s="33"/>
      <c r="AG174" s="34"/>
      <c r="AH174" s="27"/>
      <c r="AK174" s="27"/>
      <c r="AM174" s="27"/>
    </row>
    <row r="175">
      <c r="K175" s="27"/>
      <c r="N175" s="27"/>
      <c r="O175" s="28"/>
      <c r="P175" s="27"/>
      <c r="Q175" s="27"/>
      <c r="R175" s="29"/>
      <c r="W175" s="27"/>
      <c r="AD175" s="33"/>
      <c r="AG175" s="34"/>
      <c r="AH175" s="27"/>
      <c r="AK175" s="27"/>
      <c r="AM175" s="27"/>
    </row>
    <row r="176">
      <c r="K176" s="27"/>
      <c r="N176" s="27"/>
      <c r="O176" s="28"/>
      <c r="P176" s="27"/>
      <c r="Q176" s="27"/>
      <c r="R176" s="29"/>
      <c r="W176" s="27"/>
      <c r="AD176" s="33"/>
      <c r="AG176" s="34"/>
      <c r="AH176" s="27"/>
      <c r="AK176" s="27"/>
      <c r="AM176" s="27"/>
    </row>
    <row r="177">
      <c r="K177" s="27"/>
      <c r="N177" s="27"/>
      <c r="O177" s="28"/>
      <c r="P177" s="27"/>
      <c r="Q177" s="27"/>
      <c r="R177" s="29"/>
      <c r="W177" s="27"/>
      <c r="AD177" s="33"/>
      <c r="AG177" s="34"/>
      <c r="AH177" s="27"/>
      <c r="AK177" s="27"/>
      <c r="AM177" s="27"/>
    </row>
    <row r="178">
      <c r="K178" s="27"/>
      <c r="N178" s="27"/>
      <c r="O178" s="28"/>
      <c r="P178" s="27"/>
      <c r="Q178" s="27"/>
      <c r="R178" s="29"/>
      <c r="W178" s="27"/>
      <c r="AD178" s="33"/>
      <c r="AG178" s="34"/>
      <c r="AH178" s="27"/>
      <c r="AK178" s="27"/>
      <c r="AM178" s="27"/>
    </row>
    <row r="179">
      <c r="K179" s="27"/>
      <c r="N179" s="27"/>
      <c r="O179" s="28"/>
      <c r="P179" s="27"/>
      <c r="Q179" s="27"/>
      <c r="R179" s="29"/>
      <c r="W179" s="27"/>
      <c r="AD179" s="33"/>
      <c r="AG179" s="34"/>
      <c r="AH179" s="27"/>
      <c r="AK179" s="27"/>
      <c r="AM179" s="27"/>
    </row>
    <row r="180">
      <c r="K180" s="27"/>
      <c r="N180" s="27"/>
      <c r="O180" s="28"/>
      <c r="P180" s="27"/>
      <c r="Q180" s="27"/>
      <c r="R180" s="29"/>
      <c r="W180" s="27"/>
      <c r="AD180" s="33"/>
      <c r="AG180" s="34"/>
      <c r="AH180" s="27"/>
      <c r="AK180" s="27"/>
      <c r="AM180" s="27"/>
    </row>
    <row r="181">
      <c r="K181" s="27"/>
      <c r="N181" s="27"/>
      <c r="O181" s="28"/>
      <c r="P181" s="27"/>
      <c r="Q181" s="27"/>
      <c r="R181" s="29"/>
      <c r="W181" s="27"/>
      <c r="AD181" s="33"/>
      <c r="AG181" s="34"/>
      <c r="AH181" s="27"/>
      <c r="AK181" s="27"/>
      <c r="AM181" s="27"/>
    </row>
    <row r="182">
      <c r="K182" s="27"/>
      <c r="N182" s="27"/>
      <c r="O182" s="28"/>
      <c r="P182" s="27"/>
      <c r="Q182" s="27"/>
      <c r="R182" s="29"/>
      <c r="W182" s="27"/>
      <c r="AD182" s="33"/>
      <c r="AG182" s="34"/>
      <c r="AH182" s="27"/>
      <c r="AK182" s="27"/>
      <c r="AM182" s="27"/>
    </row>
    <row r="183">
      <c r="K183" s="27"/>
      <c r="N183" s="27"/>
      <c r="O183" s="28"/>
      <c r="P183" s="27"/>
      <c r="Q183" s="27"/>
      <c r="R183" s="29"/>
      <c r="W183" s="27"/>
      <c r="AD183" s="33"/>
      <c r="AG183" s="34"/>
      <c r="AH183" s="27"/>
      <c r="AK183" s="27"/>
      <c r="AM183" s="27"/>
    </row>
    <row r="184">
      <c r="K184" s="27"/>
      <c r="N184" s="27"/>
      <c r="O184" s="28"/>
      <c r="P184" s="27"/>
      <c r="Q184" s="27"/>
      <c r="R184" s="29"/>
      <c r="W184" s="27"/>
      <c r="AD184" s="33"/>
      <c r="AG184" s="34"/>
      <c r="AH184" s="27"/>
      <c r="AK184" s="27"/>
      <c r="AM184" s="27"/>
    </row>
    <row r="185">
      <c r="K185" s="27"/>
      <c r="N185" s="27"/>
      <c r="O185" s="28"/>
      <c r="P185" s="27"/>
      <c r="Q185" s="27"/>
      <c r="R185" s="29"/>
      <c r="W185" s="27"/>
      <c r="AD185" s="33"/>
      <c r="AG185" s="34"/>
      <c r="AH185" s="27"/>
      <c r="AK185" s="27"/>
      <c r="AM185" s="27"/>
    </row>
    <row r="186">
      <c r="K186" s="27"/>
      <c r="N186" s="27"/>
      <c r="O186" s="28"/>
      <c r="P186" s="27"/>
      <c r="Q186" s="27"/>
      <c r="R186" s="29"/>
      <c r="W186" s="27"/>
      <c r="AD186" s="33"/>
      <c r="AG186" s="34"/>
      <c r="AH186" s="27"/>
      <c r="AK186" s="27"/>
      <c r="AM186" s="27"/>
    </row>
    <row r="187">
      <c r="K187" s="27"/>
      <c r="N187" s="27"/>
      <c r="O187" s="28"/>
      <c r="P187" s="27"/>
      <c r="Q187" s="27"/>
      <c r="R187" s="29"/>
      <c r="W187" s="27"/>
      <c r="AD187" s="33"/>
      <c r="AG187" s="34"/>
      <c r="AH187" s="27"/>
      <c r="AK187" s="27"/>
      <c r="AM187" s="27"/>
    </row>
    <row r="188">
      <c r="K188" s="27"/>
      <c r="N188" s="27"/>
      <c r="O188" s="28"/>
      <c r="P188" s="27"/>
      <c r="Q188" s="27"/>
      <c r="R188" s="29"/>
      <c r="W188" s="27"/>
      <c r="AD188" s="33"/>
      <c r="AG188" s="34"/>
      <c r="AH188" s="27"/>
      <c r="AK188" s="27"/>
      <c r="AM188" s="27"/>
    </row>
    <row r="189">
      <c r="K189" s="27"/>
      <c r="N189" s="27"/>
      <c r="O189" s="28"/>
      <c r="P189" s="27"/>
      <c r="Q189" s="27"/>
      <c r="R189" s="29"/>
      <c r="W189" s="27"/>
      <c r="AD189" s="33"/>
      <c r="AG189" s="34"/>
      <c r="AH189" s="27"/>
      <c r="AK189" s="27"/>
      <c r="AM189" s="27"/>
    </row>
    <row r="190">
      <c r="K190" s="27"/>
      <c r="N190" s="27"/>
      <c r="O190" s="28"/>
      <c r="P190" s="27"/>
      <c r="Q190" s="27"/>
      <c r="R190" s="29"/>
      <c r="W190" s="27"/>
      <c r="AD190" s="33"/>
      <c r="AG190" s="34"/>
      <c r="AH190" s="27"/>
      <c r="AK190" s="27"/>
      <c r="AM190" s="27"/>
    </row>
    <row r="191">
      <c r="K191" s="27"/>
      <c r="N191" s="27"/>
      <c r="O191" s="28"/>
      <c r="P191" s="27"/>
      <c r="Q191" s="27"/>
      <c r="R191" s="29"/>
      <c r="W191" s="27"/>
      <c r="AD191" s="33"/>
      <c r="AG191" s="34"/>
      <c r="AH191" s="27"/>
      <c r="AK191" s="27"/>
      <c r="AM191" s="27"/>
    </row>
    <row r="192">
      <c r="K192" s="27"/>
      <c r="N192" s="27"/>
      <c r="O192" s="28"/>
      <c r="P192" s="27"/>
      <c r="Q192" s="27"/>
      <c r="R192" s="29"/>
      <c r="W192" s="27"/>
      <c r="AD192" s="33"/>
      <c r="AG192" s="34"/>
      <c r="AH192" s="27"/>
      <c r="AK192" s="27"/>
      <c r="AM192" s="27"/>
    </row>
    <row r="193">
      <c r="K193" s="27"/>
      <c r="N193" s="27"/>
      <c r="O193" s="28"/>
      <c r="P193" s="27"/>
      <c r="Q193" s="27"/>
      <c r="R193" s="29"/>
      <c r="W193" s="27"/>
      <c r="AD193" s="33"/>
      <c r="AG193" s="34"/>
      <c r="AH193" s="27"/>
      <c r="AK193" s="27"/>
      <c r="AM193" s="27"/>
    </row>
    <row r="194">
      <c r="K194" s="27"/>
      <c r="N194" s="27"/>
      <c r="O194" s="28"/>
      <c r="P194" s="27"/>
      <c r="Q194" s="27"/>
      <c r="R194" s="29"/>
      <c r="W194" s="27"/>
      <c r="AD194" s="33"/>
      <c r="AG194" s="34"/>
      <c r="AH194" s="27"/>
      <c r="AK194" s="27"/>
      <c r="AM194" s="27"/>
    </row>
    <row r="195">
      <c r="K195" s="27"/>
      <c r="N195" s="27"/>
      <c r="O195" s="28"/>
      <c r="P195" s="27"/>
      <c r="Q195" s="27"/>
      <c r="R195" s="29"/>
      <c r="W195" s="27"/>
      <c r="AD195" s="33"/>
      <c r="AG195" s="34"/>
      <c r="AH195" s="27"/>
      <c r="AK195" s="27"/>
      <c r="AM195" s="27"/>
    </row>
    <row r="196">
      <c r="K196" s="27"/>
      <c r="N196" s="27"/>
      <c r="O196" s="28"/>
      <c r="P196" s="27"/>
      <c r="Q196" s="27"/>
      <c r="R196" s="29"/>
      <c r="W196" s="27"/>
      <c r="AD196" s="33"/>
      <c r="AG196" s="34"/>
      <c r="AH196" s="27"/>
      <c r="AK196" s="27"/>
      <c r="AM196" s="27"/>
    </row>
    <row r="197">
      <c r="K197" s="27"/>
      <c r="N197" s="27"/>
      <c r="O197" s="28"/>
      <c r="P197" s="27"/>
      <c r="Q197" s="27"/>
      <c r="R197" s="29"/>
      <c r="W197" s="27"/>
      <c r="AD197" s="33"/>
      <c r="AG197" s="34"/>
      <c r="AH197" s="27"/>
      <c r="AK197" s="27"/>
      <c r="AM197" s="27"/>
    </row>
    <row r="198">
      <c r="K198" s="27"/>
      <c r="N198" s="27"/>
      <c r="O198" s="28"/>
      <c r="P198" s="27"/>
      <c r="Q198" s="27"/>
      <c r="R198" s="29"/>
      <c r="W198" s="27"/>
      <c r="AD198" s="33"/>
      <c r="AG198" s="34"/>
      <c r="AH198" s="27"/>
      <c r="AK198" s="27"/>
      <c r="AM198" s="27"/>
    </row>
    <row r="199">
      <c r="K199" s="27"/>
      <c r="N199" s="27"/>
      <c r="O199" s="28"/>
      <c r="P199" s="27"/>
      <c r="Q199" s="27"/>
      <c r="R199" s="29"/>
      <c r="W199" s="27"/>
      <c r="AD199" s="33"/>
      <c r="AG199" s="34"/>
      <c r="AH199" s="27"/>
      <c r="AK199" s="27"/>
      <c r="AM199" s="27"/>
    </row>
    <row r="200">
      <c r="K200" s="27"/>
      <c r="N200" s="27"/>
      <c r="O200" s="28"/>
      <c r="P200" s="27"/>
      <c r="Q200" s="27"/>
      <c r="R200" s="29"/>
      <c r="W200" s="27"/>
      <c r="AD200" s="33"/>
      <c r="AG200" s="34"/>
      <c r="AH200" s="27"/>
      <c r="AK200" s="27"/>
      <c r="AM200" s="27"/>
    </row>
    <row r="201">
      <c r="K201" s="27"/>
      <c r="N201" s="27"/>
      <c r="O201" s="28"/>
      <c r="P201" s="27"/>
      <c r="Q201" s="27"/>
      <c r="R201" s="29"/>
      <c r="W201" s="27"/>
      <c r="AD201" s="33"/>
      <c r="AG201" s="34"/>
      <c r="AH201" s="27"/>
      <c r="AK201" s="27"/>
      <c r="AM201" s="27"/>
    </row>
    <row r="202">
      <c r="K202" s="27"/>
      <c r="N202" s="27"/>
      <c r="O202" s="28"/>
      <c r="P202" s="27"/>
      <c r="Q202" s="27"/>
      <c r="R202" s="29"/>
      <c r="W202" s="27"/>
      <c r="AD202" s="33"/>
      <c r="AG202" s="34"/>
      <c r="AH202" s="27"/>
      <c r="AK202" s="27"/>
      <c r="AM202" s="27"/>
    </row>
    <row r="203">
      <c r="K203" s="27"/>
      <c r="N203" s="27"/>
      <c r="O203" s="28"/>
      <c r="P203" s="27"/>
      <c r="Q203" s="27"/>
      <c r="R203" s="29"/>
      <c r="W203" s="27"/>
      <c r="AD203" s="33"/>
      <c r="AG203" s="34"/>
      <c r="AH203" s="27"/>
      <c r="AK203" s="27"/>
      <c r="AM203" s="27"/>
    </row>
    <row r="204">
      <c r="K204" s="27"/>
      <c r="N204" s="27"/>
      <c r="O204" s="28"/>
      <c r="P204" s="27"/>
      <c r="Q204" s="27"/>
      <c r="R204" s="29"/>
      <c r="W204" s="27"/>
      <c r="AD204" s="33"/>
      <c r="AG204" s="34"/>
      <c r="AH204" s="27"/>
      <c r="AK204" s="27"/>
      <c r="AM204" s="27"/>
    </row>
    <row r="205">
      <c r="K205" s="27"/>
      <c r="N205" s="27"/>
      <c r="O205" s="28"/>
      <c r="P205" s="27"/>
      <c r="Q205" s="27"/>
      <c r="R205" s="29"/>
      <c r="W205" s="27"/>
      <c r="AD205" s="33"/>
      <c r="AG205" s="34"/>
      <c r="AH205" s="27"/>
      <c r="AK205" s="27"/>
      <c r="AM205" s="27"/>
    </row>
    <row r="206">
      <c r="K206" s="27"/>
      <c r="N206" s="27"/>
      <c r="O206" s="28"/>
      <c r="P206" s="27"/>
      <c r="Q206" s="27"/>
      <c r="R206" s="29"/>
      <c r="W206" s="27"/>
      <c r="AD206" s="33"/>
      <c r="AG206" s="34"/>
      <c r="AH206" s="27"/>
      <c r="AK206" s="27"/>
      <c r="AM206" s="27"/>
    </row>
    <row r="207">
      <c r="K207" s="27"/>
      <c r="N207" s="27"/>
      <c r="O207" s="28"/>
      <c r="P207" s="27"/>
      <c r="Q207" s="27"/>
      <c r="R207" s="29"/>
      <c r="W207" s="27"/>
      <c r="AD207" s="33"/>
      <c r="AG207" s="34"/>
      <c r="AH207" s="27"/>
      <c r="AK207" s="27"/>
      <c r="AM207" s="27"/>
    </row>
    <row r="208">
      <c r="K208" s="27"/>
      <c r="N208" s="27"/>
      <c r="O208" s="28"/>
      <c r="P208" s="27"/>
      <c r="Q208" s="27"/>
      <c r="R208" s="29"/>
      <c r="W208" s="27"/>
      <c r="AD208" s="33"/>
      <c r="AG208" s="34"/>
      <c r="AH208" s="27"/>
      <c r="AK208" s="27"/>
      <c r="AM208" s="27"/>
    </row>
    <row r="209">
      <c r="K209" s="27"/>
      <c r="N209" s="27"/>
      <c r="O209" s="28"/>
      <c r="P209" s="27"/>
      <c r="Q209" s="27"/>
      <c r="R209" s="29"/>
      <c r="W209" s="27"/>
      <c r="AD209" s="33"/>
      <c r="AG209" s="34"/>
      <c r="AH209" s="27"/>
      <c r="AK209" s="27"/>
      <c r="AM209" s="27"/>
    </row>
    <row r="210">
      <c r="K210" s="27"/>
      <c r="N210" s="27"/>
      <c r="O210" s="28"/>
      <c r="P210" s="27"/>
      <c r="Q210" s="27"/>
      <c r="R210" s="29"/>
      <c r="W210" s="27"/>
      <c r="AD210" s="33"/>
      <c r="AG210" s="34"/>
      <c r="AH210" s="27"/>
      <c r="AK210" s="27"/>
      <c r="AM210" s="27"/>
    </row>
    <row r="211">
      <c r="K211" s="27"/>
      <c r="N211" s="27"/>
      <c r="O211" s="28"/>
      <c r="P211" s="27"/>
      <c r="Q211" s="27"/>
      <c r="R211" s="29"/>
      <c r="W211" s="27"/>
      <c r="AD211" s="33"/>
      <c r="AG211" s="34"/>
      <c r="AH211" s="27"/>
      <c r="AK211" s="27"/>
      <c r="AM211" s="27"/>
    </row>
    <row r="212">
      <c r="K212" s="27"/>
      <c r="N212" s="27"/>
      <c r="O212" s="28"/>
      <c r="P212" s="27"/>
      <c r="Q212" s="27"/>
      <c r="R212" s="29"/>
      <c r="W212" s="27"/>
      <c r="AD212" s="33"/>
      <c r="AG212" s="34"/>
      <c r="AH212" s="27"/>
      <c r="AK212" s="27"/>
      <c r="AM212" s="27"/>
    </row>
    <row r="213">
      <c r="K213" s="27"/>
      <c r="N213" s="27"/>
      <c r="O213" s="28"/>
      <c r="P213" s="27"/>
      <c r="Q213" s="27"/>
      <c r="R213" s="29"/>
      <c r="W213" s="27"/>
      <c r="AD213" s="33"/>
      <c r="AG213" s="34"/>
      <c r="AH213" s="27"/>
      <c r="AK213" s="27"/>
      <c r="AM213" s="27"/>
    </row>
    <row r="214">
      <c r="K214" s="27"/>
      <c r="N214" s="27"/>
      <c r="O214" s="28"/>
      <c r="P214" s="27"/>
      <c r="Q214" s="27"/>
      <c r="R214" s="29"/>
      <c r="W214" s="27"/>
      <c r="AD214" s="33"/>
      <c r="AG214" s="34"/>
      <c r="AH214" s="27"/>
      <c r="AK214" s="27"/>
      <c r="AM214" s="27"/>
    </row>
    <row r="215">
      <c r="K215" s="27"/>
      <c r="N215" s="27"/>
      <c r="O215" s="28"/>
      <c r="P215" s="27"/>
      <c r="Q215" s="27"/>
      <c r="R215" s="29"/>
      <c r="W215" s="27"/>
      <c r="AD215" s="33"/>
      <c r="AG215" s="34"/>
      <c r="AH215" s="27"/>
      <c r="AK215" s="27"/>
      <c r="AM215" s="27"/>
    </row>
    <row r="216">
      <c r="K216" s="27"/>
      <c r="N216" s="27"/>
      <c r="O216" s="28"/>
      <c r="P216" s="27"/>
      <c r="Q216" s="27"/>
      <c r="R216" s="29"/>
      <c r="W216" s="27"/>
      <c r="AD216" s="33"/>
      <c r="AG216" s="34"/>
      <c r="AH216" s="27"/>
      <c r="AK216" s="27"/>
      <c r="AM216" s="27"/>
    </row>
    <row r="217">
      <c r="K217" s="27"/>
      <c r="N217" s="27"/>
      <c r="O217" s="28"/>
      <c r="P217" s="27"/>
      <c r="Q217" s="27"/>
      <c r="R217" s="29"/>
      <c r="W217" s="27"/>
      <c r="AD217" s="33"/>
      <c r="AG217" s="34"/>
      <c r="AH217" s="27"/>
      <c r="AK217" s="27"/>
      <c r="AM217" s="27"/>
    </row>
    <row r="218">
      <c r="K218" s="27"/>
      <c r="N218" s="27"/>
      <c r="O218" s="28"/>
      <c r="P218" s="27"/>
      <c r="Q218" s="27"/>
      <c r="R218" s="29"/>
      <c r="W218" s="27"/>
      <c r="AD218" s="33"/>
      <c r="AG218" s="34"/>
      <c r="AH218" s="27"/>
      <c r="AK218" s="27"/>
      <c r="AM218" s="27"/>
    </row>
    <row r="219">
      <c r="K219" s="27"/>
      <c r="N219" s="27"/>
      <c r="O219" s="28"/>
      <c r="P219" s="27"/>
      <c r="Q219" s="27"/>
      <c r="R219" s="29"/>
      <c r="W219" s="27"/>
      <c r="AD219" s="33"/>
      <c r="AG219" s="34"/>
      <c r="AH219" s="27"/>
      <c r="AK219" s="27"/>
      <c r="AM219" s="27"/>
    </row>
    <row r="220">
      <c r="K220" s="27"/>
      <c r="N220" s="27"/>
      <c r="O220" s="28"/>
      <c r="P220" s="27"/>
      <c r="Q220" s="27"/>
      <c r="R220" s="29"/>
      <c r="W220" s="27"/>
      <c r="AD220" s="33"/>
      <c r="AG220" s="34"/>
      <c r="AH220" s="27"/>
      <c r="AK220" s="27"/>
      <c r="AM220" s="27"/>
    </row>
    <row r="221">
      <c r="K221" s="27"/>
      <c r="N221" s="27"/>
      <c r="O221" s="28"/>
      <c r="P221" s="27"/>
      <c r="Q221" s="27"/>
      <c r="R221" s="29"/>
      <c r="W221" s="27"/>
      <c r="AD221" s="33"/>
      <c r="AG221" s="34"/>
      <c r="AH221" s="27"/>
      <c r="AK221" s="27"/>
      <c r="AM221" s="27"/>
    </row>
    <row r="222">
      <c r="K222" s="27"/>
      <c r="N222" s="27"/>
      <c r="O222" s="28"/>
      <c r="P222" s="27"/>
      <c r="Q222" s="27"/>
      <c r="R222" s="29"/>
      <c r="W222" s="27"/>
      <c r="AD222" s="33"/>
      <c r="AG222" s="34"/>
      <c r="AH222" s="27"/>
      <c r="AK222" s="27"/>
      <c r="AM222" s="27"/>
    </row>
    <row r="223">
      <c r="K223" s="27"/>
      <c r="N223" s="27"/>
      <c r="O223" s="28"/>
      <c r="P223" s="27"/>
      <c r="Q223" s="27"/>
      <c r="R223" s="29"/>
      <c r="W223" s="27"/>
      <c r="AD223" s="33"/>
      <c r="AG223" s="34"/>
      <c r="AH223" s="27"/>
      <c r="AK223" s="27"/>
      <c r="AM223" s="27"/>
    </row>
    <row r="224">
      <c r="K224" s="27"/>
      <c r="N224" s="27"/>
      <c r="O224" s="28"/>
      <c r="P224" s="27"/>
      <c r="Q224" s="27"/>
      <c r="R224" s="29"/>
      <c r="W224" s="27"/>
      <c r="AD224" s="33"/>
      <c r="AG224" s="34"/>
      <c r="AH224" s="27"/>
      <c r="AK224" s="27"/>
      <c r="AM224" s="27"/>
    </row>
    <row r="225">
      <c r="K225" s="27"/>
      <c r="N225" s="27"/>
      <c r="O225" s="28"/>
      <c r="P225" s="27"/>
      <c r="Q225" s="27"/>
      <c r="R225" s="29"/>
      <c r="W225" s="27"/>
      <c r="AD225" s="33"/>
      <c r="AG225" s="34"/>
      <c r="AH225" s="27"/>
      <c r="AK225" s="27"/>
      <c r="AM225" s="27"/>
    </row>
    <row r="226">
      <c r="K226" s="27"/>
      <c r="N226" s="27"/>
      <c r="O226" s="28"/>
      <c r="P226" s="27"/>
      <c r="Q226" s="27"/>
      <c r="R226" s="29"/>
      <c r="W226" s="27"/>
      <c r="AD226" s="33"/>
      <c r="AG226" s="34"/>
      <c r="AH226" s="27"/>
      <c r="AK226" s="27"/>
      <c r="AM226" s="27"/>
    </row>
    <row r="227">
      <c r="K227" s="27"/>
      <c r="N227" s="27"/>
      <c r="O227" s="28"/>
      <c r="P227" s="27"/>
      <c r="Q227" s="27"/>
      <c r="R227" s="29"/>
      <c r="W227" s="27"/>
      <c r="AD227" s="33"/>
      <c r="AG227" s="34"/>
      <c r="AH227" s="27"/>
      <c r="AK227" s="27"/>
      <c r="AM227" s="27"/>
    </row>
    <row r="228">
      <c r="K228" s="27"/>
      <c r="N228" s="27"/>
      <c r="O228" s="28"/>
      <c r="P228" s="27"/>
      <c r="Q228" s="27"/>
      <c r="R228" s="29"/>
      <c r="W228" s="27"/>
      <c r="AD228" s="33"/>
      <c r="AG228" s="34"/>
      <c r="AH228" s="27"/>
      <c r="AK228" s="27"/>
      <c r="AM228" s="27"/>
    </row>
    <row r="229">
      <c r="K229" s="27"/>
      <c r="N229" s="27"/>
      <c r="O229" s="28"/>
      <c r="P229" s="27"/>
      <c r="Q229" s="27"/>
      <c r="R229" s="29"/>
      <c r="W229" s="27"/>
      <c r="AD229" s="33"/>
      <c r="AG229" s="34"/>
      <c r="AH229" s="27"/>
      <c r="AK229" s="27"/>
      <c r="AM229" s="27"/>
    </row>
    <row r="230">
      <c r="K230" s="27"/>
      <c r="N230" s="27"/>
      <c r="O230" s="28"/>
      <c r="P230" s="27"/>
      <c r="Q230" s="27"/>
      <c r="R230" s="29"/>
      <c r="W230" s="27"/>
      <c r="AD230" s="33"/>
      <c r="AG230" s="34"/>
      <c r="AH230" s="27"/>
      <c r="AK230" s="27"/>
      <c r="AM230" s="27"/>
    </row>
    <row r="231">
      <c r="K231" s="27"/>
      <c r="N231" s="27"/>
      <c r="O231" s="28"/>
      <c r="P231" s="27"/>
      <c r="Q231" s="27"/>
      <c r="R231" s="29"/>
      <c r="W231" s="27"/>
      <c r="AD231" s="33"/>
      <c r="AG231" s="34"/>
      <c r="AH231" s="27"/>
      <c r="AK231" s="27"/>
      <c r="AM231" s="27"/>
    </row>
    <row r="232">
      <c r="K232" s="27"/>
      <c r="N232" s="27"/>
      <c r="O232" s="28"/>
      <c r="P232" s="27"/>
      <c r="Q232" s="27"/>
      <c r="R232" s="29"/>
      <c r="W232" s="27"/>
      <c r="AD232" s="33"/>
      <c r="AG232" s="34"/>
      <c r="AH232" s="27"/>
      <c r="AK232" s="27"/>
      <c r="AM232" s="27"/>
    </row>
    <row r="233">
      <c r="K233" s="27"/>
      <c r="N233" s="27"/>
      <c r="O233" s="28"/>
      <c r="P233" s="27"/>
      <c r="Q233" s="27"/>
      <c r="R233" s="29"/>
      <c r="W233" s="27"/>
      <c r="AD233" s="33"/>
      <c r="AG233" s="34"/>
      <c r="AH233" s="27"/>
      <c r="AK233" s="27"/>
      <c r="AM233" s="27"/>
    </row>
    <row r="234">
      <c r="K234" s="27"/>
      <c r="N234" s="27"/>
      <c r="O234" s="28"/>
      <c r="P234" s="27"/>
      <c r="Q234" s="27"/>
      <c r="R234" s="29"/>
      <c r="W234" s="27"/>
      <c r="AD234" s="33"/>
      <c r="AG234" s="34"/>
      <c r="AH234" s="27"/>
      <c r="AK234" s="27"/>
      <c r="AM234" s="27"/>
    </row>
    <row r="235">
      <c r="K235" s="27"/>
      <c r="N235" s="27"/>
      <c r="O235" s="28"/>
      <c r="P235" s="27"/>
      <c r="Q235" s="27"/>
      <c r="R235" s="29"/>
      <c r="W235" s="27"/>
      <c r="AD235" s="33"/>
      <c r="AG235" s="34"/>
      <c r="AH235" s="27"/>
      <c r="AK235" s="27"/>
      <c r="AM235" s="27"/>
    </row>
    <row r="236">
      <c r="K236" s="27"/>
      <c r="N236" s="27"/>
      <c r="O236" s="28"/>
      <c r="P236" s="27"/>
      <c r="Q236" s="27"/>
      <c r="R236" s="29"/>
      <c r="W236" s="27"/>
      <c r="AD236" s="33"/>
      <c r="AG236" s="34"/>
      <c r="AH236" s="27"/>
      <c r="AK236" s="27"/>
      <c r="AM236" s="27"/>
    </row>
    <row r="237">
      <c r="K237" s="27"/>
      <c r="N237" s="27"/>
      <c r="O237" s="28"/>
      <c r="P237" s="27"/>
      <c r="Q237" s="27"/>
      <c r="R237" s="29"/>
      <c r="W237" s="27"/>
      <c r="AD237" s="33"/>
      <c r="AG237" s="34"/>
      <c r="AH237" s="27"/>
      <c r="AK237" s="27"/>
      <c r="AM237" s="27"/>
    </row>
    <row r="238">
      <c r="K238" s="27"/>
      <c r="N238" s="27"/>
      <c r="O238" s="28"/>
      <c r="P238" s="27"/>
      <c r="Q238" s="27"/>
      <c r="R238" s="29"/>
      <c r="W238" s="27"/>
      <c r="AD238" s="33"/>
      <c r="AG238" s="34"/>
      <c r="AH238" s="27"/>
      <c r="AK238" s="27"/>
      <c r="AM238" s="27"/>
    </row>
    <row r="239">
      <c r="K239" s="27"/>
      <c r="N239" s="27"/>
      <c r="O239" s="28"/>
      <c r="P239" s="27"/>
      <c r="Q239" s="27"/>
      <c r="R239" s="29"/>
      <c r="W239" s="27"/>
      <c r="AD239" s="33"/>
      <c r="AG239" s="34"/>
      <c r="AH239" s="27"/>
      <c r="AK239" s="27"/>
      <c r="AM239" s="27"/>
    </row>
    <row r="240">
      <c r="K240" s="27"/>
      <c r="N240" s="27"/>
      <c r="O240" s="28"/>
      <c r="P240" s="27"/>
      <c r="Q240" s="27"/>
      <c r="R240" s="29"/>
      <c r="W240" s="27"/>
      <c r="AD240" s="33"/>
      <c r="AG240" s="34"/>
      <c r="AH240" s="27"/>
      <c r="AK240" s="27"/>
      <c r="AM240" s="27"/>
    </row>
    <row r="241">
      <c r="K241" s="27"/>
      <c r="N241" s="27"/>
      <c r="O241" s="28"/>
      <c r="P241" s="27"/>
      <c r="Q241" s="27"/>
      <c r="R241" s="29"/>
      <c r="W241" s="27"/>
      <c r="AD241" s="33"/>
      <c r="AG241" s="34"/>
      <c r="AH241" s="27"/>
      <c r="AK241" s="27"/>
      <c r="AM241" s="27"/>
    </row>
    <row r="242">
      <c r="K242" s="27"/>
      <c r="N242" s="27"/>
      <c r="O242" s="28"/>
      <c r="P242" s="27"/>
      <c r="Q242" s="27"/>
      <c r="R242" s="29"/>
      <c r="W242" s="27"/>
      <c r="AD242" s="33"/>
      <c r="AG242" s="34"/>
      <c r="AH242" s="27"/>
      <c r="AK242" s="27"/>
      <c r="AM242" s="27"/>
    </row>
    <row r="243">
      <c r="K243" s="27"/>
      <c r="N243" s="27"/>
      <c r="O243" s="28"/>
      <c r="P243" s="27"/>
      <c r="Q243" s="27"/>
      <c r="R243" s="29"/>
      <c r="W243" s="27"/>
      <c r="AD243" s="33"/>
      <c r="AG243" s="34"/>
      <c r="AH243" s="27"/>
      <c r="AK243" s="27"/>
      <c r="AM243" s="27"/>
    </row>
    <row r="244">
      <c r="K244" s="27"/>
      <c r="N244" s="27"/>
      <c r="O244" s="28"/>
      <c r="P244" s="27"/>
      <c r="Q244" s="27"/>
      <c r="R244" s="29"/>
      <c r="W244" s="27"/>
      <c r="AD244" s="33"/>
      <c r="AG244" s="34"/>
      <c r="AH244" s="27"/>
      <c r="AK244" s="27"/>
      <c r="AM244" s="27"/>
    </row>
    <row r="245">
      <c r="K245" s="27"/>
      <c r="N245" s="27"/>
      <c r="O245" s="28"/>
      <c r="P245" s="27"/>
      <c r="Q245" s="27"/>
      <c r="R245" s="29"/>
      <c r="W245" s="27"/>
      <c r="AD245" s="33"/>
      <c r="AG245" s="34"/>
      <c r="AH245" s="27"/>
      <c r="AK245" s="27"/>
      <c r="AM245" s="27"/>
    </row>
    <row r="246">
      <c r="K246" s="27"/>
      <c r="N246" s="27"/>
      <c r="O246" s="28"/>
      <c r="P246" s="27"/>
      <c r="Q246" s="27"/>
      <c r="R246" s="29"/>
      <c r="W246" s="27"/>
      <c r="AD246" s="33"/>
      <c r="AG246" s="34"/>
      <c r="AH246" s="27"/>
      <c r="AK246" s="27"/>
      <c r="AM246" s="27"/>
    </row>
    <row r="247">
      <c r="K247" s="27"/>
      <c r="N247" s="27"/>
      <c r="O247" s="28"/>
      <c r="P247" s="27"/>
      <c r="Q247" s="27"/>
      <c r="R247" s="29"/>
      <c r="W247" s="27"/>
      <c r="AD247" s="33"/>
      <c r="AG247" s="34"/>
      <c r="AH247" s="27"/>
      <c r="AK247" s="27"/>
      <c r="AM247" s="27"/>
    </row>
    <row r="248">
      <c r="K248" s="27"/>
      <c r="N248" s="27"/>
      <c r="O248" s="28"/>
      <c r="P248" s="27"/>
      <c r="Q248" s="27"/>
      <c r="R248" s="29"/>
      <c r="W248" s="27"/>
      <c r="AD248" s="33"/>
      <c r="AG248" s="34"/>
      <c r="AH248" s="27"/>
      <c r="AK248" s="27"/>
      <c r="AM248" s="27"/>
    </row>
    <row r="249">
      <c r="K249" s="27"/>
      <c r="N249" s="27"/>
      <c r="O249" s="28"/>
      <c r="P249" s="27"/>
      <c r="Q249" s="27"/>
      <c r="R249" s="29"/>
      <c r="W249" s="27"/>
      <c r="AD249" s="33"/>
      <c r="AG249" s="34"/>
      <c r="AH249" s="27"/>
      <c r="AK249" s="27"/>
      <c r="AM249" s="27"/>
    </row>
    <row r="250">
      <c r="K250" s="27"/>
      <c r="N250" s="27"/>
      <c r="O250" s="28"/>
      <c r="P250" s="27"/>
      <c r="Q250" s="27"/>
      <c r="R250" s="29"/>
      <c r="W250" s="27"/>
      <c r="AD250" s="33"/>
      <c r="AG250" s="34"/>
      <c r="AH250" s="27"/>
      <c r="AK250" s="27"/>
      <c r="AM250" s="27"/>
    </row>
    <row r="251">
      <c r="K251" s="27"/>
      <c r="N251" s="27"/>
      <c r="O251" s="28"/>
      <c r="P251" s="27"/>
      <c r="Q251" s="27"/>
      <c r="R251" s="29"/>
      <c r="W251" s="27"/>
      <c r="AD251" s="33"/>
      <c r="AG251" s="34"/>
      <c r="AH251" s="27"/>
      <c r="AK251" s="27"/>
      <c r="AM251" s="27"/>
    </row>
    <row r="252">
      <c r="K252" s="27"/>
      <c r="N252" s="27"/>
      <c r="O252" s="28"/>
      <c r="P252" s="27"/>
      <c r="Q252" s="27"/>
      <c r="R252" s="29"/>
      <c r="W252" s="27"/>
      <c r="AD252" s="33"/>
      <c r="AG252" s="34"/>
      <c r="AH252" s="27"/>
      <c r="AK252" s="27"/>
      <c r="AM252" s="27"/>
    </row>
    <row r="253">
      <c r="K253" s="27"/>
      <c r="N253" s="27"/>
      <c r="O253" s="28"/>
      <c r="P253" s="27"/>
      <c r="Q253" s="27"/>
      <c r="R253" s="29"/>
      <c r="W253" s="27"/>
      <c r="AD253" s="33"/>
      <c r="AG253" s="34"/>
      <c r="AH253" s="27"/>
      <c r="AK253" s="27"/>
      <c r="AM253" s="27"/>
    </row>
    <row r="254">
      <c r="K254" s="27"/>
      <c r="N254" s="27"/>
      <c r="O254" s="28"/>
      <c r="P254" s="27"/>
      <c r="Q254" s="27"/>
      <c r="R254" s="29"/>
      <c r="W254" s="27"/>
      <c r="AD254" s="33"/>
      <c r="AG254" s="34"/>
      <c r="AH254" s="27"/>
      <c r="AK254" s="27"/>
      <c r="AM254" s="27"/>
    </row>
    <row r="255">
      <c r="K255" s="27"/>
      <c r="N255" s="27"/>
      <c r="O255" s="28"/>
      <c r="P255" s="27"/>
      <c r="Q255" s="27"/>
      <c r="R255" s="29"/>
      <c r="W255" s="27"/>
      <c r="AD255" s="33"/>
      <c r="AG255" s="34"/>
      <c r="AH255" s="27"/>
      <c r="AK255" s="27"/>
      <c r="AM255" s="27"/>
    </row>
    <row r="256">
      <c r="K256" s="27"/>
      <c r="N256" s="27"/>
      <c r="O256" s="28"/>
      <c r="P256" s="27"/>
      <c r="Q256" s="27"/>
      <c r="R256" s="29"/>
      <c r="W256" s="27"/>
      <c r="AD256" s="33"/>
      <c r="AG256" s="34"/>
      <c r="AH256" s="27"/>
      <c r="AK256" s="27"/>
      <c r="AM256" s="27"/>
    </row>
    <row r="257">
      <c r="K257" s="27"/>
      <c r="N257" s="27"/>
      <c r="O257" s="28"/>
      <c r="P257" s="27"/>
      <c r="Q257" s="27"/>
      <c r="R257" s="29"/>
      <c r="W257" s="27"/>
      <c r="AD257" s="33"/>
      <c r="AG257" s="34"/>
      <c r="AH257" s="27"/>
      <c r="AK257" s="27"/>
      <c r="AM257" s="27"/>
    </row>
    <row r="258">
      <c r="K258" s="27"/>
      <c r="N258" s="27"/>
      <c r="O258" s="28"/>
      <c r="P258" s="27"/>
      <c r="Q258" s="27"/>
      <c r="R258" s="29"/>
      <c r="W258" s="27"/>
      <c r="AD258" s="33"/>
      <c r="AG258" s="34"/>
      <c r="AH258" s="27"/>
      <c r="AK258" s="27"/>
      <c r="AM258" s="27"/>
    </row>
    <row r="259">
      <c r="K259" s="27"/>
      <c r="N259" s="27"/>
      <c r="O259" s="28"/>
      <c r="P259" s="27"/>
      <c r="Q259" s="27"/>
      <c r="R259" s="29"/>
      <c r="W259" s="27"/>
      <c r="AD259" s="33"/>
      <c r="AG259" s="34"/>
      <c r="AH259" s="27"/>
      <c r="AK259" s="27"/>
      <c r="AM259" s="27"/>
    </row>
    <row r="260">
      <c r="K260" s="27"/>
      <c r="N260" s="27"/>
      <c r="O260" s="28"/>
      <c r="P260" s="27"/>
      <c r="Q260" s="27"/>
      <c r="R260" s="29"/>
      <c r="W260" s="27"/>
      <c r="AD260" s="33"/>
      <c r="AG260" s="34"/>
      <c r="AH260" s="27"/>
      <c r="AK260" s="27"/>
      <c r="AM260" s="27"/>
    </row>
    <row r="261">
      <c r="K261" s="27"/>
      <c r="N261" s="27"/>
      <c r="O261" s="28"/>
      <c r="P261" s="27"/>
      <c r="Q261" s="27"/>
      <c r="R261" s="29"/>
      <c r="W261" s="27"/>
      <c r="AD261" s="33"/>
      <c r="AG261" s="34"/>
      <c r="AH261" s="27"/>
      <c r="AK261" s="27"/>
      <c r="AM261" s="27"/>
    </row>
    <row r="262">
      <c r="K262" s="27"/>
      <c r="N262" s="27"/>
      <c r="O262" s="28"/>
      <c r="P262" s="27"/>
      <c r="Q262" s="27"/>
      <c r="R262" s="29"/>
      <c r="W262" s="27"/>
      <c r="AD262" s="33"/>
      <c r="AG262" s="34"/>
      <c r="AH262" s="27"/>
      <c r="AK262" s="27"/>
      <c r="AM262" s="27"/>
    </row>
    <row r="263">
      <c r="K263" s="27"/>
      <c r="N263" s="27"/>
      <c r="O263" s="28"/>
      <c r="P263" s="27"/>
      <c r="Q263" s="27"/>
      <c r="R263" s="29"/>
      <c r="W263" s="27"/>
      <c r="AD263" s="33"/>
      <c r="AG263" s="34"/>
      <c r="AH263" s="27"/>
      <c r="AK263" s="27"/>
      <c r="AM263" s="27"/>
    </row>
    <row r="264">
      <c r="K264" s="27"/>
      <c r="N264" s="27"/>
      <c r="O264" s="28"/>
      <c r="P264" s="27"/>
      <c r="Q264" s="27"/>
      <c r="R264" s="29"/>
      <c r="W264" s="27"/>
      <c r="AD264" s="33"/>
      <c r="AG264" s="34"/>
      <c r="AH264" s="27"/>
      <c r="AK264" s="27"/>
      <c r="AM264" s="27"/>
    </row>
    <row r="265">
      <c r="K265" s="27"/>
      <c r="N265" s="27"/>
      <c r="O265" s="28"/>
      <c r="P265" s="27"/>
      <c r="Q265" s="27"/>
      <c r="R265" s="29"/>
      <c r="W265" s="27"/>
      <c r="AD265" s="33"/>
      <c r="AG265" s="34"/>
      <c r="AH265" s="27"/>
      <c r="AK265" s="27"/>
      <c r="AM265" s="27"/>
    </row>
    <row r="266">
      <c r="K266" s="27"/>
      <c r="N266" s="27"/>
      <c r="O266" s="28"/>
      <c r="P266" s="27"/>
      <c r="Q266" s="27"/>
      <c r="R266" s="29"/>
      <c r="W266" s="27"/>
      <c r="AD266" s="33"/>
      <c r="AG266" s="34"/>
      <c r="AH266" s="27"/>
      <c r="AK266" s="27"/>
      <c r="AM266" s="27"/>
    </row>
    <row r="267">
      <c r="K267" s="27"/>
      <c r="N267" s="27"/>
      <c r="O267" s="28"/>
      <c r="P267" s="27"/>
      <c r="Q267" s="27"/>
      <c r="R267" s="29"/>
      <c r="W267" s="27"/>
      <c r="AD267" s="33"/>
      <c r="AG267" s="34"/>
      <c r="AH267" s="27"/>
      <c r="AK267" s="27"/>
      <c r="AM267" s="27"/>
    </row>
    <row r="268">
      <c r="K268" s="27"/>
      <c r="N268" s="27"/>
      <c r="O268" s="28"/>
      <c r="P268" s="27"/>
      <c r="Q268" s="27"/>
      <c r="R268" s="29"/>
      <c r="W268" s="27"/>
      <c r="AD268" s="33"/>
      <c r="AG268" s="34"/>
      <c r="AH268" s="27"/>
      <c r="AK268" s="27"/>
      <c r="AM268" s="27"/>
    </row>
    <row r="269">
      <c r="K269" s="27"/>
      <c r="N269" s="27"/>
      <c r="O269" s="28"/>
      <c r="P269" s="27"/>
      <c r="Q269" s="27"/>
      <c r="R269" s="29"/>
      <c r="W269" s="27"/>
      <c r="AD269" s="33"/>
      <c r="AG269" s="34"/>
      <c r="AH269" s="27"/>
      <c r="AK269" s="27"/>
      <c r="AM269" s="27"/>
    </row>
    <row r="270">
      <c r="K270" s="27"/>
      <c r="N270" s="27"/>
      <c r="O270" s="28"/>
      <c r="P270" s="27"/>
      <c r="Q270" s="27"/>
      <c r="R270" s="29"/>
      <c r="W270" s="27"/>
      <c r="AD270" s="33"/>
      <c r="AG270" s="34"/>
      <c r="AH270" s="27"/>
      <c r="AK270" s="27"/>
      <c r="AM270" s="27"/>
    </row>
    <row r="271">
      <c r="K271" s="27"/>
      <c r="N271" s="27"/>
      <c r="O271" s="28"/>
      <c r="P271" s="27"/>
      <c r="Q271" s="27"/>
      <c r="R271" s="29"/>
      <c r="W271" s="27"/>
      <c r="AD271" s="33"/>
      <c r="AG271" s="34"/>
      <c r="AH271" s="27"/>
      <c r="AK271" s="27"/>
      <c r="AM271" s="27"/>
    </row>
    <row r="272">
      <c r="K272" s="27"/>
      <c r="N272" s="27"/>
      <c r="O272" s="28"/>
      <c r="P272" s="27"/>
      <c r="Q272" s="27"/>
      <c r="R272" s="29"/>
      <c r="W272" s="27"/>
      <c r="AD272" s="33"/>
      <c r="AG272" s="34"/>
      <c r="AH272" s="27"/>
      <c r="AK272" s="27"/>
      <c r="AM272" s="27"/>
    </row>
    <row r="273">
      <c r="K273" s="27"/>
      <c r="N273" s="27"/>
      <c r="O273" s="28"/>
      <c r="P273" s="27"/>
      <c r="Q273" s="27"/>
      <c r="R273" s="29"/>
      <c r="W273" s="27"/>
      <c r="AD273" s="33"/>
      <c r="AG273" s="34"/>
      <c r="AH273" s="27"/>
      <c r="AK273" s="27"/>
      <c r="AM273" s="27"/>
    </row>
    <row r="274">
      <c r="K274" s="27"/>
      <c r="N274" s="27"/>
      <c r="O274" s="28"/>
      <c r="P274" s="27"/>
      <c r="Q274" s="27"/>
      <c r="R274" s="29"/>
      <c r="W274" s="27"/>
      <c r="AD274" s="33"/>
      <c r="AG274" s="34"/>
      <c r="AH274" s="27"/>
      <c r="AK274" s="27"/>
      <c r="AM274" s="27"/>
    </row>
    <row r="275">
      <c r="K275" s="27"/>
      <c r="N275" s="27"/>
      <c r="O275" s="28"/>
      <c r="P275" s="27"/>
      <c r="Q275" s="27"/>
      <c r="R275" s="29"/>
      <c r="W275" s="27"/>
      <c r="AD275" s="33"/>
      <c r="AG275" s="34"/>
      <c r="AH275" s="27"/>
      <c r="AK275" s="27"/>
      <c r="AM275" s="27"/>
    </row>
    <row r="276">
      <c r="K276" s="27"/>
      <c r="N276" s="27"/>
      <c r="O276" s="28"/>
      <c r="P276" s="27"/>
      <c r="Q276" s="27"/>
      <c r="R276" s="29"/>
      <c r="W276" s="27"/>
      <c r="AD276" s="33"/>
      <c r="AG276" s="34"/>
      <c r="AH276" s="27"/>
      <c r="AK276" s="27"/>
      <c r="AM276" s="27"/>
    </row>
    <row r="277">
      <c r="K277" s="27"/>
      <c r="N277" s="27"/>
      <c r="O277" s="28"/>
      <c r="P277" s="27"/>
      <c r="Q277" s="27"/>
      <c r="R277" s="29"/>
      <c r="W277" s="27"/>
      <c r="AD277" s="33"/>
      <c r="AG277" s="34"/>
      <c r="AH277" s="27"/>
      <c r="AK277" s="27"/>
      <c r="AM277" s="27"/>
    </row>
    <row r="278">
      <c r="K278" s="27"/>
      <c r="N278" s="27"/>
      <c r="O278" s="28"/>
      <c r="P278" s="27"/>
      <c r="Q278" s="27"/>
      <c r="R278" s="29"/>
      <c r="W278" s="27"/>
      <c r="AD278" s="33"/>
      <c r="AG278" s="34"/>
      <c r="AH278" s="27"/>
      <c r="AK278" s="27"/>
      <c r="AM278" s="27"/>
    </row>
    <row r="279">
      <c r="K279" s="27"/>
      <c r="N279" s="27"/>
      <c r="O279" s="28"/>
      <c r="P279" s="27"/>
      <c r="Q279" s="27"/>
      <c r="R279" s="29"/>
      <c r="W279" s="27"/>
      <c r="AD279" s="33"/>
      <c r="AG279" s="34"/>
      <c r="AH279" s="27"/>
      <c r="AK279" s="27"/>
      <c r="AM279" s="27"/>
    </row>
    <row r="280">
      <c r="K280" s="27"/>
      <c r="N280" s="27"/>
      <c r="O280" s="28"/>
      <c r="P280" s="27"/>
      <c r="Q280" s="27"/>
      <c r="R280" s="29"/>
      <c r="W280" s="27"/>
      <c r="AD280" s="33"/>
      <c r="AG280" s="34"/>
      <c r="AH280" s="27"/>
      <c r="AK280" s="27"/>
      <c r="AM280" s="27"/>
    </row>
    <row r="281">
      <c r="K281" s="27"/>
      <c r="N281" s="27"/>
      <c r="O281" s="28"/>
      <c r="P281" s="27"/>
      <c r="Q281" s="27"/>
      <c r="R281" s="29"/>
      <c r="W281" s="27"/>
      <c r="AD281" s="33"/>
      <c r="AG281" s="34"/>
      <c r="AH281" s="27"/>
      <c r="AK281" s="27"/>
      <c r="AM281" s="27"/>
    </row>
    <row r="282">
      <c r="K282" s="27"/>
      <c r="N282" s="27"/>
      <c r="O282" s="28"/>
      <c r="P282" s="27"/>
      <c r="Q282" s="27"/>
      <c r="R282" s="29"/>
      <c r="W282" s="27"/>
      <c r="AD282" s="33"/>
      <c r="AG282" s="34"/>
      <c r="AH282" s="27"/>
      <c r="AK282" s="27"/>
      <c r="AM282" s="27"/>
    </row>
    <row r="283">
      <c r="K283" s="27"/>
      <c r="N283" s="27"/>
      <c r="O283" s="28"/>
      <c r="P283" s="27"/>
      <c r="Q283" s="27"/>
      <c r="R283" s="29"/>
      <c r="W283" s="27"/>
      <c r="AD283" s="33"/>
      <c r="AG283" s="34"/>
      <c r="AH283" s="27"/>
      <c r="AK283" s="27"/>
      <c r="AM283" s="27"/>
    </row>
    <row r="284">
      <c r="K284" s="27"/>
      <c r="N284" s="27"/>
      <c r="O284" s="28"/>
      <c r="P284" s="27"/>
      <c r="Q284" s="27"/>
      <c r="R284" s="29"/>
      <c r="W284" s="27"/>
      <c r="AD284" s="33"/>
      <c r="AG284" s="34"/>
      <c r="AH284" s="27"/>
      <c r="AK284" s="27"/>
      <c r="AM284" s="27"/>
    </row>
    <row r="285">
      <c r="K285" s="27"/>
      <c r="N285" s="27"/>
      <c r="O285" s="28"/>
      <c r="P285" s="27"/>
      <c r="Q285" s="27"/>
      <c r="R285" s="29"/>
      <c r="W285" s="27"/>
      <c r="AD285" s="33"/>
      <c r="AG285" s="34"/>
      <c r="AH285" s="27"/>
      <c r="AK285" s="27"/>
      <c r="AM285" s="27"/>
    </row>
    <row r="286">
      <c r="K286" s="27"/>
      <c r="N286" s="27"/>
      <c r="O286" s="28"/>
      <c r="P286" s="27"/>
      <c r="Q286" s="27"/>
      <c r="R286" s="29"/>
      <c r="W286" s="27"/>
      <c r="AD286" s="33"/>
      <c r="AG286" s="34"/>
      <c r="AH286" s="27"/>
      <c r="AK286" s="27"/>
      <c r="AM286" s="27"/>
    </row>
    <row r="287">
      <c r="K287" s="27"/>
      <c r="N287" s="27"/>
      <c r="O287" s="28"/>
      <c r="P287" s="27"/>
      <c r="Q287" s="27"/>
      <c r="R287" s="29"/>
      <c r="W287" s="27"/>
      <c r="AD287" s="33"/>
      <c r="AG287" s="34"/>
      <c r="AH287" s="27"/>
      <c r="AK287" s="27"/>
      <c r="AM287" s="27"/>
    </row>
    <row r="288">
      <c r="K288" s="27"/>
      <c r="N288" s="27"/>
      <c r="O288" s="28"/>
      <c r="P288" s="27"/>
      <c r="Q288" s="27"/>
      <c r="R288" s="29"/>
      <c r="W288" s="27"/>
      <c r="AD288" s="33"/>
      <c r="AG288" s="34"/>
      <c r="AH288" s="27"/>
      <c r="AK288" s="27"/>
      <c r="AM288" s="27"/>
    </row>
    <row r="289">
      <c r="K289" s="27"/>
      <c r="N289" s="27"/>
      <c r="O289" s="28"/>
      <c r="P289" s="27"/>
      <c r="Q289" s="27"/>
      <c r="R289" s="29"/>
      <c r="W289" s="27"/>
      <c r="AD289" s="33"/>
      <c r="AG289" s="34"/>
      <c r="AH289" s="27"/>
      <c r="AK289" s="27"/>
      <c r="AM289" s="27"/>
    </row>
    <row r="290">
      <c r="K290" s="27"/>
      <c r="N290" s="27"/>
      <c r="O290" s="28"/>
      <c r="P290" s="27"/>
      <c r="Q290" s="27"/>
      <c r="R290" s="29"/>
      <c r="W290" s="27"/>
      <c r="AD290" s="33"/>
      <c r="AG290" s="34"/>
      <c r="AH290" s="27"/>
      <c r="AK290" s="27"/>
      <c r="AM290" s="27"/>
    </row>
    <row r="291">
      <c r="K291" s="27"/>
      <c r="N291" s="27"/>
      <c r="O291" s="28"/>
      <c r="P291" s="27"/>
      <c r="Q291" s="27"/>
      <c r="R291" s="29"/>
      <c r="W291" s="27"/>
      <c r="AD291" s="33"/>
      <c r="AG291" s="34"/>
      <c r="AH291" s="27"/>
      <c r="AK291" s="27"/>
      <c r="AM291" s="27"/>
    </row>
    <row r="292">
      <c r="K292" s="27"/>
      <c r="N292" s="27"/>
      <c r="O292" s="28"/>
      <c r="P292" s="27"/>
      <c r="Q292" s="27"/>
      <c r="R292" s="29"/>
      <c r="W292" s="27"/>
      <c r="AD292" s="33"/>
      <c r="AG292" s="34"/>
      <c r="AH292" s="27"/>
      <c r="AK292" s="27"/>
      <c r="AM292" s="27"/>
    </row>
    <row r="293">
      <c r="K293" s="27"/>
      <c r="N293" s="27"/>
      <c r="O293" s="28"/>
      <c r="P293" s="27"/>
      <c r="Q293" s="27"/>
      <c r="R293" s="29"/>
      <c r="W293" s="27"/>
      <c r="AD293" s="33"/>
      <c r="AG293" s="34"/>
      <c r="AH293" s="27"/>
      <c r="AK293" s="27"/>
      <c r="AM293" s="27"/>
    </row>
    <row r="294">
      <c r="K294" s="27"/>
      <c r="N294" s="27"/>
      <c r="O294" s="28"/>
      <c r="P294" s="27"/>
      <c r="Q294" s="27"/>
      <c r="R294" s="29"/>
      <c r="W294" s="27"/>
      <c r="AD294" s="33"/>
      <c r="AG294" s="34"/>
      <c r="AH294" s="27"/>
      <c r="AK294" s="27"/>
      <c r="AM294" s="27"/>
    </row>
    <row r="295">
      <c r="K295" s="27"/>
      <c r="N295" s="27"/>
      <c r="O295" s="28"/>
      <c r="P295" s="27"/>
      <c r="Q295" s="27"/>
      <c r="R295" s="29"/>
      <c r="W295" s="27"/>
      <c r="AD295" s="33"/>
      <c r="AG295" s="34"/>
      <c r="AH295" s="27"/>
      <c r="AK295" s="27"/>
      <c r="AM295" s="27"/>
    </row>
    <row r="296">
      <c r="K296" s="27"/>
      <c r="N296" s="27"/>
      <c r="O296" s="28"/>
      <c r="P296" s="27"/>
      <c r="Q296" s="27"/>
      <c r="R296" s="29"/>
      <c r="W296" s="27"/>
      <c r="AD296" s="33"/>
      <c r="AG296" s="34"/>
      <c r="AH296" s="27"/>
      <c r="AK296" s="27"/>
      <c r="AM296" s="27"/>
    </row>
    <row r="297">
      <c r="K297" s="27"/>
      <c r="N297" s="27"/>
      <c r="O297" s="28"/>
      <c r="P297" s="27"/>
      <c r="Q297" s="27"/>
      <c r="R297" s="29"/>
      <c r="W297" s="27"/>
      <c r="AD297" s="33"/>
      <c r="AG297" s="34"/>
      <c r="AH297" s="27"/>
      <c r="AK297" s="27"/>
      <c r="AM297" s="27"/>
    </row>
    <row r="298">
      <c r="K298" s="27"/>
      <c r="N298" s="27"/>
      <c r="O298" s="28"/>
      <c r="P298" s="27"/>
      <c r="Q298" s="27"/>
      <c r="R298" s="29"/>
      <c r="W298" s="27"/>
      <c r="AD298" s="33"/>
      <c r="AG298" s="34"/>
      <c r="AH298" s="27"/>
      <c r="AK298" s="27"/>
      <c r="AM298" s="27"/>
    </row>
    <row r="299">
      <c r="K299" s="27"/>
      <c r="N299" s="27"/>
      <c r="O299" s="28"/>
      <c r="P299" s="27"/>
      <c r="Q299" s="27"/>
      <c r="R299" s="29"/>
      <c r="W299" s="27"/>
      <c r="AD299" s="33"/>
      <c r="AG299" s="34"/>
      <c r="AH299" s="27"/>
      <c r="AK299" s="27"/>
      <c r="AM299" s="27"/>
    </row>
    <row r="300">
      <c r="K300" s="27"/>
      <c r="N300" s="27"/>
      <c r="O300" s="28"/>
      <c r="P300" s="27"/>
      <c r="Q300" s="27"/>
      <c r="R300" s="29"/>
      <c r="W300" s="27"/>
      <c r="AD300" s="33"/>
      <c r="AG300" s="34"/>
      <c r="AH300" s="27"/>
      <c r="AK300" s="27"/>
      <c r="AM300" s="27"/>
    </row>
    <row r="301">
      <c r="K301" s="27"/>
      <c r="N301" s="27"/>
      <c r="O301" s="28"/>
      <c r="P301" s="27"/>
      <c r="Q301" s="27"/>
      <c r="R301" s="29"/>
      <c r="W301" s="27"/>
      <c r="AD301" s="33"/>
      <c r="AG301" s="34"/>
      <c r="AH301" s="27"/>
      <c r="AK301" s="27"/>
      <c r="AM301" s="27"/>
    </row>
    <row r="302">
      <c r="K302" s="27"/>
      <c r="N302" s="27"/>
      <c r="O302" s="28"/>
      <c r="P302" s="27"/>
      <c r="Q302" s="27"/>
      <c r="R302" s="29"/>
      <c r="W302" s="27"/>
      <c r="AD302" s="33"/>
      <c r="AG302" s="34"/>
      <c r="AH302" s="27"/>
      <c r="AK302" s="27"/>
      <c r="AM302" s="27"/>
    </row>
    <row r="303">
      <c r="K303" s="27"/>
      <c r="N303" s="27"/>
      <c r="O303" s="28"/>
      <c r="P303" s="27"/>
      <c r="Q303" s="27"/>
      <c r="R303" s="29"/>
      <c r="W303" s="27"/>
      <c r="AD303" s="33"/>
      <c r="AG303" s="34"/>
      <c r="AH303" s="27"/>
      <c r="AK303" s="27"/>
      <c r="AM303" s="27"/>
    </row>
    <row r="304">
      <c r="K304" s="27"/>
      <c r="N304" s="27"/>
      <c r="O304" s="28"/>
      <c r="P304" s="27"/>
      <c r="Q304" s="27"/>
      <c r="R304" s="29"/>
      <c r="W304" s="27"/>
      <c r="AD304" s="33"/>
      <c r="AG304" s="34"/>
      <c r="AH304" s="27"/>
      <c r="AK304" s="27"/>
      <c r="AM304" s="27"/>
    </row>
    <row r="305">
      <c r="K305" s="27"/>
      <c r="N305" s="27"/>
      <c r="O305" s="28"/>
      <c r="P305" s="27"/>
      <c r="Q305" s="27"/>
      <c r="R305" s="29"/>
      <c r="W305" s="27"/>
      <c r="AD305" s="33"/>
      <c r="AG305" s="34"/>
      <c r="AH305" s="27"/>
      <c r="AK305" s="27"/>
      <c r="AM305" s="27"/>
    </row>
    <row r="306">
      <c r="K306" s="27"/>
      <c r="N306" s="27"/>
      <c r="O306" s="28"/>
      <c r="P306" s="27"/>
      <c r="Q306" s="27"/>
      <c r="R306" s="29"/>
      <c r="W306" s="27"/>
      <c r="AD306" s="33"/>
      <c r="AG306" s="34"/>
      <c r="AH306" s="27"/>
      <c r="AK306" s="27"/>
      <c r="AM306" s="27"/>
    </row>
    <row r="307">
      <c r="K307" s="27"/>
      <c r="N307" s="27"/>
      <c r="O307" s="28"/>
      <c r="P307" s="27"/>
      <c r="Q307" s="27"/>
      <c r="R307" s="29"/>
      <c r="W307" s="27"/>
      <c r="AD307" s="33"/>
      <c r="AG307" s="34"/>
      <c r="AH307" s="27"/>
      <c r="AK307" s="27"/>
      <c r="AM307" s="27"/>
    </row>
    <row r="308">
      <c r="K308" s="27"/>
      <c r="N308" s="27"/>
      <c r="O308" s="28"/>
      <c r="P308" s="27"/>
      <c r="Q308" s="27"/>
      <c r="R308" s="29"/>
      <c r="W308" s="27"/>
      <c r="AD308" s="33"/>
      <c r="AG308" s="34"/>
      <c r="AH308" s="27"/>
      <c r="AK308" s="27"/>
      <c r="AM308" s="27"/>
    </row>
    <row r="309">
      <c r="K309" s="27"/>
      <c r="N309" s="27"/>
      <c r="O309" s="28"/>
      <c r="P309" s="27"/>
      <c r="Q309" s="27"/>
      <c r="R309" s="29"/>
      <c r="W309" s="27"/>
      <c r="AD309" s="33"/>
      <c r="AG309" s="34"/>
      <c r="AH309" s="27"/>
      <c r="AK309" s="27"/>
      <c r="AM309" s="27"/>
    </row>
    <row r="310">
      <c r="K310" s="27"/>
      <c r="N310" s="27"/>
      <c r="O310" s="28"/>
      <c r="P310" s="27"/>
      <c r="Q310" s="27"/>
      <c r="R310" s="29"/>
      <c r="W310" s="27"/>
      <c r="AD310" s="33"/>
      <c r="AG310" s="34"/>
      <c r="AH310" s="27"/>
      <c r="AK310" s="27"/>
      <c r="AM310" s="27"/>
    </row>
    <row r="311">
      <c r="K311" s="27"/>
      <c r="N311" s="27"/>
      <c r="O311" s="28"/>
      <c r="P311" s="27"/>
      <c r="Q311" s="27"/>
      <c r="R311" s="29"/>
      <c r="W311" s="27"/>
      <c r="AD311" s="33"/>
      <c r="AG311" s="34"/>
      <c r="AH311" s="27"/>
      <c r="AK311" s="27"/>
      <c r="AM311" s="27"/>
    </row>
    <row r="312">
      <c r="K312" s="27"/>
      <c r="N312" s="27"/>
      <c r="O312" s="28"/>
      <c r="P312" s="27"/>
      <c r="Q312" s="27"/>
      <c r="R312" s="29"/>
      <c r="W312" s="27"/>
      <c r="AD312" s="33"/>
      <c r="AG312" s="34"/>
      <c r="AH312" s="27"/>
      <c r="AK312" s="27"/>
      <c r="AM312" s="27"/>
    </row>
    <row r="313">
      <c r="K313" s="27"/>
      <c r="N313" s="27"/>
      <c r="O313" s="28"/>
      <c r="P313" s="27"/>
      <c r="Q313" s="27"/>
      <c r="R313" s="29"/>
      <c r="W313" s="27"/>
      <c r="AD313" s="33"/>
      <c r="AG313" s="34"/>
      <c r="AH313" s="27"/>
      <c r="AK313" s="27"/>
      <c r="AM313" s="27"/>
    </row>
    <row r="314">
      <c r="K314" s="27"/>
      <c r="N314" s="27"/>
      <c r="O314" s="28"/>
      <c r="P314" s="27"/>
      <c r="Q314" s="27"/>
      <c r="R314" s="29"/>
      <c r="W314" s="27"/>
      <c r="AD314" s="33"/>
      <c r="AG314" s="34"/>
      <c r="AH314" s="27"/>
      <c r="AK314" s="27"/>
      <c r="AM314" s="27"/>
    </row>
    <row r="315">
      <c r="K315" s="27"/>
      <c r="N315" s="27"/>
      <c r="O315" s="28"/>
      <c r="P315" s="27"/>
      <c r="Q315" s="27"/>
      <c r="R315" s="29"/>
      <c r="W315" s="27"/>
      <c r="AD315" s="33"/>
      <c r="AG315" s="34"/>
      <c r="AH315" s="27"/>
      <c r="AK315" s="27"/>
      <c r="AM315" s="27"/>
    </row>
    <row r="316">
      <c r="K316" s="27"/>
      <c r="N316" s="27"/>
      <c r="O316" s="28"/>
      <c r="P316" s="27"/>
      <c r="Q316" s="27"/>
      <c r="R316" s="29"/>
      <c r="W316" s="27"/>
      <c r="AD316" s="33"/>
      <c r="AG316" s="34"/>
      <c r="AH316" s="27"/>
      <c r="AK316" s="27"/>
      <c r="AM316" s="27"/>
    </row>
    <row r="317">
      <c r="K317" s="27"/>
      <c r="N317" s="27"/>
      <c r="O317" s="28"/>
      <c r="P317" s="27"/>
      <c r="Q317" s="27"/>
      <c r="R317" s="29"/>
      <c r="W317" s="27"/>
      <c r="AD317" s="33"/>
      <c r="AG317" s="34"/>
      <c r="AH317" s="27"/>
      <c r="AK317" s="27"/>
      <c r="AM317" s="27"/>
    </row>
    <row r="318">
      <c r="K318" s="27"/>
      <c r="N318" s="27"/>
      <c r="O318" s="28"/>
      <c r="P318" s="27"/>
      <c r="Q318" s="27"/>
      <c r="R318" s="29"/>
      <c r="W318" s="27"/>
      <c r="AD318" s="33"/>
      <c r="AG318" s="34"/>
      <c r="AH318" s="27"/>
      <c r="AK318" s="27"/>
      <c r="AM318" s="27"/>
    </row>
    <row r="319">
      <c r="K319" s="27"/>
      <c r="N319" s="27"/>
      <c r="O319" s="28"/>
      <c r="P319" s="27"/>
      <c r="Q319" s="27"/>
      <c r="R319" s="29"/>
      <c r="W319" s="27"/>
      <c r="AD319" s="33"/>
      <c r="AG319" s="34"/>
      <c r="AH319" s="27"/>
      <c r="AK319" s="27"/>
      <c r="AM319" s="27"/>
    </row>
    <row r="320">
      <c r="K320" s="27"/>
      <c r="N320" s="27"/>
      <c r="O320" s="28"/>
      <c r="P320" s="27"/>
      <c r="Q320" s="27"/>
      <c r="R320" s="29"/>
      <c r="W320" s="27"/>
      <c r="AD320" s="33"/>
      <c r="AG320" s="34"/>
      <c r="AH320" s="27"/>
      <c r="AK320" s="27"/>
      <c r="AM320" s="27"/>
    </row>
    <row r="321">
      <c r="K321" s="27"/>
      <c r="N321" s="27"/>
      <c r="O321" s="28"/>
      <c r="P321" s="27"/>
      <c r="Q321" s="27"/>
      <c r="R321" s="29"/>
      <c r="W321" s="27"/>
      <c r="AD321" s="33"/>
      <c r="AG321" s="34"/>
      <c r="AH321" s="27"/>
      <c r="AK321" s="27"/>
      <c r="AM321" s="27"/>
    </row>
    <row r="322">
      <c r="K322" s="27"/>
      <c r="N322" s="27"/>
      <c r="O322" s="28"/>
      <c r="P322" s="27"/>
      <c r="Q322" s="27"/>
      <c r="R322" s="29"/>
      <c r="W322" s="27"/>
      <c r="AD322" s="33"/>
      <c r="AG322" s="34"/>
      <c r="AH322" s="27"/>
      <c r="AK322" s="27"/>
      <c r="AM322" s="27"/>
    </row>
    <row r="323">
      <c r="K323" s="27"/>
      <c r="N323" s="27"/>
      <c r="O323" s="28"/>
      <c r="P323" s="27"/>
      <c r="Q323" s="27"/>
      <c r="R323" s="29"/>
      <c r="W323" s="27"/>
      <c r="AD323" s="33"/>
      <c r="AG323" s="34"/>
      <c r="AH323" s="27"/>
      <c r="AK323" s="27"/>
      <c r="AM323" s="27"/>
    </row>
    <row r="324">
      <c r="K324" s="27"/>
      <c r="N324" s="27"/>
      <c r="O324" s="28"/>
      <c r="P324" s="27"/>
      <c r="Q324" s="27"/>
      <c r="R324" s="29"/>
      <c r="W324" s="27"/>
      <c r="AD324" s="33"/>
      <c r="AG324" s="34"/>
      <c r="AH324" s="27"/>
      <c r="AK324" s="27"/>
      <c r="AM324" s="27"/>
    </row>
    <row r="325">
      <c r="K325" s="27"/>
      <c r="N325" s="27"/>
      <c r="O325" s="28"/>
      <c r="P325" s="27"/>
      <c r="Q325" s="27"/>
      <c r="R325" s="29"/>
      <c r="W325" s="27"/>
      <c r="AD325" s="33"/>
      <c r="AG325" s="34"/>
      <c r="AH325" s="27"/>
      <c r="AK325" s="27"/>
      <c r="AM325" s="27"/>
    </row>
    <row r="326">
      <c r="K326" s="27"/>
      <c r="N326" s="27"/>
      <c r="O326" s="28"/>
      <c r="P326" s="27"/>
      <c r="Q326" s="27"/>
      <c r="R326" s="29"/>
      <c r="W326" s="27"/>
      <c r="AD326" s="33"/>
      <c r="AG326" s="34"/>
      <c r="AH326" s="27"/>
      <c r="AK326" s="27"/>
      <c r="AM326" s="27"/>
    </row>
    <row r="327">
      <c r="K327" s="27"/>
      <c r="N327" s="27"/>
      <c r="O327" s="28"/>
      <c r="P327" s="27"/>
      <c r="Q327" s="27"/>
      <c r="R327" s="29"/>
      <c r="W327" s="27"/>
      <c r="AD327" s="33"/>
      <c r="AG327" s="34"/>
      <c r="AH327" s="27"/>
      <c r="AK327" s="27"/>
      <c r="AM327" s="27"/>
    </row>
    <row r="328">
      <c r="K328" s="27"/>
      <c r="N328" s="27"/>
      <c r="O328" s="28"/>
      <c r="P328" s="27"/>
      <c r="Q328" s="27"/>
      <c r="R328" s="29"/>
      <c r="W328" s="27"/>
      <c r="AD328" s="33"/>
      <c r="AG328" s="34"/>
      <c r="AH328" s="27"/>
      <c r="AK328" s="27"/>
      <c r="AM328" s="27"/>
    </row>
    <row r="329">
      <c r="K329" s="27"/>
      <c r="N329" s="27"/>
      <c r="O329" s="28"/>
      <c r="P329" s="27"/>
      <c r="Q329" s="27"/>
      <c r="R329" s="29"/>
      <c r="W329" s="27"/>
      <c r="AD329" s="33"/>
      <c r="AG329" s="34"/>
      <c r="AH329" s="27"/>
      <c r="AK329" s="27"/>
      <c r="AM329" s="27"/>
    </row>
    <row r="330">
      <c r="K330" s="27"/>
      <c r="N330" s="27"/>
      <c r="O330" s="28"/>
      <c r="P330" s="27"/>
      <c r="Q330" s="27"/>
      <c r="R330" s="29"/>
      <c r="W330" s="27"/>
      <c r="AD330" s="33"/>
      <c r="AG330" s="34"/>
      <c r="AH330" s="27"/>
      <c r="AK330" s="27"/>
      <c r="AM330" s="27"/>
    </row>
    <row r="331">
      <c r="K331" s="27"/>
      <c r="N331" s="27"/>
      <c r="O331" s="28"/>
      <c r="P331" s="27"/>
      <c r="Q331" s="27"/>
      <c r="R331" s="29"/>
      <c r="W331" s="27"/>
      <c r="AD331" s="33"/>
      <c r="AG331" s="34"/>
      <c r="AH331" s="27"/>
      <c r="AK331" s="27"/>
      <c r="AM331" s="27"/>
    </row>
    <row r="332">
      <c r="K332" s="27"/>
      <c r="N332" s="27"/>
      <c r="O332" s="28"/>
      <c r="P332" s="27"/>
      <c r="Q332" s="27"/>
      <c r="R332" s="29"/>
      <c r="W332" s="27"/>
      <c r="AD332" s="33"/>
      <c r="AG332" s="34"/>
      <c r="AH332" s="27"/>
      <c r="AK332" s="27"/>
      <c r="AM332" s="27"/>
    </row>
    <row r="333">
      <c r="K333" s="27"/>
      <c r="N333" s="27"/>
      <c r="O333" s="28"/>
      <c r="P333" s="27"/>
      <c r="Q333" s="27"/>
      <c r="R333" s="29"/>
      <c r="W333" s="27"/>
      <c r="AD333" s="33"/>
      <c r="AG333" s="34"/>
      <c r="AH333" s="27"/>
      <c r="AK333" s="27"/>
      <c r="AM333" s="27"/>
    </row>
    <row r="334">
      <c r="K334" s="27"/>
      <c r="N334" s="27"/>
      <c r="O334" s="28"/>
      <c r="P334" s="27"/>
      <c r="Q334" s="27"/>
      <c r="R334" s="29"/>
      <c r="W334" s="27"/>
      <c r="AD334" s="33"/>
      <c r="AG334" s="34"/>
      <c r="AH334" s="27"/>
      <c r="AK334" s="27"/>
      <c r="AM334" s="27"/>
    </row>
    <row r="335">
      <c r="K335" s="27"/>
      <c r="N335" s="27"/>
      <c r="O335" s="28"/>
      <c r="P335" s="27"/>
      <c r="Q335" s="27"/>
      <c r="R335" s="29"/>
      <c r="W335" s="27"/>
      <c r="AD335" s="33"/>
      <c r="AG335" s="34"/>
      <c r="AH335" s="27"/>
      <c r="AK335" s="27"/>
      <c r="AM335" s="27"/>
    </row>
    <row r="336">
      <c r="K336" s="27"/>
      <c r="N336" s="27"/>
      <c r="O336" s="28"/>
      <c r="P336" s="27"/>
      <c r="Q336" s="27"/>
      <c r="R336" s="29"/>
      <c r="W336" s="27"/>
      <c r="AD336" s="33"/>
      <c r="AG336" s="34"/>
      <c r="AH336" s="27"/>
      <c r="AK336" s="27"/>
      <c r="AM336" s="27"/>
    </row>
    <row r="337">
      <c r="K337" s="27"/>
      <c r="N337" s="27"/>
      <c r="O337" s="28"/>
      <c r="P337" s="27"/>
      <c r="Q337" s="27"/>
      <c r="R337" s="29"/>
      <c r="W337" s="27"/>
      <c r="AD337" s="33"/>
      <c r="AG337" s="34"/>
      <c r="AH337" s="27"/>
      <c r="AK337" s="27"/>
      <c r="AM337" s="27"/>
    </row>
    <row r="338">
      <c r="K338" s="27"/>
      <c r="N338" s="27"/>
      <c r="O338" s="28"/>
      <c r="P338" s="27"/>
      <c r="Q338" s="27"/>
      <c r="R338" s="29"/>
      <c r="W338" s="27"/>
      <c r="AD338" s="33"/>
      <c r="AG338" s="34"/>
      <c r="AH338" s="27"/>
      <c r="AK338" s="27"/>
      <c r="AM338" s="27"/>
    </row>
    <row r="339">
      <c r="K339" s="27"/>
      <c r="N339" s="27"/>
      <c r="O339" s="28"/>
      <c r="P339" s="27"/>
      <c r="Q339" s="27"/>
      <c r="R339" s="29"/>
      <c r="W339" s="27"/>
      <c r="AD339" s="33"/>
      <c r="AG339" s="34"/>
      <c r="AH339" s="27"/>
      <c r="AK339" s="27"/>
      <c r="AM339" s="27"/>
    </row>
    <row r="340">
      <c r="K340" s="27"/>
      <c r="N340" s="27"/>
      <c r="O340" s="28"/>
      <c r="P340" s="27"/>
      <c r="Q340" s="27"/>
      <c r="R340" s="29"/>
      <c r="W340" s="27"/>
      <c r="AD340" s="33"/>
      <c r="AG340" s="34"/>
      <c r="AH340" s="27"/>
      <c r="AK340" s="27"/>
      <c r="AM340" s="27"/>
    </row>
    <row r="341">
      <c r="K341" s="27"/>
      <c r="N341" s="27"/>
      <c r="O341" s="28"/>
      <c r="P341" s="27"/>
      <c r="Q341" s="27"/>
      <c r="R341" s="29"/>
      <c r="W341" s="27"/>
      <c r="AD341" s="33"/>
      <c r="AG341" s="34"/>
      <c r="AH341" s="27"/>
      <c r="AK341" s="27"/>
      <c r="AM341" s="27"/>
    </row>
    <row r="342">
      <c r="K342" s="27"/>
      <c r="N342" s="27"/>
      <c r="O342" s="28"/>
      <c r="P342" s="27"/>
      <c r="Q342" s="27"/>
      <c r="R342" s="29"/>
      <c r="W342" s="27"/>
      <c r="AD342" s="33"/>
      <c r="AG342" s="34"/>
      <c r="AH342" s="27"/>
      <c r="AK342" s="27"/>
      <c r="AM342" s="27"/>
    </row>
    <row r="343">
      <c r="K343" s="27"/>
      <c r="N343" s="27"/>
      <c r="O343" s="28"/>
      <c r="P343" s="27"/>
      <c r="Q343" s="27"/>
      <c r="R343" s="29"/>
      <c r="W343" s="27"/>
      <c r="AD343" s="33"/>
      <c r="AG343" s="34"/>
      <c r="AH343" s="27"/>
      <c r="AK343" s="27"/>
      <c r="AM343" s="27"/>
    </row>
    <row r="344">
      <c r="K344" s="27"/>
      <c r="N344" s="27"/>
      <c r="O344" s="28"/>
      <c r="P344" s="27"/>
      <c r="Q344" s="27"/>
      <c r="R344" s="29"/>
      <c r="W344" s="27"/>
      <c r="AD344" s="33"/>
      <c r="AG344" s="34"/>
      <c r="AH344" s="27"/>
      <c r="AK344" s="27"/>
      <c r="AM344" s="27"/>
    </row>
    <row r="345">
      <c r="K345" s="27"/>
      <c r="N345" s="27"/>
      <c r="O345" s="28"/>
      <c r="P345" s="27"/>
      <c r="Q345" s="27"/>
      <c r="R345" s="29"/>
      <c r="W345" s="27"/>
      <c r="AD345" s="33"/>
      <c r="AG345" s="34"/>
      <c r="AH345" s="27"/>
      <c r="AK345" s="27"/>
      <c r="AM345" s="27"/>
    </row>
    <row r="346">
      <c r="K346" s="27"/>
      <c r="N346" s="27"/>
      <c r="O346" s="28"/>
      <c r="P346" s="27"/>
      <c r="Q346" s="27"/>
      <c r="R346" s="29"/>
      <c r="W346" s="27"/>
      <c r="AD346" s="33"/>
      <c r="AG346" s="34"/>
      <c r="AH346" s="27"/>
      <c r="AK346" s="27"/>
      <c r="AM346" s="27"/>
    </row>
    <row r="347">
      <c r="K347" s="27"/>
      <c r="N347" s="27"/>
      <c r="O347" s="28"/>
      <c r="P347" s="27"/>
      <c r="Q347" s="27"/>
      <c r="R347" s="29"/>
      <c r="W347" s="27"/>
      <c r="AD347" s="33"/>
      <c r="AG347" s="34"/>
      <c r="AH347" s="27"/>
      <c r="AK347" s="27"/>
      <c r="AM347" s="27"/>
    </row>
    <row r="348">
      <c r="K348" s="27"/>
      <c r="N348" s="27"/>
      <c r="O348" s="28"/>
      <c r="P348" s="27"/>
      <c r="Q348" s="27"/>
      <c r="R348" s="29"/>
      <c r="W348" s="27"/>
      <c r="AD348" s="33"/>
      <c r="AG348" s="34"/>
      <c r="AH348" s="27"/>
      <c r="AK348" s="27"/>
      <c r="AM348" s="27"/>
    </row>
    <row r="349">
      <c r="K349" s="27"/>
      <c r="N349" s="27"/>
      <c r="O349" s="28"/>
      <c r="P349" s="27"/>
      <c r="Q349" s="27"/>
      <c r="R349" s="29"/>
      <c r="W349" s="27"/>
      <c r="AD349" s="33"/>
      <c r="AG349" s="34"/>
      <c r="AH349" s="27"/>
      <c r="AK349" s="27"/>
      <c r="AM349" s="27"/>
    </row>
    <row r="350">
      <c r="K350" s="27"/>
      <c r="N350" s="27"/>
      <c r="O350" s="28"/>
      <c r="P350" s="27"/>
      <c r="Q350" s="27"/>
      <c r="R350" s="29"/>
      <c r="W350" s="27"/>
      <c r="AD350" s="33"/>
      <c r="AG350" s="34"/>
      <c r="AH350" s="27"/>
      <c r="AK350" s="27"/>
      <c r="AM350" s="27"/>
    </row>
    <row r="351">
      <c r="K351" s="27"/>
      <c r="N351" s="27"/>
      <c r="O351" s="28"/>
      <c r="P351" s="27"/>
      <c r="Q351" s="27"/>
      <c r="R351" s="29"/>
      <c r="W351" s="27"/>
      <c r="AD351" s="33"/>
      <c r="AG351" s="34"/>
      <c r="AH351" s="27"/>
      <c r="AK351" s="27"/>
      <c r="AM351" s="27"/>
    </row>
    <row r="352">
      <c r="K352" s="27"/>
      <c r="N352" s="27"/>
      <c r="O352" s="28"/>
      <c r="P352" s="27"/>
      <c r="Q352" s="27"/>
      <c r="R352" s="29"/>
      <c r="W352" s="27"/>
      <c r="AD352" s="33"/>
      <c r="AG352" s="34"/>
      <c r="AH352" s="27"/>
      <c r="AK352" s="27"/>
      <c r="AM352" s="27"/>
    </row>
    <row r="353">
      <c r="K353" s="27"/>
      <c r="N353" s="27"/>
      <c r="O353" s="28"/>
      <c r="P353" s="27"/>
      <c r="Q353" s="27"/>
      <c r="R353" s="29"/>
      <c r="W353" s="27"/>
      <c r="AD353" s="33"/>
      <c r="AG353" s="34"/>
      <c r="AH353" s="27"/>
      <c r="AK353" s="27"/>
      <c r="AM353" s="27"/>
    </row>
    <row r="354">
      <c r="K354" s="27"/>
      <c r="N354" s="27"/>
      <c r="O354" s="28"/>
      <c r="P354" s="27"/>
      <c r="Q354" s="27"/>
      <c r="R354" s="29"/>
      <c r="W354" s="27"/>
      <c r="AD354" s="33"/>
      <c r="AG354" s="34"/>
      <c r="AH354" s="27"/>
      <c r="AK354" s="27"/>
      <c r="AM354" s="27"/>
    </row>
    <row r="355">
      <c r="K355" s="27"/>
      <c r="N355" s="27"/>
      <c r="O355" s="28"/>
      <c r="P355" s="27"/>
      <c r="Q355" s="27"/>
      <c r="R355" s="29"/>
      <c r="W355" s="27"/>
      <c r="AD355" s="33"/>
      <c r="AG355" s="34"/>
      <c r="AH355" s="27"/>
      <c r="AK355" s="27"/>
      <c r="AM355" s="27"/>
    </row>
    <row r="356">
      <c r="K356" s="27"/>
      <c r="N356" s="27"/>
      <c r="O356" s="28"/>
      <c r="P356" s="27"/>
      <c r="Q356" s="27"/>
      <c r="R356" s="29"/>
      <c r="W356" s="27"/>
      <c r="AD356" s="33"/>
      <c r="AG356" s="34"/>
      <c r="AH356" s="27"/>
      <c r="AK356" s="27"/>
      <c r="AM356" s="27"/>
    </row>
    <row r="357">
      <c r="K357" s="27"/>
      <c r="N357" s="27"/>
      <c r="O357" s="28"/>
      <c r="P357" s="27"/>
      <c r="Q357" s="27"/>
      <c r="R357" s="29"/>
      <c r="W357" s="27"/>
      <c r="AD357" s="33"/>
      <c r="AG357" s="34"/>
      <c r="AH357" s="27"/>
      <c r="AK357" s="27"/>
      <c r="AM357" s="27"/>
    </row>
    <row r="358">
      <c r="K358" s="27"/>
      <c r="N358" s="27"/>
      <c r="O358" s="28"/>
      <c r="P358" s="27"/>
      <c r="Q358" s="27"/>
      <c r="R358" s="29"/>
      <c r="W358" s="27"/>
      <c r="AD358" s="33"/>
      <c r="AG358" s="34"/>
      <c r="AH358" s="27"/>
      <c r="AK358" s="27"/>
      <c r="AM358" s="27"/>
    </row>
    <row r="359">
      <c r="K359" s="27"/>
      <c r="N359" s="27"/>
      <c r="O359" s="28"/>
      <c r="P359" s="27"/>
      <c r="Q359" s="27"/>
      <c r="R359" s="29"/>
      <c r="W359" s="27"/>
      <c r="AD359" s="33"/>
      <c r="AG359" s="34"/>
      <c r="AH359" s="27"/>
      <c r="AK359" s="27"/>
      <c r="AM359" s="27"/>
    </row>
    <row r="360">
      <c r="K360" s="27"/>
      <c r="N360" s="27"/>
      <c r="O360" s="28"/>
      <c r="P360" s="27"/>
      <c r="Q360" s="27"/>
      <c r="R360" s="29"/>
      <c r="W360" s="27"/>
      <c r="AD360" s="33"/>
      <c r="AG360" s="34"/>
      <c r="AH360" s="27"/>
      <c r="AK360" s="27"/>
      <c r="AM360" s="27"/>
    </row>
    <row r="361">
      <c r="K361" s="27"/>
      <c r="N361" s="27"/>
      <c r="O361" s="28"/>
      <c r="P361" s="27"/>
      <c r="Q361" s="27"/>
      <c r="R361" s="29"/>
      <c r="W361" s="27"/>
      <c r="AD361" s="33"/>
      <c r="AG361" s="34"/>
      <c r="AH361" s="27"/>
      <c r="AK361" s="27"/>
      <c r="AM361" s="27"/>
    </row>
    <row r="362">
      <c r="K362" s="27"/>
      <c r="N362" s="27"/>
      <c r="O362" s="28"/>
      <c r="P362" s="27"/>
      <c r="Q362" s="27"/>
      <c r="R362" s="29"/>
      <c r="W362" s="27"/>
      <c r="AD362" s="33"/>
      <c r="AG362" s="34"/>
      <c r="AH362" s="27"/>
      <c r="AK362" s="27"/>
      <c r="AM362" s="27"/>
    </row>
    <row r="363">
      <c r="K363" s="27"/>
      <c r="N363" s="27"/>
      <c r="O363" s="28"/>
      <c r="P363" s="27"/>
      <c r="Q363" s="27"/>
      <c r="R363" s="29"/>
      <c r="W363" s="27"/>
      <c r="AD363" s="33"/>
      <c r="AG363" s="34"/>
      <c r="AH363" s="27"/>
      <c r="AK363" s="27"/>
      <c r="AM363" s="27"/>
    </row>
    <row r="364">
      <c r="K364" s="27"/>
      <c r="N364" s="27"/>
      <c r="O364" s="28"/>
      <c r="P364" s="27"/>
      <c r="Q364" s="27"/>
      <c r="R364" s="29"/>
      <c r="W364" s="27"/>
      <c r="AD364" s="33"/>
      <c r="AG364" s="34"/>
      <c r="AH364" s="27"/>
      <c r="AK364" s="27"/>
      <c r="AM364" s="27"/>
    </row>
    <row r="365">
      <c r="K365" s="27"/>
      <c r="N365" s="27"/>
      <c r="O365" s="28"/>
      <c r="P365" s="27"/>
      <c r="Q365" s="27"/>
      <c r="R365" s="29"/>
      <c r="W365" s="27"/>
      <c r="AD365" s="33"/>
      <c r="AG365" s="34"/>
      <c r="AH365" s="27"/>
      <c r="AK365" s="27"/>
      <c r="AM365" s="27"/>
    </row>
    <row r="366">
      <c r="K366" s="27"/>
      <c r="N366" s="27"/>
      <c r="O366" s="28"/>
      <c r="P366" s="27"/>
      <c r="Q366" s="27"/>
      <c r="R366" s="29"/>
      <c r="W366" s="27"/>
      <c r="AD366" s="33"/>
      <c r="AG366" s="34"/>
      <c r="AH366" s="27"/>
      <c r="AK366" s="27"/>
      <c r="AM366" s="27"/>
    </row>
    <row r="367">
      <c r="K367" s="27"/>
      <c r="N367" s="27"/>
      <c r="O367" s="28"/>
      <c r="P367" s="27"/>
      <c r="Q367" s="27"/>
      <c r="R367" s="29"/>
      <c r="W367" s="27"/>
      <c r="AD367" s="33"/>
      <c r="AG367" s="34"/>
      <c r="AH367" s="27"/>
      <c r="AK367" s="27"/>
      <c r="AM367" s="27"/>
    </row>
    <row r="368">
      <c r="K368" s="27"/>
      <c r="N368" s="27"/>
      <c r="O368" s="28"/>
      <c r="P368" s="27"/>
      <c r="Q368" s="27"/>
      <c r="R368" s="29"/>
      <c r="W368" s="27"/>
      <c r="AD368" s="33"/>
      <c r="AG368" s="34"/>
      <c r="AH368" s="27"/>
      <c r="AK368" s="27"/>
      <c r="AM368" s="27"/>
    </row>
    <row r="369">
      <c r="K369" s="27"/>
      <c r="N369" s="27"/>
      <c r="O369" s="28"/>
      <c r="P369" s="27"/>
      <c r="Q369" s="27"/>
      <c r="R369" s="29"/>
      <c r="W369" s="27"/>
      <c r="AD369" s="33"/>
      <c r="AG369" s="34"/>
      <c r="AH369" s="27"/>
      <c r="AK369" s="27"/>
      <c r="AM369" s="27"/>
    </row>
    <row r="370">
      <c r="K370" s="27"/>
      <c r="N370" s="27"/>
      <c r="O370" s="28"/>
      <c r="P370" s="27"/>
      <c r="Q370" s="27"/>
      <c r="R370" s="29"/>
      <c r="W370" s="27"/>
      <c r="AD370" s="33"/>
      <c r="AG370" s="34"/>
      <c r="AH370" s="27"/>
      <c r="AK370" s="27"/>
      <c r="AM370" s="27"/>
    </row>
    <row r="371">
      <c r="K371" s="27"/>
      <c r="N371" s="27"/>
      <c r="O371" s="28"/>
      <c r="P371" s="27"/>
      <c r="Q371" s="27"/>
      <c r="R371" s="29"/>
      <c r="W371" s="27"/>
      <c r="AD371" s="33"/>
      <c r="AG371" s="34"/>
      <c r="AH371" s="27"/>
      <c r="AK371" s="27"/>
      <c r="AM371" s="27"/>
    </row>
    <row r="372">
      <c r="K372" s="27"/>
      <c r="N372" s="27"/>
      <c r="O372" s="28"/>
      <c r="P372" s="27"/>
      <c r="Q372" s="27"/>
      <c r="R372" s="29"/>
      <c r="W372" s="27"/>
      <c r="AD372" s="33"/>
      <c r="AG372" s="34"/>
      <c r="AH372" s="27"/>
      <c r="AK372" s="27"/>
      <c r="AM372" s="27"/>
    </row>
    <row r="373">
      <c r="K373" s="27"/>
      <c r="N373" s="27"/>
      <c r="O373" s="28"/>
      <c r="P373" s="27"/>
      <c r="Q373" s="27"/>
      <c r="R373" s="29"/>
      <c r="W373" s="27"/>
      <c r="AD373" s="33"/>
      <c r="AG373" s="34"/>
      <c r="AH373" s="27"/>
      <c r="AK373" s="27"/>
      <c r="AM373" s="27"/>
    </row>
    <row r="374">
      <c r="K374" s="27"/>
      <c r="N374" s="27"/>
      <c r="O374" s="28"/>
      <c r="P374" s="27"/>
      <c r="Q374" s="27"/>
      <c r="R374" s="29"/>
      <c r="W374" s="27"/>
      <c r="AD374" s="33"/>
      <c r="AG374" s="34"/>
      <c r="AH374" s="27"/>
      <c r="AK374" s="27"/>
      <c r="AM374" s="27"/>
    </row>
    <row r="375">
      <c r="K375" s="27"/>
      <c r="N375" s="27"/>
      <c r="O375" s="28"/>
      <c r="P375" s="27"/>
      <c r="Q375" s="27"/>
      <c r="R375" s="29"/>
      <c r="W375" s="27"/>
      <c r="AD375" s="33"/>
      <c r="AG375" s="34"/>
      <c r="AH375" s="27"/>
      <c r="AK375" s="27"/>
      <c r="AM375" s="27"/>
    </row>
    <row r="376">
      <c r="K376" s="27"/>
      <c r="N376" s="27"/>
      <c r="O376" s="28"/>
      <c r="P376" s="27"/>
      <c r="Q376" s="27"/>
      <c r="R376" s="29"/>
      <c r="W376" s="27"/>
      <c r="AD376" s="33"/>
      <c r="AG376" s="34"/>
      <c r="AH376" s="27"/>
      <c r="AK376" s="27"/>
      <c r="AM376" s="27"/>
    </row>
    <row r="377">
      <c r="K377" s="27"/>
      <c r="N377" s="27"/>
      <c r="O377" s="28"/>
      <c r="P377" s="27"/>
      <c r="Q377" s="27"/>
      <c r="R377" s="29"/>
      <c r="W377" s="27"/>
      <c r="AD377" s="33"/>
      <c r="AG377" s="34"/>
      <c r="AH377" s="27"/>
      <c r="AK377" s="27"/>
      <c r="AM377" s="27"/>
    </row>
    <row r="378">
      <c r="K378" s="27"/>
      <c r="N378" s="27"/>
      <c r="O378" s="28"/>
      <c r="P378" s="27"/>
      <c r="Q378" s="27"/>
      <c r="R378" s="29"/>
      <c r="W378" s="27"/>
      <c r="AD378" s="33"/>
      <c r="AG378" s="34"/>
      <c r="AH378" s="27"/>
      <c r="AK378" s="27"/>
      <c r="AM378" s="27"/>
    </row>
    <row r="379">
      <c r="K379" s="27"/>
      <c r="N379" s="27"/>
      <c r="O379" s="28"/>
      <c r="P379" s="27"/>
      <c r="Q379" s="27"/>
      <c r="R379" s="29"/>
      <c r="W379" s="27"/>
      <c r="AD379" s="33"/>
      <c r="AG379" s="34"/>
      <c r="AH379" s="27"/>
      <c r="AK379" s="27"/>
      <c r="AM379" s="27"/>
    </row>
    <row r="380">
      <c r="K380" s="27"/>
      <c r="N380" s="27"/>
      <c r="O380" s="28"/>
      <c r="P380" s="27"/>
      <c r="Q380" s="27"/>
      <c r="R380" s="29"/>
      <c r="W380" s="27"/>
      <c r="AD380" s="33"/>
      <c r="AG380" s="34"/>
      <c r="AH380" s="27"/>
      <c r="AK380" s="27"/>
      <c r="AM380" s="27"/>
    </row>
    <row r="381">
      <c r="K381" s="27"/>
      <c r="N381" s="27"/>
      <c r="O381" s="28"/>
      <c r="P381" s="27"/>
      <c r="Q381" s="27"/>
      <c r="R381" s="29"/>
      <c r="W381" s="27"/>
      <c r="AD381" s="33"/>
      <c r="AG381" s="34"/>
      <c r="AH381" s="27"/>
      <c r="AK381" s="27"/>
      <c r="AM381" s="27"/>
    </row>
    <row r="382">
      <c r="K382" s="27"/>
      <c r="N382" s="27"/>
      <c r="O382" s="28"/>
      <c r="P382" s="27"/>
      <c r="Q382" s="27"/>
      <c r="R382" s="29"/>
      <c r="W382" s="27"/>
      <c r="AD382" s="33"/>
      <c r="AG382" s="34"/>
      <c r="AH382" s="27"/>
      <c r="AK382" s="27"/>
      <c r="AM382" s="27"/>
    </row>
    <row r="383">
      <c r="K383" s="27"/>
      <c r="N383" s="27"/>
      <c r="O383" s="28"/>
      <c r="P383" s="27"/>
      <c r="Q383" s="27"/>
      <c r="R383" s="29"/>
      <c r="W383" s="27"/>
      <c r="AD383" s="33"/>
      <c r="AG383" s="34"/>
      <c r="AH383" s="27"/>
      <c r="AK383" s="27"/>
      <c r="AM383" s="27"/>
    </row>
    <row r="384">
      <c r="K384" s="27"/>
      <c r="N384" s="27"/>
      <c r="O384" s="28"/>
      <c r="P384" s="27"/>
      <c r="Q384" s="27"/>
      <c r="R384" s="29"/>
      <c r="W384" s="27"/>
      <c r="AD384" s="33"/>
      <c r="AG384" s="34"/>
      <c r="AH384" s="27"/>
      <c r="AK384" s="27"/>
      <c r="AM384" s="27"/>
    </row>
    <row r="385">
      <c r="K385" s="27"/>
      <c r="N385" s="27"/>
      <c r="O385" s="28"/>
      <c r="P385" s="27"/>
      <c r="Q385" s="27"/>
      <c r="R385" s="29"/>
      <c r="W385" s="27"/>
      <c r="AD385" s="33"/>
      <c r="AG385" s="34"/>
      <c r="AH385" s="27"/>
      <c r="AK385" s="27"/>
      <c r="AM385" s="27"/>
    </row>
    <row r="386">
      <c r="K386" s="27"/>
      <c r="N386" s="27"/>
      <c r="O386" s="28"/>
      <c r="P386" s="27"/>
      <c r="Q386" s="27"/>
      <c r="R386" s="29"/>
      <c r="W386" s="27"/>
      <c r="AD386" s="33"/>
      <c r="AG386" s="34"/>
      <c r="AH386" s="27"/>
      <c r="AK386" s="27"/>
      <c r="AM386" s="27"/>
    </row>
    <row r="387">
      <c r="K387" s="27"/>
      <c r="N387" s="27"/>
      <c r="O387" s="28"/>
      <c r="P387" s="27"/>
      <c r="Q387" s="27"/>
      <c r="R387" s="29"/>
      <c r="W387" s="27"/>
      <c r="AD387" s="33"/>
      <c r="AG387" s="34"/>
      <c r="AH387" s="27"/>
      <c r="AK387" s="27"/>
      <c r="AM387" s="27"/>
    </row>
    <row r="388">
      <c r="K388" s="27"/>
      <c r="N388" s="27"/>
      <c r="O388" s="28"/>
      <c r="P388" s="27"/>
      <c r="Q388" s="27"/>
      <c r="R388" s="29"/>
      <c r="W388" s="27"/>
      <c r="AD388" s="33"/>
      <c r="AG388" s="34"/>
      <c r="AH388" s="27"/>
      <c r="AK388" s="27"/>
      <c r="AM388" s="27"/>
    </row>
    <row r="389">
      <c r="K389" s="27"/>
      <c r="N389" s="27"/>
      <c r="O389" s="28"/>
      <c r="P389" s="27"/>
      <c r="Q389" s="27"/>
      <c r="R389" s="29"/>
      <c r="W389" s="27"/>
      <c r="AD389" s="33"/>
      <c r="AG389" s="34"/>
      <c r="AH389" s="27"/>
      <c r="AK389" s="27"/>
      <c r="AM389" s="27"/>
    </row>
    <row r="390">
      <c r="K390" s="27"/>
      <c r="N390" s="27"/>
      <c r="O390" s="28"/>
      <c r="P390" s="27"/>
      <c r="Q390" s="27"/>
      <c r="R390" s="29"/>
      <c r="W390" s="27"/>
      <c r="AD390" s="33"/>
      <c r="AG390" s="34"/>
      <c r="AH390" s="27"/>
      <c r="AK390" s="27"/>
      <c r="AM390" s="27"/>
    </row>
    <row r="391">
      <c r="K391" s="27"/>
      <c r="N391" s="27"/>
      <c r="O391" s="28"/>
      <c r="P391" s="27"/>
      <c r="Q391" s="27"/>
      <c r="R391" s="29"/>
      <c r="W391" s="27"/>
      <c r="AD391" s="33"/>
      <c r="AG391" s="34"/>
      <c r="AH391" s="27"/>
      <c r="AK391" s="27"/>
      <c r="AM391" s="27"/>
    </row>
    <row r="392">
      <c r="K392" s="27"/>
      <c r="N392" s="27"/>
      <c r="O392" s="28"/>
      <c r="P392" s="27"/>
      <c r="Q392" s="27"/>
      <c r="R392" s="29"/>
      <c r="W392" s="27"/>
      <c r="AD392" s="33"/>
      <c r="AG392" s="34"/>
      <c r="AH392" s="27"/>
      <c r="AK392" s="27"/>
      <c r="AM392" s="27"/>
    </row>
    <row r="393">
      <c r="K393" s="27"/>
      <c r="N393" s="27"/>
      <c r="O393" s="28"/>
      <c r="P393" s="27"/>
      <c r="Q393" s="27"/>
      <c r="R393" s="29"/>
      <c r="W393" s="27"/>
      <c r="AD393" s="33"/>
      <c r="AG393" s="34"/>
      <c r="AH393" s="27"/>
      <c r="AK393" s="27"/>
      <c r="AM393" s="27"/>
    </row>
    <row r="394">
      <c r="K394" s="27"/>
      <c r="N394" s="27"/>
      <c r="O394" s="28"/>
      <c r="P394" s="27"/>
      <c r="Q394" s="27"/>
      <c r="R394" s="29"/>
      <c r="W394" s="27"/>
      <c r="AD394" s="33"/>
      <c r="AG394" s="34"/>
      <c r="AH394" s="27"/>
      <c r="AK394" s="27"/>
      <c r="AM394" s="27"/>
    </row>
    <row r="395">
      <c r="K395" s="27"/>
      <c r="N395" s="27"/>
      <c r="O395" s="28"/>
      <c r="P395" s="27"/>
      <c r="Q395" s="27"/>
      <c r="R395" s="29"/>
      <c r="W395" s="27"/>
      <c r="AD395" s="33"/>
      <c r="AG395" s="34"/>
      <c r="AH395" s="27"/>
      <c r="AK395" s="27"/>
      <c r="AM395" s="27"/>
    </row>
    <row r="396">
      <c r="K396" s="27"/>
      <c r="N396" s="27"/>
      <c r="O396" s="28"/>
      <c r="P396" s="27"/>
      <c r="Q396" s="27"/>
      <c r="R396" s="29"/>
      <c r="W396" s="27"/>
      <c r="AD396" s="33"/>
      <c r="AG396" s="34"/>
      <c r="AH396" s="27"/>
      <c r="AK396" s="27"/>
      <c r="AM396" s="27"/>
    </row>
    <row r="397">
      <c r="K397" s="27"/>
      <c r="N397" s="27"/>
      <c r="O397" s="28"/>
      <c r="P397" s="27"/>
      <c r="Q397" s="27"/>
      <c r="R397" s="29"/>
      <c r="W397" s="27"/>
      <c r="AD397" s="33"/>
      <c r="AG397" s="34"/>
      <c r="AH397" s="27"/>
      <c r="AK397" s="27"/>
      <c r="AM397" s="27"/>
    </row>
    <row r="398">
      <c r="K398" s="27"/>
      <c r="N398" s="27"/>
      <c r="O398" s="28"/>
      <c r="P398" s="27"/>
      <c r="Q398" s="27"/>
      <c r="R398" s="29"/>
      <c r="W398" s="27"/>
      <c r="AD398" s="33"/>
      <c r="AG398" s="34"/>
      <c r="AH398" s="27"/>
      <c r="AK398" s="27"/>
      <c r="AM398" s="27"/>
    </row>
    <row r="399">
      <c r="K399" s="27"/>
      <c r="N399" s="27"/>
      <c r="O399" s="28"/>
      <c r="P399" s="27"/>
      <c r="Q399" s="27"/>
      <c r="R399" s="29"/>
      <c r="W399" s="27"/>
      <c r="AD399" s="33"/>
      <c r="AG399" s="34"/>
      <c r="AH399" s="27"/>
      <c r="AK399" s="27"/>
      <c r="AM399" s="27"/>
    </row>
    <row r="400">
      <c r="K400" s="27"/>
      <c r="N400" s="27"/>
      <c r="O400" s="28"/>
      <c r="P400" s="27"/>
      <c r="Q400" s="27"/>
      <c r="R400" s="29"/>
      <c r="W400" s="27"/>
      <c r="AD400" s="33"/>
      <c r="AG400" s="34"/>
      <c r="AH400" s="27"/>
      <c r="AK400" s="27"/>
      <c r="AM400" s="27"/>
    </row>
    <row r="401">
      <c r="K401" s="27"/>
      <c r="N401" s="27"/>
      <c r="O401" s="28"/>
      <c r="P401" s="27"/>
      <c r="Q401" s="27"/>
      <c r="R401" s="29"/>
      <c r="W401" s="27"/>
      <c r="AD401" s="33"/>
      <c r="AG401" s="34"/>
      <c r="AH401" s="27"/>
      <c r="AK401" s="27"/>
      <c r="AM401" s="27"/>
    </row>
    <row r="402">
      <c r="K402" s="27"/>
      <c r="N402" s="27"/>
      <c r="O402" s="28"/>
      <c r="P402" s="27"/>
      <c r="Q402" s="27"/>
      <c r="R402" s="29"/>
      <c r="W402" s="27"/>
      <c r="AD402" s="33"/>
      <c r="AG402" s="34"/>
      <c r="AH402" s="27"/>
      <c r="AK402" s="27"/>
      <c r="AM402" s="27"/>
    </row>
    <row r="403">
      <c r="K403" s="27"/>
      <c r="N403" s="27"/>
      <c r="O403" s="28"/>
      <c r="P403" s="27"/>
      <c r="Q403" s="27"/>
      <c r="R403" s="29"/>
      <c r="W403" s="27"/>
      <c r="AD403" s="33"/>
      <c r="AG403" s="34"/>
      <c r="AH403" s="27"/>
      <c r="AK403" s="27"/>
      <c r="AM403" s="27"/>
    </row>
    <row r="404">
      <c r="K404" s="27"/>
      <c r="N404" s="27"/>
      <c r="O404" s="28"/>
      <c r="P404" s="27"/>
      <c r="Q404" s="27"/>
      <c r="R404" s="29"/>
      <c r="W404" s="27"/>
      <c r="AD404" s="33"/>
      <c r="AG404" s="34"/>
      <c r="AH404" s="27"/>
      <c r="AK404" s="27"/>
      <c r="AM404" s="27"/>
    </row>
    <row r="405">
      <c r="K405" s="27"/>
      <c r="N405" s="27"/>
      <c r="O405" s="28"/>
      <c r="P405" s="27"/>
      <c r="Q405" s="27"/>
      <c r="R405" s="29"/>
      <c r="W405" s="27"/>
      <c r="AD405" s="33"/>
      <c r="AG405" s="34"/>
      <c r="AH405" s="27"/>
      <c r="AK405" s="27"/>
      <c r="AM405" s="27"/>
    </row>
    <row r="406">
      <c r="K406" s="27"/>
      <c r="N406" s="27"/>
      <c r="O406" s="28"/>
      <c r="P406" s="27"/>
      <c r="Q406" s="27"/>
      <c r="R406" s="29"/>
      <c r="W406" s="27"/>
      <c r="AD406" s="33"/>
      <c r="AG406" s="34"/>
      <c r="AH406" s="27"/>
      <c r="AK406" s="27"/>
      <c r="AM406" s="27"/>
    </row>
    <row r="407">
      <c r="K407" s="27"/>
      <c r="N407" s="27"/>
      <c r="O407" s="28"/>
      <c r="P407" s="27"/>
      <c r="Q407" s="27"/>
      <c r="R407" s="29"/>
      <c r="W407" s="27"/>
      <c r="AD407" s="33"/>
      <c r="AG407" s="34"/>
      <c r="AH407" s="27"/>
      <c r="AK407" s="27"/>
      <c r="AM407" s="27"/>
    </row>
    <row r="408">
      <c r="K408" s="27"/>
      <c r="N408" s="27"/>
      <c r="O408" s="28"/>
      <c r="P408" s="27"/>
      <c r="Q408" s="27"/>
      <c r="R408" s="29"/>
      <c r="W408" s="27"/>
      <c r="AD408" s="33"/>
      <c r="AG408" s="34"/>
      <c r="AH408" s="27"/>
      <c r="AK408" s="27"/>
      <c r="AM408" s="27"/>
    </row>
    <row r="409">
      <c r="K409" s="27"/>
      <c r="N409" s="27"/>
      <c r="O409" s="28"/>
      <c r="P409" s="27"/>
      <c r="Q409" s="27"/>
      <c r="R409" s="29"/>
      <c r="W409" s="27"/>
      <c r="AD409" s="33"/>
      <c r="AG409" s="34"/>
      <c r="AH409" s="27"/>
      <c r="AK409" s="27"/>
      <c r="AM409" s="27"/>
    </row>
    <row r="410">
      <c r="K410" s="27"/>
      <c r="N410" s="27"/>
      <c r="O410" s="28"/>
      <c r="P410" s="27"/>
      <c r="Q410" s="27"/>
      <c r="R410" s="29"/>
      <c r="W410" s="27"/>
      <c r="AD410" s="33"/>
      <c r="AG410" s="34"/>
      <c r="AH410" s="27"/>
      <c r="AK410" s="27"/>
      <c r="AM410" s="27"/>
    </row>
    <row r="411">
      <c r="K411" s="27"/>
      <c r="N411" s="27"/>
      <c r="O411" s="28"/>
      <c r="P411" s="27"/>
      <c r="Q411" s="27"/>
      <c r="R411" s="29"/>
      <c r="W411" s="27"/>
      <c r="AD411" s="33"/>
      <c r="AG411" s="34"/>
      <c r="AH411" s="27"/>
      <c r="AK411" s="27"/>
      <c r="AM411" s="27"/>
    </row>
    <row r="412">
      <c r="K412" s="27"/>
      <c r="N412" s="27"/>
      <c r="O412" s="28"/>
      <c r="P412" s="27"/>
      <c r="Q412" s="27"/>
      <c r="R412" s="29"/>
      <c r="W412" s="27"/>
      <c r="AD412" s="33"/>
      <c r="AG412" s="34"/>
      <c r="AH412" s="27"/>
      <c r="AK412" s="27"/>
      <c r="AM412" s="27"/>
    </row>
    <row r="413">
      <c r="K413" s="27"/>
      <c r="N413" s="27"/>
      <c r="O413" s="28"/>
      <c r="P413" s="27"/>
      <c r="Q413" s="27"/>
      <c r="R413" s="29"/>
      <c r="W413" s="27"/>
      <c r="AD413" s="33"/>
      <c r="AG413" s="34"/>
      <c r="AH413" s="27"/>
      <c r="AK413" s="27"/>
      <c r="AM413" s="27"/>
    </row>
    <row r="414">
      <c r="K414" s="27"/>
      <c r="N414" s="27"/>
      <c r="O414" s="28"/>
      <c r="P414" s="27"/>
      <c r="Q414" s="27"/>
      <c r="R414" s="29"/>
      <c r="W414" s="27"/>
      <c r="AD414" s="33"/>
      <c r="AG414" s="34"/>
      <c r="AH414" s="27"/>
      <c r="AK414" s="27"/>
      <c r="AM414" s="27"/>
    </row>
    <row r="415">
      <c r="K415" s="27"/>
      <c r="N415" s="27"/>
      <c r="O415" s="28"/>
      <c r="P415" s="27"/>
      <c r="Q415" s="27"/>
      <c r="R415" s="29"/>
      <c r="W415" s="27"/>
      <c r="AD415" s="33"/>
      <c r="AG415" s="34"/>
      <c r="AH415" s="27"/>
      <c r="AK415" s="27"/>
      <c r="AM415" s="27"/>
    </row>
    <row r="416">
      <c r="K416" s="27"/>
      <c r="N416" s="27"/>
      <c r="O416" s="28"/>
      <c r="P416" s="27"/>
      <c r="Q416" s="27"/>
      <c r="R416" s="29"/>
      <c r="W416" s="27"/>
      <c r="AD416" s="33"/>
      <c r="AG416" s="34"/>
      <c r="AH416" s="27"/>
      <c r="AK416" s="27"/>
      <c r="AM416" s="27"/>
    </row>
    <row r="417">
      <c r="K417" s="27"/>
      <c r="N417" s="27"/>
      <c r="O417" s="28"/>
      <c r="P417" s="27"/>
      <c r="Q417" s="27"/>
      <c r="R417" s="29"/>
      <c r="W417" s="27"/>
      <c r="AD417" s="33"/>
      <c r="AG417" s="34"/>
      <c r="AH417" s="27"/>
      <c r="AK417" s="27"/>
      <c r="AM417" s="27"/>
    </row>
    <row r="418">
      <c r="K418" s="27"/>
      <c r="N418" s="27"/>
      <c r="O418" s="28"/>
      <c r="P418" s="27"/>
      <c r="Q418" s="27"/>
      <c r="R418" s="29"/>
      <c r="W418" s="27"/>
      <c r="AD418" s="33"/>
      <c r="AG418" s="34"/>
      <c r="AH418" s="27"/>
      <c r="AK418" s="27"/>
      <c r="AM418" s="27"/>
    </row>
    <row r="419">
      <c r="K419" s="27"/>
      <c r="N419" s="27"/>
      <c r="O419" s="28"/>
      <c r="P419" s="27"/>
      <c r="Q419" s="27"/>
      <c r="R419" s="29"/>
      <c r="W419" s="27"/>
      <c r="AD419" s="33"/>
      <c r="AG419" s="34"/>
      <c r="AH419" s="27"/>
      <c r="AK419" s="27"/>
      <c r="AM419" s="27"/>
    </row>
    <row r="420">
      <c r="K420" s="27"/>
      <c r="N420" s="27"/>
      <c r="O420" s="28"/>
      <c r="P420" s="27"/>
      <c r="Q420" s="27"/>
      <c r="R420" s="29"/>
      <c r="W420" s="27"/>
      <c r="AD420" s="33"/>
      <c r="AG420" s="34"/>
      <c r="AH420" s="27"/>
      <c r="AK420" s="27"/>
      <c r="AM420" s="27"/>
    </row>
    <row r="421">
      <c r="K421" s="27"/>
      <c r="N421" s="27"/>
      <c r="O421" s="28"/>
      <c r="P421" s="27"/>
      <c r="Q421" s="27"/>
      <c r="R421" s="29"/>
      <c r="W421" s="27"/>
      <c r="AD421" s="33"/>
      <c r="AG421" s="34"/>
      <c r="AH421" s="27"/>
      <c r="AK421" s="27"/>
      <c r="AM421" s="27"/>
    </row>
    <row r="422">
      <c r="K422" s="27"/>
      <c r="N422" s="27"/>
      <c r="O422" s="28"/>
      <c r="P422" s="27"/>
      <c r="Q422" s="27"/>
      <c r="R422" s="29"/>
      <c r="W422" s="27"/>
      <c r="AD422" s="33"/>
      <c r="AG422" s="34"/>
      <c r="AH422" s="27"/>
      <c r="AK422" s="27"/>
      <c r="AM422" s="27"/>
    </row>
    <row r="423">
      <c r="K423" s="27"/>
      <c r="N423" s="27"/>
      <c r="O423" s="28"/>
      <c r="P423" s="27"/>
      <c r="Q423" s="27"/>
      <c r="R423" s="29"/>
      <c r="W423" s="27"/>
      <c r="AD423" s="33"/>
      <c r="AG423" s="34"/>
      <c r="AH423" s="27"/>
      <c r="AK423" s="27"/>
      <c r="AM423" s="27"/>
    </row>
    <row r="424">
      <c r="K424" s="27"/>
      <c r="N424" s="27"/>
      <c r="O424" s="28"/>
      <c r="P424" s="27"/>
      <c r="Q424" s="27"/>
      <c r="R424" s="29"/>
      <c r="W424" s="27"/>
      <c r="AD424" s="33"/>
      <c r="AG424" s="34"/>
      <c r="AH424" s="27"/>
      <c r="AK424" s="27"/>
      <c r="AM424" s="27"/>
    </row>
    <row r="425">
      <c r="K425" s="27"/>
      <c r="N425" s="27"/>
      <c r="O425" s="28"/>
      <c r="P425" s="27"/>
      <c r="Q425" s="27"/>
      <c r="R425" s="29"/>
      <c r="W425" s="27"/>
      <c r="AD425" s="33"/>
      <c r="AG425" s="34"/>
      <c r="AH425" s="27"/>
      <c r="AK425" s="27"/>
      <c r="AM425" s="27"/>
    </row>
    <row r="426">
      <c r="K426" s="27"/>
      <c r="N426" s="27"/>
      <c r="O426" s="28"/>
      <c r="P426" s="27"/>
      <c r="Q426" s="27"/>
      <c r="R426" s="29"/>
      <c r="W426" s="27"/>
      <c r="AD426" s="33"/>
      <c r="AG426" s="34"/>
      <c r="AH426" s="27"/>
      <c r="AK426" s="27"/>
      <c r="AM426" s="27"/>
    </row>
    <row r="427">
      <c r="K427" s="27"/>
      <c r="N427" s="27"/>
      <c r="O427" s="28"/>
      <c r="P427" s="27"/>
      <c r="Q427" s="27"/>
      <c r="R427" s="29"/>
      <c r="W427" s="27"/>
      <c r="AD427" s="33"/>
      <c r="AG427" s="34"/>
      <c r="AH427" s="27"/>
      <c r="AK427" s="27"/>
      <c r="AM427" s="27"/>
    </row>
    <row r="428">
      <c r="K428" s="27"/>
      <c r="N428" s="27"/>
      <c r="O428" s="28"/>
      <c r="P428" s="27"/>
      <c r="Q428" s="27"/>
      <c r="R428" s="29"/>
      <c r="W428" s="27"/>
      <c r="AD428" s="33"/>
      <c r="AG428" s="34"/>
      <c r="AH428" s="27"/>
      <c r="AK428" s="27"/>
      <c r="AM428" s="27"/>
    </row>
    <row r="429">
      <c r="K429" s="27"/>
      <c r="N429" s="27"/>
      <c r="O429" s="28"/>
      <c r="P429" s="27"/>
      <c r="Q429" s="27"/>
      <c r="R429" s="29"/>
      <c r="W429" s="27"/>
      <c r="AD429" s="33"/>
      <c r="AG429" s="34"/>
      <c r="AH429" s="27"/>
      <c r="AK429" s="27"/>
      <c r="AM429" s="27"/>
    </row>
    <row r="430">
      <c r="K430" s="27"/>
      <c r="N430" s="27"/>
      <c r="O430" s="28"/>
      <c r="P430" s="27"/>
      <c r="Q430" s="27"/>
      <c r="R430" s="29"/>
      <c r="W430" s="27"/>
      <c r="AD430" s="33"/>
      <c r="AG430" s="34"/>
      <c r="AH430" s="27"/>
      <c r="AK430" s="27"/>
      <c r="AM430" s="27"/>
    </row>
    <row r="431">
      <c r="K431" s="27"/>
      <c r="N431" s="27"/>
      <c r="O431" s="28"/>
      <c r="P431" s="27"/>
      <c r="Q431" s="27"/>
      <c r="R431" s="29"/>
      <c r="W431" s="27"/>
      <c r="AD431" s="33"/>
      <c r="AG431" s="34"/>
      <c r="AH431" s="27"/>
      <c r="AK431" s="27"/>
      <c r="AM431" s="27"/>
    </row>
    <row r="432">
      <c r="K432" s="27"/>
      <c r="N432" s="27"/>
      <c r="O432" s="28"/>
      <c r="P432" s="27"/>
      <c r="Q432" s="27"/>
      <c r="R432" s="29"/>
      <c r="W432" s="27"/>
      <c r="AD432" s="33"/>
      <c r="AG432" s="34"/>
      <c r="AH432" s="27"/>
      <c r="AK432" s="27"/>
      <c r="AM432" s="27"/>
    </row>
    <row r="433">
      <c r="K433" s="27"/>
      <c r="N433" s="27"/>
      <c r="O433" s="28"/>
      <c r="P433" s="27"/>
      <c r="Q433" s="27"/>
      <c r="R433" s="29"/>
      <c r="W433" s="27"/>
      <c r="AD433" s="33"/>
      <c r="AG433" s="34"/>
      <c r="AH433" s="27"/>
      <c r="AK433" s="27"/>
      <c r="AM433" s="27"/>
    </row>
    <row r="434">
      <c r="K434" s="27"/>
      <c r="N434" s="27"/>
      <c r="O434" s="28"/>
      <c r="P434" s="27"/>
      <c r="Q434" s="27"/>
      <c r="R434" s="29"/>
      <c r="W434" s="27"/>
      <c r="AD434" s="33"/>
      <c r="AG434" s="34"/>
      <c r="AH434" s="27"/>
      <c r="AK434" s="27"/>
      <c r="AM434" s="27"/>
    </row>
    <row r="435">
      <c r="K435" s="27"/>
      <c r="N435" s="27"/>
      <c r="O435" s="28"/>
      <c r="P435" s="27"/>
      <c r="Q435" s="27"/>
      <c r="R435" s="29"/>
      <c r="W435" s="27"/>
      <c r="AD435" s="33"/>
      <c r="AG435" s="34"/>
      <c r="AH435" s="27"/>
      <c r="AK435" s="27"/>
      <c r="AM435" s="27"/>
    </row>
    <row r="436">
      <c r="K436" s="27"/>
      <c r="N436" s="27"/>
      <c r="O436" s="28"/>
      <c r="P436" s="27"/>
      <c r="Q436" s="27"/>
      <c r="R436" s="29"/>
      <c r="W436" s="27"/>
      <c r="AD436" s="33"/>
      <c r="AG436" s="34"/>
      <c r="AH436" s="27"/>
      <c r="AK436" s="27"/>
      <c r="AM436" s="27"/>
    </row>
    <row r="437">
      <c r="K437" s="27"/>
      <c r="N437" s="27"/>
      <c r="O437" s="28"/>
      <c r="P437" s="27"/>
      <c r="Q437" s="27"/>
      <c r="R437" s="29"/>
      <c r="W437" s="27"/>
      <c r="AD437" s="33"/>
      <c r="AG437" s="34"/>
      <c r="AH437" s="27"/>
      <c r="AK437" s="27"/>
      <c r="AM437" s="27"/>
    </row>
    <row r="438">
      <c r="K438" s="27"/>
      <c r="N438" s="27"/>
      <c r="O438" s="28"/>
      <c r="P438" s="27"/>
      <c r="Q438" s="27"/>
      <c r="R438" s="29"/>
      <c r="W438" s="27"/>
      <c r="AD438" s="33"/>
      <c r="AG438" s="34"/>
      <c r="AH438" s="27"/>
      <c r="AK438" s="27"/>
      <c r="AM438" s="27"/>
    </row>
    <row r="439">
      <c r="K439" s="27"/>
      <c r="N439" s="27"/>
      <c r="O439" s="28"/>
      <c r="P439" s="27"/>
      <c r="Q439" s="27"/>
      <c r="R439" s="29"/>
      <c r="W439" s="27"/>
      <c r="AD439" s="33"/>
      <c r="AG439" s="34"/>
      <c r="AH439" s="27"/>
      <c r="AK439" s="27"/>
      <c r="AM439" s="27"/>
    </row>
    <row r="440">
      <c r="K440" s="27"/>
      <c r="N440" s="27"/>
      <c r="O440" s="28"/>
      <c r="P440" s="27"/>
      <c r="Q440" s="27"/>
      <c r="R440" s="29"/>
      <c r="W440" s="27"/>
      <c r="AD440" s="33"/>
      <c r="AG440" s="34"/>
      <c r="AH440" s="27"/>
      <c r="AK440" s="27"/>
      <c r="AM440" s="27"/>
    </row>
    <row r="441">
      <c r="K441" s="27"/>
      <c r="N441" s="27"/>
      <c r="O441" s="28"/>
      <c r="P441" s="27"/>
      <c r="Q441" s="27"/>
      <c r="R441" s="29"/>
      <c r="W441" s="27"/>
      <c r="AD441" s="33"/>
      <c r="AG441" s="34"/>
      <c r="AH441" s="27"/>
      <c r="AK441" s="27"/>
      <c r="AM441" s="27"/>
    </row>
    <row r="442">
      <c r="K442" s="27"/>
      <c r="N442" s="27"/>
      <c r="O442" s="28"/>
      <c r="P442" s="27"/>
      <c r="Q442" s="27"/>
      <c r="R442" s="29"/>
      <c r="W442" s="27"/>
      <c r="AD442" s="33"/>
      <c r="AG442" s="34"/>
      <c r="AH442" s="27"/>
      <c r="AK442" s="27"/>
      <c r="AM442" s="27"/>
    </row>
    <row r="443">
      <c r="K443" s="27"/>
      <c r="N443" s="27"/>
      <c r="O443" s="28"/>
      <c r="P443" s="27"/>
      <c r="Q443" s="27"/>
      <c r="R443" s="29"/>
      <c r="W443" s="27"/>
      <c r="AD443" s="33"/>
      <c r="AG443" s="34"/>
      <c r="AH443" s="27"/>
      <c r="AK443" s="27"/>
      <c r="AM443" s="27"/>
    </row>
    <row r="444">
      <c r="K444" s="27"/>
      <c r="N444" s="27"/>
      <c r="O444" s="28"/>
      <c r="P444" s="27"/>
      <c r="Q444" s="27"/>
      <c r="R444" s="29"/>
      <c r="W444" s="27"/>
      <c r="AD444" s="33"/>
      <c r="AG444" s="34"/>
      <c r="AH444" s="27"/>
      <c r="AK444" s="27"/>
      <c r="AM444" s="27"/>
    </row>
    <row r="445">
      <c r="K445" s="27"/>
      <c r="N445" s="27"/>
      <c r="O445" s="28"/>
      <c r="P445" s="27"/>
      <c r="Q445" s="27"/>
      <c r="R445" s="29"/>
      <c r="W445" s="27"/>
      <c r="AD445" s="33"/>
      <c r="AG445" s="34"/>
      <c r="AH445" s="27"/>
      <c r="AK445" s="27"/>
      <c r="AM445" s="27"/>
    </row>
    <row r="446">
      <c r="K446" s="27"/>
      <c r="N446" s="27"/>
      <c r="O446" s="28"/>
      <c r="P446" s="27"/>
      <c r="Q446" s="27"/>
      <c r="R446" s="29"/>
      <c r="W446" s="27"/>
      <c r="AD446" s="33"/>
      <c r="AG446" s="34"/>
      <c r="AH446" s="27"/>
      <c r="AK446" s="27"/>
      <c r="AM446" s="27"/>
    </row>
    <row r="447">
      <c r="K447" s="27"/>
      <c r="N447" s="27"/>
      <c r="O447" s="28"/>
      <c r="P447" s="27"/>
      <c r="Q447" s="27"/>
      <c r="R447" s="29"/>
      <c r="W447" s="27"/>
      <c r="AD447" s="33"/>
      <c r="AG447" s="34"/>
      <c r="AH447" s="27"/>
      <c r="AK447" s="27"/>
      <c r="AM447" s="27"/>
    </row>
    <row r="448">
      <c r="K448" s="27"/>
      <c r="N448" s="27"/>
      <c r="O448" s="28"/>
      <c r="P448" s="27"/>
      <c r="Q448" s="27"/>
      <c r="R448" s="29"/>
      <c r="W448" s="27"/>
      <c r="AD448" s="33"/>
      <c r="AG448" s="34"/>
      <c r="AH448" s="27"/>
      <c r="AK448" s="27"/>
      <c r="AM448" s="27"/>
    </row>
    <row r="449">
      <c r="K449" s="27"/>
      <c r="N449" s="27"/>
      <c r="O449" s="28"/>
      <c r="P449" s="27"/>
      <c r="Q449" s="27"/>
      <c r="R449" s="29"/>
      <c r="W449" s="27"/>
      <c r="AD449" s="33"/>
      <c r="AG449" s="34"/>
      <c r="AH449" s="27"/>
      <c r="AK449" s="27"/>
      <c r="AM449" s="27"/>
    </row>
    <row r="450">
      <c r="K450" s="27"/>
      <c r="N450" s="27"/>
      <c r="O450" s="28"/>
      <c r="P450" s="27"/>
      <c r="Q450" s="27"/>
      <c r="R450" s="29"/>
      <c r="W450" s="27"/>
      <c r="AD450" s="33"/>
      <c r="AG450" s="34"/>
      <c r="AH450" s="27"/>
      <c r="AK450" s="27"/>
      <c r="AM450" s="27"/>
    </row>
    <row r="451">
      <c r="K451" s="27"/>
      <c r="N451" s="27"/>
      <c r="O451" s="28"/>
      <c r="P451" s="27"/>
      <c r="Q451" s="27"/>
      <c r="R451" s="29"/>
      <c r="W451" s="27"/>
      <c r="AD451" s="33"/>
      <c r="AG451" s="34"/>
      <c r="AH451" s="27"/>
      <c r="AK451" s="27"/>
      <c r="AM451" s="27"/>
    </row>
    <row r="452">
      <c r="K452" s="27"/>
      <c r="N452" s="27"/>
      <c r="O452" s="28"/>
      <c r="P452" s="27"/>
      <c r="Q452" s="27"/>
      <c r="R452" s="29"/>
      <c r="W452" s="27"/>
      <c r="AD452" s="33"/>
      <c r="AG452" s="34"/>
      <c r="AH452" s="27"/>
      <c r="AK452" s="27"/>
      <c r="AM452" s="27"/>
    </row>
    <row r="453">
      <c r="K453" s="27"/>
      <c r="N453" s="27"/>
      <c r="O453" s="28"/>
      <c r="P453" s="27"/>
      <c r="Q453" s="27"/>
      <c r="R453" s="29"/>
      <c r="W453" s="27"/>
      <c r="AD453" s="33"/>
      <c r="AG453" s="34"/>
      <c r="AH453" s="27"/>
      <c r="AK453" s="27"/>
      <c r="AM453" s="27"/>
    </row>
    <row r="454">
      <c r="K454" s="27"/>
      <c r="N454" s="27"/>
      <c r="O454" s="28"/>
      <c r="P454" s="27"/>
      <c r="Q454" s="27"/>
      <c r="R454" s="29"/>
      <c r="W454" s="27"/>
      <c r="AD454" s="33"/>
      <c r="AG454" s="34"/>
      <c r="AH454" s="27"/>
      <c r="AK454" s="27"/>
      <c r="AM454" s="27"/>
    </row>
    <row r="455">
      <c r="K455" s="27"/>
      <c r="N455" s="27"/>
      <c r="O455" s="28"/>
      <c r="P455" s="27"/>
      <c r="Q455" s="27"/>
      <c r="R455" s="29"/>
      <c r="W455" s="27"/>
      <c r="AD455" s="33"/>
      <c r="AG455" s="34"/>
      <c r="AH455" s="27"/>
      <c r="AK455" s="27"/>
      <c r="AM455" s="27"/>
    </row>
    <row r="456">
      <c r="K456" s="27"/>
      <c r="N456" s="27"/>
      <c r="O456" s="28"/>
      <c r="P456" s="27"/>
      <c r="Q456" s="27"/>
      <c r="R456" s="29"/>
      <c r="W456" s="27"/>
      <c r="AD456" s="33"/>
      <c r="AG456" s="34"/>
      <c r="AH456" s="27"/>
      <c r="AK456" s="27"/>
      <c r="AM456" s="27"/>
    </row>
    <row r="457">
      <c r="K457" s="27"/>
      <c r="N457" s="27"/>
      <c r="O457" s="28"/>
      <c r="P457" s="27"/>
      <c r="Q457" s="27"/>
      <c r="R457" s="29"/>
      <c r="W457" s="27"/>
      <c r="AD457" s="33"/>
      <c r="AG457" s="34"/>
      <c r="AH457" s="27"/>
      <c r="AK457" s="27"/>
      <c r="AM457" s="27"/>
    </row>
    <row r="458">
      <c r="K458" s="27"/>
      <c r="N458" s="27"/>
      <c r="O458" s="28"/>
      <c r="P458" s="27"/>
      <c r="Q458" s="27"/>
      <c r="R458" s="29"/>
      <c r="W458" s="27"/>
      <c r="AD458" s="33"/>
      <c r="AG458" s="34"/>
      <c r="AH458" s="27"/>
      <c r="AK458" s="27"/>
      <c r="AM458" s="27"/>
    </row>
    <row r="459">
      <c r="K459" s="27"/>
      <c r="N459" s="27"/>
      <c r="O459" s="28"/>
      <c r="P459" s="27"/>
      <c r="Q459" s="27"/>
      <c r="R459" s="29"/>
      <c r="W459" s="27"/>
      <c r="AD459" s="33"/>
      <c r="AG459" s="34"/>
      <c r="AH459" s="27"/>
      <c r="AK459" s="27"/>
      <c r="AM459" s="27"/>
    </row>
    <row r="460">
      <c r="K460" s="27"/>
      <c r="N460" s="27"/>
      <c r="O460" s="28"/>
      <c r="P460" s="27"/>
      <c r="Q460" s="27"/>
      <c r="R460" s="29"/>
      <c r="W460" s="27"/>
      <c r="AD460" s="33"/>
      <c r="AG460" s="34"/>
      <c r="AH460" s="27"/>
      <c r="AK460" s="27"/>
      <c r="AM460" s="27"/>
    </row>
    <row r="461">
      <c r="K461" s="27"/>
      <c r="N461" s="27"/>
      <c r="O461" s="28"/>
      <c r="P461" s="27"/>
      <c r="Q461" s="27"/>
      <c r="R461" s="29"/>
      <c r="W461" s="27"/>
      <c r="AD461" s="33"/>
      <c r="AG461" s="34"/>
      <c r="AH461" s="27"/>
      <c r="AK461" s="27"/>
      <c r="AM461" s="27"/>
    </row>
    <row r="462">
      <c r="K462" s="27"/>
      <c r="N462" s="27"/>
      <c r="O462" s="28"/>
      <c r="P462" s="27"/>
      <c r="Q462" s="27"/>
      <c r="R462" s="29"/>
      <c r="W462" s="27"/>
      <c r="AD462" s="33"/>
      <c r="AG462" s="34"/>
      <c r="AH462" s="27"/>
      <c r="AK462" s="27"/>
      <c r="AM462" s="27"/>
    </row>
    <row r="463">
      <c r="K463" s="27"/>
      <c r="N463" s="27"/>
      <c r="O463" s="28"/>
      <c r="P463" s="27"/>
      <c r="Q463" s="27"/>
      <c r="R463" s="29"/>
      <c r="W463" s="27"/>
      <c r="AD463" s="33"/>
      <c r="AG463" s="34"/>
      <c r="AH463" s="27"/>
      <c r="AK463" s="27"/>
      <c r="AM463" s="27"/>
    </row>
    <row r="464">
      <c r="K464" s="27"/>
      <c r="N464" s="27"/>
      <c r="O464" s="28"/>
      <c r="P464" s="27"/>
      <c r="Q464" s="27"/>
      <c r="R464" s="29"/>
      <c r="W464" s="27"/>
      <c r="AD464" s="33"/>
      <c r="AG464" s="34"/>
      <c r="AH464" s="27"/>
      <c r="AK464" s="27"/>
      <c r="AM464" s="27"/>
    </row>
    <row r="465">
      <c r="K465" s="27"/>
      <c r="N465" s="27"/>
      <c r="O465" s="28"/>
      <c r="P465" s="27"/>
      <c r="Q465" s="27"/>
      <c r="R465" s="29"/>
      <c r="W465" s="27"/>
      <c r="AD465" s="33"/>
      <c r="AG465" s="34"/>
      <c r="AH465" s="27"/>
      <c r="AK465" s="27"/>
      <c r="AM465" s="27"/>
    </row>
    <row r="466">
      <c r="K466" s="27"/>
      <c r="N466" s="27"/>
      <c r="O466" s="28"/>
      <c r="P466" s="27"/>
      <c r="Q466" s="27"/>
      <c r="R466" s="29"/>
      <c r="W466" s="27"/>
      <c r="AD466" s="33"/>
      <c r="AG466" s="34"/>
      <c r="AH466" s="27"/>
      <c r="AK466" s="27"/>
      <c r="AM466" s="27"/>
    </row>
    <row r="467">
      <c r="K467" s="27"/>
      <c r="N467" s="27"/>
      <c r="O467" s="28"/>
      <c r="P467" s="27"/>
      <c r="Q467" s="27"/>
      <c r="R467" s="29"/>
      <c r="W467" s="27"/>
      <c r="AD467" s="33"/>
      <c r="AG467" s="34"/>
      <c r="AH467" s="27"/>
      <c r="AK467" s="27"/>
      <c r="AM467" s="27"/>
    </row>
    <row r="468">
      <c r="K468" s="27"/>
      <c r="N468" s="27"/>
      <c r="O468" s="28"/>
      <c r="P468" s="27"/>
      <c r="Q468" s="27"/>
      <c r="R468" s="29"/>
      <c r="W468" s="27"/>
      <c r="AD468" s="33"/>
      <c r="AG468" s="34"/>
      <c r="AH468" s="27"/>
      <c r="AK468" s="27"/>
      <c r="AM468" s="27"/>
    </row>
    <row r="469">
      <c r="K469" s="27"/>
      <c r="N469" s="27"/>
      <c r="O469" s="28"/>
      <c r="P469" s="27"/>
      <c r="Q469" s="27"/>
      <c r="R469" s="29"/>
      <c r="W469" s="27"/>
      <c r="AD469" s="33"/>
      <c r="AG469" s="34"/>
      <c r="AH469" s="27"/>
      <c r="AK469" s="27"/>
      <c r="AM469" s="27"/>
    </row>
    <row r="470">
      <c r="K470" s="27"/>
      <c r="N470" s="27"/>
      <c r="O470" s="28"/>
      <c r="P470" s="27"/>
      <c r="Q470" s="27"/>
      <c r="R470" s="29"/>
      <c r="W470" s="27"/>
      <c r="AD470" s="33"/>
      <c r="AG470" s="34"/>
      <c r="AH470" s="27"/>
      <c r="AK470" s="27"/>
      <c r="AM470" s="27"/>
    </row>
    <row r="471">
      <c r="K471" s="27"/>
      <c r="N471" s="27"/>
      <c r="O471" s="28"/>
      <c r="P471" s="27"/>
      <c r="Q471" s="27"/>
      <c r="R471" s="29"/>
      <c r="W471" s="27"/>
      <c r="AD471" s="33"/>
      <c r="AG471" s="34"/>
      <c r="AH471" s="27"/>
      <c r="AK471" s="27"/>
      <c r="AM471" s="27"/>
    </row>
    <row r="472">
      <c r="K472" s="27"/>
      <c r="N472" s="27"/>
      <c r="O472" s="28"/>
      <c r="P472" s="27"/>
      <c r="Q472" s="27"/>
      <c r="R472" s="29"/>
      <c r="W472" s="27"/>
      <c r="AD472" s="33"/>
      <c r="AG472" s="34"/>
      <c r="AH472" s="27"/>
      <c r="AK472" s="27"/>
      <c r="AM472" s="27"/>
    </row>
    <row r="473">
      <c r="K473" s="27"/>
      <c r="N473" s="27"/>
      <c r="O473" s="28"/>
      <c r="P473" s="27"/>
      <c r="Q473" s="27"/>
      <c r="R473" s="29"/>
      <c r="W473" s="27"/>
      <c r="AD473" s="33"/>
      <c r="AG473" s="34"/>
      <c r="AH473" s="27"/>
      <c r="AK473" s="27"/>
      <c r="AM473" s="27"/>
    </row>
    <row r="474">
      <c r="K474" s="27"/>
      <c r="N474" s="27"/>
      <c r="O474" s="28"/>
      <c r="P474" s="27"/>
      <c r="Q474" s="27"/>
      <c r="R474" s="29"/>
      <c r="W474" s="27"/>
      <c r="AD474" s="33"/>
      <c r="AG474" s="34"/>
      <c r="AH474" s="27"/>
      <c r="AK474" s="27"/>
      <c r="AM474" s="27"/>
    </row>
    <row r="475">
      <c r="K475" s="27"/>
      <c r="N475" s="27"/>
      <c r="O475" s="28"/>
      <c r="P475" s="27"/>
      <c r="Q475" s="27"/>
      <c r="R475" s="29"/>
      <c r="W475" s="27"/>
      <c r="AD475" s="33"/>
      <c r="AG475" s="34"/>
      <c r="AH475" s="27"/>
      <c r="AK475" s="27"/>
      <c r="AM475" s="27"/>
    </row>
    <row r="476">
      <c r="K476" s="27"/>
      <c r="N476" s="27"/>
      <c r="O476" s="28"/>
      <c r="P476" s="27"/>
      <c r="Q476" s="27"/>
      <c r="R476" s="29"/>
      <c r="W476" s="27"/>
      <c r="AD476" s="33"/>
      <c r="AG476" s="34"/>
      <c r="AH476" s="27"/>
      <c r="AK476" s="27"/>
      <c r="AM476" s="27"/>
    </row>
    <row r="477">
      <c r="K477" s="27"/>
      <c r="N477" s="27"/>
      <c r="O477" s="28"/>
      <c r="P477" s="27"/>
      <c r="Q477" s="27"/>
      <c r="R477" s="29"/>
      <c r="W477" s="27"/>
      <c r="AD477" s="33"/>
      <c r="AG477" s="34"/>
      <c r="AH477" s="27"/>
      <c r="AK477" s="27"/>
      <c r="AM477" s="27"/>
    </row>
    <row r="478">
      <c r="K478" s="27"/>
      <c r="N478" s="27"/>
      <c r="O478" s="28"/>
      <c r="P478" s="27"/>
      <c r="Q478" s="27"/>
      <c r="R478" s="29"/>
      <c r="W478" s="27"/>
      <c r="AD478" s="33"/>
      <c r="AG478" s="34"/>
      <c r="AH478" s="27"/>
      <c r="AK478" s="27"/>
      <c r="AM478" s="27"/>
    </row>
    <row r="479">
      <c r="K479" s="27"/>
      <c r="N479" s="27"/>
      <c r="O479" s="28"/>
      <c r="P479" s="27"/>
      <c r="Q479" s="27"/>
      <c r="R479" s="29"/>
      <c r="W479" s="27"/>
      <c r="AD479" s="33"/>
      <c r="AG479" s="34"/>
      <c r="AH479" s="27"/>
      <c r="AK479" s="27"/>
      <c r="AM479" s="27"/>
    </row>
    <row r="480">
      <c r="K480" s="27"/>
      <c r="N480" s="27"/>
      <c r="O480" s="28"/>
      <c r="P480" s="27"/>
      <c r="Q480" s="27"/>
      <c r="R480" s="29"/>
      <c r="W480" s="27"/>
      <c r="AD480" s="33"/>
      <c r="AG480" s="34"/>
      <c r="AH480" s="27"/>
      <c r="AK480" s="27"/>
      <c r="AM480" s="27"/>
    </row>
    <row r="481">
      <c r="K481" s="27"/>
      <c r="N481" s="27"/>
      <c r="O481" s="28"/>
      <c r="P481" s="27"/>
      <c r="Q481" s="27"/>
      <c r="R481" s="29"/>
      <c r="W481" s="27"/>
      <c r="AD481" s="33"/>
      <c r="AG481" s="34"/>
      <c r="AH481" s="27"/>
      <c r="AK481" s="27"/>
      <c r="AM481" s="27"/>
    </row>
    <row r="482">
      <c r="K482" s="27"/>
      <c r="N482" s="27"/>
      <c r="O482" s="28"/>
      <c r="P482" s="27"/>
      <c r="Q482" s="27"/>
      <c r="R482" s="29"/>
      <c r="W482" s="27"/>
      <c r="AD482" s="33"/>
      <c r="AG482" s="34"/>
      <c r="AH482" s="27"/>
      <c r="AK482" s="27"/>
      <c r="AM482" s="27"/>
    </row>
    <row r="483">
      <c r="K483" s="27"/>
      <c r="N483" s="27"/>
      <c r="O483" s="28"/>
      <c r="P483" s="27"/>
      <c r="Q483" s="27"/>
      <c r="R483" s="29"/>
      <c r="W483" s="27"/>
      <c r="AD483" s="33"/>
      <c r="AG483" s="34"/>
      <c r="AH483" s="27"/>
      <c r="AK483" s="27"/>
      <c r="AM483" s="27"/>
    </row>
    <row r="484">
      <c r="K484" s="27"/>
      <c r="N484" s="27"/>
      <c r="O484" s="28"/>
      <c r="P484" s="27"/>
      <c r="Q484" s="27"/>
      <c r="R484" s="29"/>
      <c r="W484" s="27"/>
      <c r="AD484" s="33"/>
      <c r="AG484" s="34"/>
      <c r="AH484" s="27"/>
      <c r="AK484" s="27"/>
      <c r="AM484" s="27"/>
    </row>
    <row r="485">
      <c r="K485" s="27"/>
      <c r="N485" s="27"/>
      <c r="O485" s="28"/>
      <c r="P485" s="27"/>
      <c r="Q485" s="27"/>
      <c r="R485" s="29"/>
      <c r="W485" s="27"/>
      <c r="AD485" s="33"/>
      <c r="AG485" s="34"/>
      <c r="AH485" s="27"/>
      <c r="AK485" s="27"/>
      <c r="AM485" s="27"/>
    </row>
    <row r="486">
      <c r="K486" s="27"/>
      <c r="N486" s="27"/>
      <c r="O486" s="28"/>
      <c r="P486" s="27"/>
      <c r="Q486" s="27"/>
      <c r="R486" s="29"/>
      <c r="W486" s="27"/>
      <c r="AD486" s="33"/>
      <c r="AG486" s="34"/>
      <c r="AH486" s="27"/>
      <c r="AK486" s="27"/>
      <c r="AM486" s="27"/>
    </row>
    <row r="487">
      <c r="K487" s="27"/>
      <c r="N487" s="27"/>
      <c r="O487" s="28"/>
      <c r="P487" s="27"/>
      <c r="Q487" s="27"/>
      <c r="R487" s="29"/>
      <c r="W487" s="27"/>
      <c r="AD487" s="33"/>
      <c r="AG487" s="34"/>
      <c r="AH487" s="27"/>
      <c r="AK487" s="27"/>
      <c r="AM487" s="27"/>
    </row>
    <row r="488">
      <c r="K488" s="27"/>
      <c r="N488" s="27"/>
      <c r="O488" s="28"/>
      <c r="P488" s="27"/>
      <c r="Q488" s="27"/>
      <c r="R488" s="29"/>
      <c r="W488" s="27"/>
      <c r="AD488" s="33"/>
      <c r="AG488" s="34"/>
      <c r="AH488" s="27"/>
      <c r="AK488" s="27"/>
      <c r="AM488" s="27"/>
    </row>
    <row r="489">
      <c r="K489" s="27"/>
      <c r="N489" s="27"/>
      <c r="O489" s="28"/>
      <c r="P489" s="27"/>
      <c r="Q489" s="27"/>
      <c r="R489" s="29"/>
      <c r="W489" s="27"/>
      <c r="AD489" s="33"/>
      <c r="AG489" s="34"/>
      <c r="AH489" s="27"/>
      <c r="AK489" s="27"/>
      <c r="AM489" s="27"/>
    </row>
    <row r="490">
      <c r="K490" s="27"/>
      <c r="N490" s="27"/>
      <c r="O490" s="28"/>
      <c r="P490" s="27"/>
      <c r="Q490" s="27"/>
      <c r="R490" s="29"/>
      <c r="W490" s="27"/>
      <c r="AD490" s="33"/>
      <c r="AG490" s="34"/>
      <c r="AH490" s="27"/>
      <c r="AK490" s="27"/>
      <c r="AM490" s="27"/>
    </row>
    <row r="491">
      <c r="K491" s="27"/>
      <c r="N491" s="27"/>
      <c r="O491" s="28"/>
      <c r="P491" s="27"/>
      <c r="Q491" s="27"/>
      <c r="R491" s="29"/>
      <c r="W491" s="27"/>
      <c r="AD491" s="33"/>
      <c r="AG491" s="34"/>
      <c r="AH491" s="27"/>
      <c r="AK491" s="27"/>
      <c r="AM491" s="27"/>
    </row>
    <row r="492">
      <c r="K492" s="27"/>
      <c r="N492" s="27"/>
      <c r="O492" s="28"/>
      <c r="P492" s="27"/>
      <c r="Q492" s="27"/>
      <c r="R492" s="29"/>
      <c r="W492" s="27"/>
      <c r="AD492" s="33"/>
      <c r="AG492" s="34"/>
      <c r="AH492" s="27"/>
      <c r="AK492" s="27"/>
      <c r="AM492" s="27"/>
    </row>
    <row r="493">
      <c r="K493" s="27"/>
      <c r="N493" s="27"/>
      <c r="O493" s="28"/>
      <c r="P493" s="27"/>
      <c r="Q493" s="27"/>
      <c r="R493" s="29"/>
      <c r="W493" s="27"/>
      <c r="AD493" s="33"/>
      <c r="AG493" s="34"/>
      <c r="AH493" s="27"/>
      <c r="AK493" s="27"/>
      <c r="AM493" s="27"/>
    </row>
    <row r="494">
      <c r="K494" s="27"/>
      <c r="N494" s="27"/>
      <c r="O494" s="28"/>
      <c r="P494" s="27"/>
      <c r="Q494" s="27"/>
      <c r="R494" s="29"/>
      <c r="W494" s="27"/>
      <c r="AD494" s="33"/>
      <c r="AG494" s="34"/>
      <c r="AH494" s="27"/>
      <c r="AK494" s="27"/>
      <c r="AM494" s="27"/>
    </row>
    <row r="495">
      <c r="K495" s="27"/>
      <c r="N495" s="27"/>
      <c r="O495" s="28"/>
      <c r="P495" s="27"/>
      <c r="Q495" s="27"/>
      <c r="R495" s="29"/>
      <c r="W495" s="27"/>
      <c r="AD495" s="33"/>
      <c r="AG495" s="34"/>
      <c r="AH495" s="27"/>
      <c r="AK495" s="27"/>
      <c r="AM495" s="27"/>
    </row>
    <row r="496">
      <c r="K496" s="27"/>
      <c r="N496" s="27"/>
      <c r="O496" s="28"/>
      <c r="P496" s="27"/>
      <c r="Q496" s="27"/>
      <c r="R496" s="29"/>
      <c r="W496" s="27"/>
      <c r="AD496" s="33"/>
      <c r="AG496" s="34"/>
      <c r="AH496" s="27"/>
      <c r="AK496" s="27"/>
      <c r="AM496" s="27"/>
    </row>
    <row r="497">
      <c r="K497" s="27"/>
      <c r="N497" s="27"/>
      <c r="O497" s="28"/>
      <c r="P497" s="27"/>
      <c r="Q497" s="27"/>
      <c r="R497" s="29"/>
      <c r="W497" s="27"/>
      <c r="AD497" s="33"/>
      <c r="AG497" s="34"/>
      <c r="AH497" s="27"/>
      <c r="AK497" s="27"/>
      <c r="AM497" s="27"/>
    </row>
    <row r="498">
      <c r="K498" s="27"/>
      <c r="N498" s="27"/>
      <c r="O498" s="28"/>
      <c r="P498" s="27"/>
      <c r="Q498" s="27"/>
      <c r="R498" s="29"/>
      <c r="W498" s="27"/>
      <c r="AD498" s="33"/>
      <c r="AG498" s="34"/>
      <c r="AH498" s="27"/>
      <c r="AK498" s="27"/>
      <c r="AM498" s="27"/>
    </row>
    <row r="499">
      <c r="K499" s="27"/>
      <c r="N499" s="27"/>
      <c r="O499" s="28"/>
      <c r="P499" s="27"/>
      <c r="Q499" s="27"/>
      <c r="R499" s="29"/>
      <c r="W499" s="27"/>
      <c r="AD499" s="33"/>
      <c r="AG499" s="34"/>
      <c r="AH499" s="27"/>
      <c r="AK499" s="27"/>
      <c r="AM499" s="27"/>
    </row>
    <row r="500">
      <c r="K500" s="27"/>
      <c r="N500" s="27"/>
      <c r="O500" s="28"/>
      <c r="P500" s="27"/>
      <c r="Q500" s="27"/>
      <c r="R500" s="29"/>
      <c r="W500" s="27"/>
      <c r="AD500" s="33"/>
      <c r="AG500" s="34"/>
      <c r="AH500" s="27"/>
      <c r="AK500" s="27"/>
      <c r="AM500" s="27"/>
    </row>
    <row r="501">
      <c r="K501" s="27"/>
      <c r="N501" s="27"/>
      <c r="O501" s="28"/>
      <c r="P501" s="27"/>
      <c r="Q501" s="27"/>
      <c r="R501" s="29"/>
      <c r="W501" s="27"/>
      <c r="AD501" s="33"/>
      <c r="AG501" s="34"/>
      <c r="AH501" s="27"/>
      <c r="AK501" s="27"/>
      <c r="AM501" s="27"/>
    </row>
    <row r="502">
      <c r="K502" s="27"/>
      <c r="N502" s="27"/>
      <c r="O502" s="28"/>
      <c r="P502" s="27"/>
      <c r="Q502" s="27"/>
      <c r="R502" s="29"/>
      <c r="W502" s="27"/>
      <c r="AD502" s="33"/>
      <c r="AG502" s="34"/>
      <c r="AH502" s="27"/>
      <c r="AK502" s="27"/>
      <c r="AM502" s="27"/>
    </row>
    <row r="503">
      <c r="K503" s="27"/>
      <c r="N503" s="27"/>
      <c r="O503" s="28"/>
      <c r="P503" s="27"/>
      <c r="Q503" s="27"/>
      <c r="R503" s="29"/>
      <c r="W503" s="27"/>
      <c r="AD503" s="33"/>
      <c r="AG503" s="34"/>
      <c r="AH503" s="27"/>
      <c r="AK503" s="27"/>
      <c r="AM503" s="27"/>
    </row>
    <row r="504">
      <c r="K504" s="27"/>
      <c r="N504" s="27"/>
      <c r="O504" s="28"/>
      <c r="P504" s="27"/>
      <c r="Q504" s="27"/>
      <c r="R504" s="29"/>
      <c r="W504" s="27"/>
      <c r="AD504" s="33"/>
      <c r="AG504" s="34"/>
      <c r="AH504" s="27"/>
      <c r="AK504" s="27"/>
      <c r="AM504" s="27"/>
    </row>
    <row r="505">
      <c r="K505" s="27"/>
      <c r="N505" s="27"/>
      <c r="O505" s="28"/>
      <c r="P505" s="27"/>
      <c r="Q505" s="27"/>
      <c r="R505" s="29"/>
      <c r="W505" s="27"/>
      <c r="AD505" s="33"/>
      <c r="AG505" s="34"/>
      <c r="AH505" s="27"/>
      <c r="AK505" s="27"/>
      <c r="AM505" s="27"/>
    </row>
    <row r="506">
      <c r="K506" s="27"/>
      <c r="N506" s="27"/>
      <c r="O506" s="28"/>
      <c r="P506" s="27"/>
      <c r="Q506" s="27"/>
      <c r="R506" s="29"/>
      <c r="W506" s="27"/>
      <c r="AD506" s="33"/>
      <c r="AG506" s="34"/>
      <c r="AH506" s="27"/>
      <c r="AK506" s="27"/>
      <c r="AM506" s="27"/>
    </row>
    <row r="507">
      <c r="K507" s="27"/>
      <c r="N507" s="27"/>
      <c r="O507" s="28"/>
      <c r="P507" s="27"/>
      <c r="Q507" s="27"/>
      <c r="R507" s="29"/>
      <c r="W507" s="27"/>
      <c r="AD507" s="33"/>
      <c r="AG507" s="34"/>
      <c r="AH507" s="27"/>
      <c r="AK507" s="27"/>
      <c r="AM507" s="27"/>
    </row>
    <row r="508">
      <c r="K508" s="27"/>
      <c r="N508" s="27"/>
      <c r="O508" s="28"/>
      <c r="P508" s="27"/>
      <c r="Q508" s="27"/>
      <c r="R508" s="29"/>
      <c r="W508" s="27"/>
      <c r="AD508" s="33"/>
      <c r="AG508" s="34"/>
      <c r="AH508" s="27"/>
      <c r="AK508" s="27"/>
      <c r="AM508" s="27"/>
    </row>
    <row r="509">
      <c r="K509" s="27"/>
      <c r="N509" s="27"/>
      <c r="O509" s="28"/>
      <c r="P509" s="27"/>
      <c r="Q509" s="27"/>
      <c r="R509" s="29"/>
      <c r="W509" s="27"/>
      <c r="AD509" s="33"/>
      <c r="AG509" s="34"/>
      <c r="AH509" s="27"/>
      <c r="AK509" s="27"/>
      <c r="AM509" s="27"/>
    </row>
    <row r="510">
      <c r="K510" s="27"/>
      <c r="N510" s="27"/>
      <c r="O510" s="28"/>
      <c r="P510" s="27"/>
      <c r="Q510" s="27"/>
      <c r="R510" s="29"/>
      <c r="W510" s="27"/>
      <c r="AD510" s="33"/>
      <c r="AG510" s="34"/>
      <c r="AH510" s="27"/>
      <c r="AK510" s="27"/>
      <c r="AM510" s="27"/>
    </row>
    <row r="511">
      <c r="K511" s="27"/>
      <c r="N511" s="27"/>
      <c r="O511" s="28"/>
      <c r="P511" s="27"/>
      <c r="Q511" s="27"/>
      <c r="R511" s="29"/>
      <c r="W511" s="27"/>
      <c r="AD511" s="33"/>
      <c r="AG511" s="34"/>
      <c r="AH511" s="27"/>
      <c r="AK511" s="27"/>
      <c r="AM511" s="27"/>
    </row>
    <row r="512">
      <c r="K512" s="27"/>
      <c r="N512" s="27"/>
      <c r="O512" s="28"/>
      <c r="P512" s="27"/>
      <c r="Q512" s="27"/>
      <c r="R512" s="29"/>
      <c r="W512" s="27"/>
      <c r="AD512" s="33"/>
      <c r="AG512" s="34"/>
      <c r="AH512" s="27"/>
      <c r="AK512" s="27"/>
      <c r="AM512" s="27"/>
    </row>
    <row r="513">
      <c r="K513" s="27"/>
      <c r="N513" s="27"/>
      <c r="O513" s="28"/>
      <c r="P513" s="27"/>
      <c r="Q513" s="27"/>
      <c r="R513" s="29"/>
      <c r="W513" s="27"/>
      <c r="AD513" s="33"/>
      <c r="AG513" s="34"/>
      <c r="AH513" s="27"/>
      <c r="AK513" s="27"/>
      <c r="AM513" s="27"/>
    </row>
    <row r="514">
      <c r="K514" s="27"/>
      <c r="N514" s="27"/>
      <c r="O514" s="28"/>
      <c r="P514" s="27"/>
      <c r="Q514" s="27"/>
      <c r="R514" s="29"/>
      <c r="W514" s="27"/>
      <c r="AD514" s="33"/>
      <c r="AG514" s="34"/>
      <c r="AH514" s="27"/>
      <c r="AK514" s="27"/>
      <c r="AM514" s="27"/>
    </row>
    <row r="515">
      <c r="K515" s="27"/>
      <c r="N515" s="27"/>
      <c r="O515" s="28"/>
      <c r="P515" s="27"/>
      <c r="Q515" s="27"/>
      <c r="R515" s="29"/>
      <c r="W515" s="27"/>
      <c r="AD515" s="33"/>
      <c r="AG515" s="34"/>
      <c r="AH515" s="27"/>
      <c r="AK515" s="27"/>
      <c r="AM515" s="27"/>
    </row>
    <row r="516">
      <c r="K516" s="27"/>
      <c r="N516" s="27"/>
      <c r="O516" s="28"/>
      <c r="P516" s="27"/>
      <c r="Q516" s="27"/>
      <c r="R516" s="29"/>
      <c r="W516" s="27"/>
      <c r="AD516" s="33"/>
      <c r="AG516" s="34"/>
      <c r="AH516" s="27"/>
      <c r="AK516" s="27"/>
      <c r="AM516" s="27"/>
    </row>
    <row r="517">
      <c r="K517" s="27"/>
      <c r="N517" s="27"/>
      <c r="O517" s="28"/>
      <c r="P517" s="27"/>
      <c r="Q517" s="27"/>
      <c r="R517" s="29"/>
      <c r="W517" s="27"/>
      <c r="AD517" s="33"/>
      <c r="AG517" s="34"/>
      <c r="AH517" s="27"/>
      <c r="AK517" s="27"/>
      <c r="AM517" s="27"/>
    </row>
    <row r="518">
      <c r="K518" s="27"/>
      <c r="N518" s="27"/>
      <c r="O518" s="28"/>
      <c r="P518" s="27"/>
      <c r="Q518" s="27"/>
      <c r="R518" s="29"/>
      <c r="W518" s="27"/>
      <c r="AD518" s="33"/>
      <c r="AG518" s="34"/>
      <c r="AH518" s="27"/>
      <c r="AK518" s="27"/>
      <c r="AM518" s="27"/>
    </row>
    <row r="519">
      <c r="K519" s="27"/>
      <c r="N519" s="27"/>
      <c r="O519" s="28"/>
      <c r="P519" s="27"/>
      <c r="Q519" s="27"/>
      <c r="R519" s="29"/>
      <c r="W519" s="27"/>
      <c r="AD519" s="33"/>
      <c r="AG519" s="34"/>
      <c r="AH519" s="27"/>
      <c r="AK519" s="27"/>
      <c r="AM519" s="27"/>
    </row>
    <row r="520">
      <c r="K520" s="27"/>
      <c r="N520" s="27"/>
      <c r="O520" s="28"/>
      <c r="P520" s="27"/>
      <c r="Q520" s="27"/>
      <c r="R520" s="29"/>
      <c r="W520" s="27"/>
      <c r="AD520" s="33"/>
      <c r="AG520" s="34"/>
      <c r="AH520" s="27"/>
      <c r="AK520" s="27"/>
      <c r="AM520" s="27"/>
    </row>
    <row r="521">
      <c r="K521" s="27"/>
      <c r="N521" s="27"/>
      <c r="O521" s="28"/>
      <c r="P521" s="27"/>
      <c r="Q521" s="27"/>
      <c r="R521" s="29"/>
      <c r="W521" s="27"/>
      <c r="AD521" s="33"/>
      <c r="AG521" s="34"/>
      <c r="AH521" s="27"/>
      <c r="AK521" s="27"/>
      <c r="AM521" s="27"/>
    </row>
    <row r="522">
      <c r="K522" s="27"/>
      <c r="N522" s="27"/>
      <c r="O522" s="28"/>
      <c r="P522" s="27"/>
      <c r="Q522" s="27"/>
      <c r="R522" s="29"/>
      <c r="W522" s="27"/>
      <c r="AD522" s="33"/>
      <c r="AG522" s="34"/>
      <c r="AH522" s="27"/>
      <c r="AK522" s="27"/>
      <c r="AM522" s="27"/>
    </row>
    <row r="523">
      <c r="K523" s="27"/>
      <c r="N523" s="27"/>
      <c r="O523" s="28"/>
      <c r="P523" s="27"/>
      <c r="Q523" s="27"/>
      <c r="R523" s="29"/>
      <c r="W523" s="27"/>
      <c r="AD523" s="33"/>
      <c r="AG523" s="34"/>
      <c r="AH523" s="27"/>
      <c r="AK523" s="27"/>
      <c r="AM523" s="27"/>
    </row>
    <row r="524">
      <c r="K524" s="27"/>
      <c r="N524" s="27"/>
      <c r="O524" s="28"/>
      <c r="P524" s="27"/>
      <c r="Q524" s="27"/>
      <c r="R524" s="29"/>
      <c r="W524" s="27"/>
      <c r="AD524" s="33"/>
      <c r="AG524" s="34"/>
      <c r="AH524" s="27"/>
      <c r="AK524" s="27"/>
      <c r="AM524" s="27"/>
    </row>
    <row r="525">
      <c r="K525" s="27"/>
      <c r="N525" s="27"/>
      <c r="O525" s="28"/>
      <c r="P525" s="27"/>
      <c r="Q525" s="27"/>
      <c r="R525" s="29"/>
      <c r="W525" s="27"/>
      <c r="AD525" s="33"/>
      <c r="AG525" s="34"/>
      <c r="AH525" s="27"/>
      <c r="AK525" s="27"/>
      <c r="AM525" s="27"/>
    </row>
    <row r="526">
      <c r="K526" s="27"/>
      <c r="N526" s="27"/>
      <c r="O526" s="28"/>
      <c r="P526" s="27"/>
      <c r="Q526" s="27"/>
      <c r="R526" s="29"/>
      <c r="W526" s="27"/>
      <c r="AD526" s="33"/>
      <c r="AG526" s="34"/>
      <c r="AH526" s="27"/>
      <c r="AK526" s="27"/>
      <c r="AM526" s="27"/>
    </row>
    <row r="527">
      <c r="K527" s="27"/>
      <c r="N527" s="27"/>
      <c r="O527" s="28"/>
      <c r="P527" s="27"/>
      <c r="Q527" s="27"/>
      <c r="R527" s="29"/>
      <c r="W527" s="27"/>
      <c r="AD527" s="33"/>
      <c r="AG527" s="34"/>
      <c r="AH527" s="27"/>
      <c r="AK527" s="27"/>
      <c r="AM527" s="27"/>
    </row>
    <row r="528">
      <c r="K528" s="27"/>
      <c r="N528" s="27"/>
      <c r="O528" s="28"/>
      <c r="P528" s="27"/>
      <c r="Q528" s="27"/>
      <c r="R528" s="29"/>
      <c r="W528" s="27"/>
      <c r="AD528" s="33"/>
      <c r="AG528" s="34"/>
      <c r="AH528" s="27"/>
      <c r="AK528" s="27"/>
      <c r="AM528" s="27"/>
    </row>
    <row r="529">
      <c r="K529" s="27"/>
      <c r="N529" s="27"/>
      <c r="O529" s="28"/>
      <c r="P529" s="27"/>
      <c r="Q529" s="27"/>
      <c r="R529" s="29"/>
      <c r="W529" s="27"/>
      <c r="AD529" s="33"/>
      <c r="AG529" s="34"/>
      <c r="AH529" s="27"/>
      <c r="AK529" s="27"/>
      <c r="AM529" s="27"/>
    </row>
    <row r="530">
      <c r="K530" s="27"/>
      <c r="N530" s="27"/>
      <c r="O530" s="28"/>
      <c r="P530" s="27"/>
      <c r="Q530" s="27"/>
      <c r="R530" s="29"/>
      <c r="W530" s="27"/>
      <c r="AD530" s="33"/>
      <c r="AG530" s="34"/>
      <c r="AH530" s="27"/>
      <c r="AK530" s="27"/>
      <c r="AM530" s="27"/>
    </row>
    <row r="531">
      <c r="K531" s="27"/>
      <c r="N531" s="27"/>
      <c r="O531" s="28"/>
      <c r="P531" s="27"/>
      <c r="Q531" s="27"/>
      <c r="R531" s="29"/>
      <c r="W531" s="27"/>
      <c r="AD531" s="33"/>
      <c r="AG531" s="34"/>
      <c r="AH531" s="27"/>
      <c r="AK531" s="27"/>
      <c r="AM531" s="27"/>
    </row>
    <row r="532">
      <c r="K532" s="27"/>
      <c r="N532" s="27"/>
      <c r="O532" s="28"/>
      <c r="P532" s="27"/>
      <c r="Q532" s="27"/>
      <c r="R532" s="29"/>
      <c r="W532" s="27"/>
      <c r="AD532" s="33"/>
      <c r="AG532" s="34"/>
      <c r="AH532" s="27"/>
      <c r="AK532" s="27"/>
      <c r="AM532" s="27"/>
    </row>
    <row r="533">
      <c r="K533" s="27"/>
      <c r="N533" s="27"/>
      <c r="O533" s="28"/>
      <c r="P533" s="27"/>
      <c r="Q533" s="27"/>
      <c r="R533" s="29"/>
      <c r="W533" s="27"/>
      <c r="AD533" s="33"/>
      <c r="AG533" s="34"/>
      <c r="AH533" s="27"/>
      <c r="AK533" s="27"/>
      <c r="AM533" s="27"/>
    </row>
    <row r="534">
      <c r="K534" s="27"/>
      <c r="N534" s="27"/>
      <c r="O534" s="28"/>
      <c r="P534" s="27"/>
      <c r="Q534" s="27"/>
      <c r="R534" s="29"/>
      <c r="W534" s="27"/>
      <c r="AD534" s="33"/>
      <c r="AG534" s="34"/>
      <c r="AH534" s="27"/>
      <c r="AK534" s="27"/>
      <c r="AM534" s="27"/>
    </row>
    <row r="535">
      <c r="K535" s="27"/>
      <c r="N535" s="27"/>
      <c r="O535" s="28"/>
      <c r="P535" s="27"/>
      <c r="Q535" s="27"/>
      <c r="R535" s="29"/>
      <c r="W535" s="27"/>
      <c r="AD535" s="33"/>
      <c r="AG535" s="34"/>
      <c r="AH535" s="27"/>
      <c r="AK535" s="27"/>
      <c r="AM535" s="27"/>
    </row>
    <row r="536">
      <c r="K536" s="27"/>
      <c r="N536" s="27"/>
      <c r="O536" s="28"/>
      <c r="P536" s="27"/>
      <c r="Q536" s="27"/>
      <c r="R536" s="29"/>
      <c r="W536" s="27"/>
      <c r="AD536" s="33"/>
      <c r="AG536" s="34"/>
      <c r="AH536" s="27"/>
      <c r="AK536" s="27"/>
      <c r="AM536" s="27"/>
    </row>
    <row r="537">
      <c r="K537" s="27"/>
      <c r="N537" s="27"/>
      <c r="O537" s="28"/>
      <c r="P537" s="27"/>
      <c r="Q537" s="27"/>
      <c r="R537" s="29"/>
      <c r="W537" s="27"/>
      <c r="AD537" s="33"/>
      <c r="AG537" s="34"/>
      <c r="AH537" s="27"/>
      <c r="AK537" s="27"/>
      <c r="AM537" s="27"/>
    </row>
    <row r="538">
      <c r="K538" s="27"/>
      <c r="N538" s="27"/>
      <c r="O538" s="28"/>
      <c r="P538" s="27"/>
      <c r="Q538" s="27"/>
      <c r="R538" s="29"/>
      <c r="W538" s="27"/>
      <c r="AD538" s="33"/>
      <c r="AG538" s="34"/>
      <c r="AH538" s="27"/>
      <c r="AK538" s="27"/>
      <c r="AM538" s="27"/>
    </row>
    <row r="539">
      <c r="K539" s="27"/>
      <c r="N539" s="27"/>
      <c r="O539" s="28"/>
      <c r="P539" s="27"/>
      <c r="Q539" s="27"/>
      <c r="R539" s="29"/>
      <c r="W539" s="27"/>
      <c r="AD539" s="33"/>
      <c r="AG539" s="34"/>
      <c r="AH539" s="27"/>
      <c r="AK539" s="27"/>
      <c r="AM539" s="27"/>
    </row>
    <row r="540">
      <c r="K540" s="27"/>
      <c r="N540" s="27"/>
      <c r="O540" s="28"/>
      <c r="P540" s="27"/>
      <c r="Q540" s="27"/>
      <c r="R540" s="29"/>
      <c r="W540" s="27"/>
      <c r="AD540" s="33"/>
      <c r="AG540" s="34"/>
      <c r="AH540" s="27"/>
      <c r="AK540" s="27"/>
      <c r="AM540" s="27"/>
    </row>
    <row r="541">
      <c r="K541" s="27"/>
      <c r="N541" s="27"/>
      <c r="O541" s="28"/>
      <c r="P541" s="27"/>
      <c r="Q541" s="27"/>
      <c r="R541" s="29"/>
      <c r="W541" s="27"/>
      <c r="AD541" s="33"/>
      <c r="AG541" s="34"/>
      <c r="AH541" s="27"/>
      <c r="AK541" s="27"/>
      <c r="AM541" s="27"/>
    </row>
    <row r="542">
      <c r="K542" s="27"/>
      <c r="N542" s="27"/>
      <c r="O542" s="28"/>
      <c r="P542" s="27"/>
      <c r="Q542" s="27"/>
      <c r="R542" s="29"/>
      <c r="W542" s="27"/>
      <c r="AD542" s="33"/>
      <c r="AG542" s="34"/>
      <c r="AH542" s="27"/>
      <c r="AK542" s="27"/>
      <c r="AM542" s="27"/>
    </row>
    <row r="543">
      <c r="K543" s="27"/>
      <c r="N543" s="27"/>
      <c r="O543" s="28"/>
      <c r="P543" s="27"/>
      <c r="Q543" s="27"/>
      <c r="R543" s="29"/>
      <c r="W543" s="27"/>
      <c r="AD543" s="33"/>
      <c r="AG543" s="34"/>
      <c r="AH543" s="27"/>
      <c r="AK543" s="27"/>
      <c r="AM543" s="27"/>
    </row>
    <row r="544">
      <c r="K544" s="27"/>
      <c r="N544" s="27"/>
      <c r="O544" s="28"/>
      <c r="P544" s="27"/>
      <c r="Q544" s="27"/>
      <c r="R544" s="29"/>
      <c r="W544" s="27"/>
      <c r="AD544" s="33"/>
      <c r="AG544" s="34"/>
      <c r="AH544" s="27"/>
      <c r="AK544" s="27"/>
      <c r="AM544" s="27"/>
    </row>
    <row r="545">
      <c r="K545" s="27"/>
      <c r="N545" s="27"/>
      <c r="O545" s="28"/>
      <c r="P545" s="27"/>
      <c r="Q545" s="27"/>
      <c r="R545" s="29"/>
      <c r="W545" s="27"/>
      <c r="AD545" s="33"/>
      <c r="AG545" s="34"/>
      <c r="AH545" s="27"/>
      <c r="AK545" s="27"/>
      <c r="AM545" s="27"/>
    </row>
    <row r="546">
      <c r="K546" s="27"/>
      <c r="N546" s="27"/>
      <c r="O546" s="28"/>
      <c r="P546" s="27"/>
      <c r="Q546" s="27"/>
      <c r="R546" s="29"/>
      <c r="W546" s="27"/>
      <c r="AD546" s="33"/>
      <c r="AG546" s="34"/>
      <c r="AH546" s="27"/>
      <c r="AK546" s="27"/>
      <c r="AM546" s="27"/>
    </row>
    <row r="547">
      <c r="K547" s="27"/>
      <c r="N547" s="27"/>
      <c r="O547" s="28"/>
      <c r="P547" s="27"/>
      <c r="Q547" s="27"/>
      <c r="R547" s="29"/>
      <c r="W547" s="27"/>
      <c r="AD547" s="33"/>
      <c r="AG547" s="34"/>
      <c r="AH547" s="27"/>
      <c r="AK547" s="27"/>
      <c r="AM547" s="27"/>
    </row>
    <row r="548">
      <c r="K548" s="27"/>
      <c r="N548" s="27"/>
      <c r="O548" s="28"/>
      <c r="P548" s="27"/>
      <c r="Q548" s="27"/>
      <c r="R548" s="29"/>
      <c r="W548" s="27"/>
      <c r="AD548" s="33"/>
      <c r="AG548" s="34"/>
      <c r="AH548" s="27"/>
      <c r="AK548" s="27"/>
      <c r="AM548" s="27"/>
    </row>
    <row r="549">
      <c r="K549" s="27"/>
      <c r="N549" s="27"/>
      <c r="O549" s="28"/>
      <c r="P549" s="27"/>
      <c r="Q549" s="27"/>
      <c r="R549" s="29"/>
      <c r="W549" s="27"/>
      <c r="AD549" s="33"/>
      <c r="AG549" s="34"/>
      <c r="AH549" s="27"/>
      <c r="AK549" s="27"/>
      <c r="AM549" s="27"/>
    </row>
    <row r="550">
      <c r="K550" s="27"/>
      <c r="N550" s="27"/>
      <c r="O550" s="28"/>
      <c r="P550" s="27"/>
      <c r="Q550" s="27"/>
      <c r="R550" s="29"/>
      <c r="W550" s="27"/>
      <c r="AD550" s="33"/>
      <c r="AG550" s="34"/>
      <c r="AH550" s="27"/>
      <c r="AK550" s="27"/>
      <c r="AM550" s="27"/>
    </row>
    <row r="551">
      <c r="K551" s="27"/>
      <c r="N551" s="27"/>
      <c r="O551" s="28"/>
      <c r="P551" s="27"/>
      <c r="Q551" s="27"/>
      <c r="R551" s="29"/>
      <c r="W551" s="27"/>
      <c r="AD551" s="33"/>
      <c r="AG551" s="34"/>
      <c r="AH551" s="27"/>
      <c r="AK551" s="27"/>
      <c r="AM551" s="27"/>
    </row>
    <row r="552">
      <c r="K552" s="27"/>
      <c r="N552" s="27"/>
      <c r="O552" s="28"/>
      <c r="P552" s="27"/>
      <c r="Q552" s="27"/>
      <c r="R552" s="29"/>
      <c r="W552" s="27"/>
      <c r="AD552" s="33"/>
      <c r="AG552" s="34"/>
      <c r="AH552" s="27"/>
      <c r="AK552" s="27"/>
      <c r="AM552" s="27"/>
    </row>
    <row r="553">
      <c r="K553" s="27"/>
      <c r="N553" s="27"/>
      <c r="O553" s="28"/>
      <c r="P553" s="27"/>
      <c r="Q553" s="27"/>
      <c r="R553" s="29"/>
      <c r="W553" s="27"/>
      <c r="AD553" s="33"/>
      <c r="AG553" s="34"/>
      <c r="AH553" s="27"/>
      <c r="AK553" s="27"/>
      <c r="AM553" s="27"/>
    </row>
    <row r="554">
      <c r="K554" s="27"/>
      <c r="N554" s="27"/>
      <c r="O554" s="28"/>
      <c r="P554" s="27"/>
      <c r="Q554" s="27"/>
      <c r="R554" s="29"/>
      <c r="W554" s="27"/>
      <c r="AD554" s="33"/>
      <c r="AG554" s="34"/>
      <c r="AH554" s="27"/>
      <c r="AK554" s="27"/>
      <c r="AM554" s="27"/>
    </row>
    <row r="555">
      <c r="K555" s="27"/>
      <c r="N555" s="27"/>
      <c r="O555" s="28"/>
      <c r="P555" s="27"/>
      <c r="Q555" s="27"/>
      <c r="R555" s="29"/>
      <c r="W555" s="27"/>
      <c r="AD555" s="33"/>
      <c r="AG555" s="34"/>
      <c r="AH555" s="27"/>
      <c r="AK555" s="27"/>
      <c r="AM555" s="27"/>
    </row>
    <row r="556">
      <c r="K556" s="27"/>
      <c r="N556" s="27"/>
      <c r="O556" s="28"/>
      <c r="P556" s="27"/>
      <c r="Q556" s="27"/>
      <c r="R556" s="29"/>
      <c r="W556" s="27"/>
      <c r="AD556" s="33"/>
      <c r="AG556" s="34"/>
      <c r="AH556" s="27"/>
      <c r="AK556" s="27"/>
      <c r="AM556" s="27"/>
    </row>
    <row r="557">
      <c r="K557" s="27"/>
      <c r="N557" s="27"/>
      <c r="O557" s="28"/>
      <c r="P557" s="27"/>
      <c r="Q557" s="27"/>
      <c r="R557" s="29"/>
      <c r="W557" s="27"/>
      <c r="AD557" s="33"/>
      <c r="AG557" s="34"/>
      <c r="AH557" s="27"/>
      <c r="AK557" s="27"/>
      <c r="AM557" s="27"/>
    </row>
    <row r="558">
      <c r="K558" s="27"/>
      <c r="N558" s="27"/>
      <c r="O558" s="28"/>
      <c r="P558" s="27"/>
      <c r="Q558" s="27"/>
      <c r="R558" s="29"/>
      <c r="W558" s="27"/>
      <c r="AD558" s="33"/>
      <c r="AG558" s="34"/>
      <c r="AH558" s="27"/>
      <c r="AK558" s="27"/>
      <c r="AM558" s="27"/>
    </row>
    <row r="559">
      <c r="K559" s="27"/>
      <c r="N559" s="27"/>
      <c r="O559" s="28"/>
      <c r="P559" s="27"/>
      <c r="Q559" s="27"/>
      <c r="R559" s="29"/>
      <c r="W559" s="27"/>
      <c r="AD559" s="33"/>
      <c r="AG559" s="34"/>
      <c r="AH559" s="27"/>
      <c r="AK559" s="27"/>
      <c r="AM559" s="27"/>
    </row>
    <row r="560">
      <c r="K560" s="27"/>
      <c r="N560" s="27"/>
      <c r="O560" s="28"/>
      <c r="P560" s="27"/>
      <c r="Q560" s="27"/>
      <c r="R560" s="29"/>
      <c r="W560" s="27"/>
      <c r="AD560" s="33"/>
      <c r="AG560" s="34"/>
      <c r="AH560" s="27"/>
      <c r="AK560" s="27"/>
      <c r="AM560" s="27"/>
    </row>
    <row r="561">
      <c r="K561" s="27"/>
      <c r="N561" s="27"/>
      <c r="O561" s="28"/>
      <c r="P561" s="27"/>
      <c r="Q561" s="27"/>
      <c r="R561" s="29"/>
      <c r="W561" s="27"/>
      <c r="AD561" s="33"/>
      <c r="AG561" s="34"/>
      <c r="AH561" s="27"/>
      <c r="AK561" s="27"/>
      <c r="AM561" s="27"/>
    </row>
    <row r="562">
      <c r="K562" s="27"/>
      <c r="N562" s="27"/>
      <c r="O562" s="28"/>
      <c r="P562" s="27"/>
      <c r="Q562" s="27"/>
      <c r="R562" s="29"/>
      <c r="W562" s="27"/>
      <c r="AD562" s="33"/>
      <c r="AG562" s="34"/>
      <c r="AH562" s="27"/>
      <c r="AK562" s="27"/>
      <c r="AM562" s="27"/>
    </row>
    <row r="563">
      <c r="K563" s="27"/>
      <c r="N563" s="27"/>
      <c r="O563" s="28"/>
      <c r="P563" s="27"/>
      <c r="Q563" s="27"/>
      <c r="R563" s="29"/>
      <c r="W563" s="27"/>
      <c r="AD563" s="33"/>
      <c r="AG563" s="34"/>
      <c r="AH563" s="27"/>
      <c r="AK563" s="27"/>
      <c r="AM563" s="27"/>
    </row>
    <row r="564">
      <c r="K564" s="27"/>
      <c r="N564" s="27"/>
      <c r="O564" s="28"/>
      <c r="P564" s="27"/>
      <c r="Q564" s="27"/>
      <c r="R564" s="29"/>
      <c r="W564" s="27"/>
      <c r="AD564" s="33"/>
      <c r="AG564" s="34"/>
      <c r="AH564" s="27"/>
      <c r="AK564" s="27"/>
      <c r="AM564" s="27"/>
    </row>
    <row r="565">
      <c r="K565" s="27"/>
      <c r="N565" s="27"/>
      <c r="O565" s="28"/>
      <c r="P565" s="27"/>
      <c r="Q565" s="27"/>
      <c r="R565" s="29"/>
      <c r="W565" s="27"/>
      <c r="AD565" s="33"/>
      <c r="AG565" s="34"/>
      <c r="AH565" s="27"/>
      <c r="AK565" s="27"/>
      <c r="AM565" s="27"/>
    </row>
    <row r="566">
      <c r="K566" s="27"/>
      <c r="N566" s="27"/>
      <c r="O566" s="28"/>
      <c r="P566" s="27"/>
      <c r="Q566" s="27"/>
      <c r="R566" s="29"/>
      <c r="W566" s="27"/>
      <c r="AD566" s="33"/>
      <c r="AG566" s="34"/>
      <c r="AH566" s="27"/>
      <c r="AK566" s="27"/>
      <c r="AM566" s="27"/>
    </row>
    <row r="567">
      <c r="K567" s="27"/>
      <c r="N567" s="27"/>
      <c r="O567" s="28"/>
      <c r="P567" s="27"/>
      <c r="Q567" s="27"/>
      <c r="R567" s="29"/>
      <c r="W567" s="27"/>
      <c r="AD567" s="33"/>
      <c r="AG567" s="34"/>
      <c r="AH567" s="27"/>
      <c r="AK567" s="27"/>
      <c r="AM567" s="27"/>
    </row>
    <row r="568">
      <c r="K568" s="27"/>
      <c r="N568" s="27"/>
      <c r="O568" s="28"/>
      <c r="P568" s="27"/>
      <c r="Q568" s="27"/>
      <c r="R568" s="29"/>
      <c r="W568" s="27"/>
      <c r="AD568" s="33"/>
      <c r="AG568" s="34"/>
      <c r="AH568" s="27"/>
      <c r="AK568" s="27"/>
      <c r="AM568" s="27"/>
    </row>
    <row r="569">
      <c r="K569" s="27"/>
      <c r="N569" s="27"/>
      <c r="O569" s="28"/>
      <c r="P569" s="27"/>
      <c r="Q569" s="27"/>
      <c r="R569" s="29"/>
      <c r="W569" s="27"/>
      <c r="AD569" s="33"/>
      <c r="AG569" s="34"/>
      <c r="AH569" s="27"/>
      <c r="AK569" s="27"/>
      <c r="AM569" s="27"/>
    </row>
    <row r="570">
      <c r="K570" s="27"/>
      <c r="N570" s="27"/>
      <c r="O570" s="28"/>
      <c r="P570" s="27"/>
      <c r="Q570" s="27"/>
      <c r="R570" s="29"/>
      <c r="W570" s="27"/>
      <c r="AD570" s="33"/>
      <c r="AG570" s="34"/>
      <c r="AH570" s="27"/>
      <c r="AK570" s="27"/>
      <c r="AM570" s="27"/>
    </row>
    <row r="571">
      <c r="K571" s="27"/>
      <c r="N571" s="27"/>
      <c r="O571" s="28"/>
      <c r="P571" s="27"/>
      <c r="Q571" s="27"/>
      <c r="R571" s="29"/>
      <c r="W571" s="27"/>
      <c r="AD571" s="33"/>
      <c r="AG571" s="34"/>
      <c r="AH571" s="27"/>
      <c r="AK571" s="27"/>
      <c r="AM571" s="27"/>
    </row>
    <row r="572">
      <c r="K572" s="27"/>
      <c r="N572" s="27"/>
      <c r="O572" s="28"/>
      <c r="P572" s="27"/>
      <c r="Q572" s="27"/>
      <c r="R572" s="29"/>
      <c r="W572" s="27"/>
      <c r="AD572" s="33"/>
      <c r="AG572" s="34"/>
      <c r="AH572" s="27"/>
      <c r="AK572" s="27"/>
      <c r="AM572" s="27"/>
    </row>
    <row r="573">
      <c r="K573" s="27"/>
      <c r="N573" s="27"/>
      <c r="O573" s="28"/>
      <c r="P573" s="27"/>
      <c r="Q573" s="27"/>
      <c r="R573" s="29"/>
      <c r="W573" s="27"/>
      <c r="AD573" s="33"/>
      <c r="AG573" s="34"/>
      <c r="AH573" s="27"/>
      <c r="AK573" s="27"/>
      <c r="AM573" s="27"/>
    </row>
    <row r="574">
      <c r="K574" s="27"/>
      <c r="N574" s="27"/>
      <c r="O574" s="28"/>
      <c r="P574" s="27"/>
      <c r="Q574" s="27"/>
      <c r="R574" s="29"/>
      <c r="W574" s="27"/>
      <c r="AD574" s="33"/>
      <c r="AG574" s="34"/>
      <c r="AH574" s="27"/>
      <c r="AK574" s="27"/>
      <c r="AM574" s="27"/>
    </row>
    <row r="575">
      <c r="K575" s="27"/>
      <c r="N575" s="27"/>
      <c r="O575" s="28"/>
      <c r="P575" s="27"/>
      <c r="Q575" s="27"/>
      <c r="R575" s="29"/>
      <c r="W575" s="27"/>
      <c r="AD575" s="33"/>
      <c r="AG575" s="34"/>
      <c r="AH575" s="27"/>
      <c r="AK575" s="27"/>
      <c r="AM575" s="27"/>
    </row>
    <row r="576">
      <c r="K576" s="27"/>
      <c r="N576" s="27"/>
      <c r="O576" s="28"/>
      <c r="P576" s="27"/>
      <c r="Q576" s="27"/>
      <c r="R576" s="29"/>
      <c r="W576" s="27"/>
      <c r="AD576" s="33"/>
      <c r="AG576" s="34"/>
      <c r="AH576" s="27"/>
      <c r="AK576" s="27"/>
      <c r="AM576" s="27"/>
    </row>
    <row r="577">
      <c r="K577" s="27"/>
      <c r="N577" s="27"/>
      <c r="O577" s="28"/>
      <c r="P577" s="27"/>
      <c r="Q577" s="27"/>
      <c r="R577" s="29"/>
      <c r="W577" s="27"/>
      <c r="AD577" s="33"/>
      <c r="AG577" s="34"/>
      <c r="AH577" s="27"/>
      <c r="AK577" s="27"/>
      <c r="AM577" s="27"/>
    </row>
    <row r="578">
      <c r="K578" s="27"/>
      <c r="N578" s="27"/>
      <c r="O578" s="28"/>
      <c r="P578" s="27"/>
      <c r="Q578" s="27"/>
      <c r="R578" s="29"/>
      <c r="W578" s="27"/>
      <c r="AD578" s="33"/>
      <c r="AG578" s="34"/>
      <c r="AH578" s="27"/>
      <c r="AK578" s="27"/>
      <c r="AM578" s="27"/>
    </row>
    <row r="579">
      <c r="K579" s="27"/>
      <c r="N579" s="27"/>
      <c r="O579" s="28"/>
      <c r="P579" s="27"/>
      <c r="Q579" s="27"/>
      <c r="R579" s="29"/>
      <c r="W579" s="27"/>
      <c r="AD579" s="33"/>
      <c r="AG579" s="34"/>
      <c r="AH579" s="27"/>
      <c r="AK579" s="27"/>
      <c r="AM579" s="27"/>
    </row>
    <row r="580">
      <c r="K580" s="27"/>
      <c r="N580" s="27"/>
      <c r="O580" s="28"/>
      <c r="P580" s="27"/>
      <c r="Q580" s="27"/>
      <c r="R580" s="29"/>
      <c r="W580" s="27"/>
      <c r="AD580" s="33"/>
      <c r="AG580" s="34"/>
      <c r="AH580" s="27"/>
      <c r="AK580" s="27"/>
      <c r="AM580" s="27"/>
    </row>
    <row r="581">
      <c r="K581" s="27"/>
      <c r="N581" s="27"/>
      <c r="O581" s="28"/>
      <c r="P581" s="27"/>
      <c r="Q581" s="27"/>
      <c r="R581" s="29"/>
      <c r="W581" s="27"/>
      <c r="AD581" s="33"/>
      <c r="AG581" s="34"/>
      <c r="AH581" s="27"/>
      <c r="AK581" s="27"/>
      <c r="AM581" s="27"/>
    </row>
    <row r="582">
      <c r="K582" s="27"/>
      <c r="N582" s="27"/>
      <c r="O582" s="28"/>
      <c r="P582" s="27"/>
      <c r="Q582" s="27"/>
      <c r="R582" s="29"/>
      <c r="W582" s="27"/>
      <c r="AD582" s="33"/>
      <c r="AG582" s="34"/>
      <c r="AH582" s="27"/>
      <c r="AK582" s="27"/>
      <c r="AM582" s="27"/>
    </row>
    <row r="583">
      <c r="K583" s="27"/>
      <c r="N583" s="27"/>
      <c r="O583" s="28"/>
      <c r="P583" s="27"/>
      <c r="Q583" s="27"/>
      <c r="R583" s="29"/>
      <c r="W583" s="27"/>
      <c r="AD583" s="33"/>
      <c r="AG583" s="34"/>
      <c r="AH583" s="27"/>
      <c r="AK583" s="27"/>
      <c r="AM583" s="27"/>
    </row>
    <row r="584">
      <c r="K584" s="27"/>
      <c r="N584" s="27"/>
      <c r="O584" s="28"/>
      <c r="P584" s="27"/>
      <c r="Q584" s="27"/>
      <c r="R584" s="29"/>
      <c r="W584" s="27"/>
      <c r="AD584" s="33"/>
      <c r="AG584" s="34"/>
      <c r="AH584" s="27"/>
      <c r="AK584" s="27"/>
      <c r="AM584" s="27"/>
    </row>
    <row r="585">
      <c r="K585" s="27"/>
      <c r="N585" s="27"/>
      <c r="O585" s="28"/>
      <c r="P585" s="27"/>
      <c r="Q585" s="27"/>
      <c r="R585" s="29"/>
      <c r="W585" s="27"/>
      <c r="AD585" s="33"/>
      <c r="AG585" s="34"/>
      <c r="AH585" s="27"/>
      <c r="AK585" s="27"/>
      <c r="AM585" s="27"/>
    </row>
    <row r="586">
      <c r="K586" s="27"/>
      <c r="N586" s="27"/>
      <c r="O586" s="28"/>
      <c r="P586" s="27"/>
      <c r="Q586" s="27"/>
      <c r="R586" s="29"/>
      <c r="W586" s="27"/>
      <c r="AD586" s="33"/>
      <c r="AG586" s="34"/>
      <c r="AH586" s="27"/>
      <c r="AK586" s="27"/>
      <c r="AM586" s="27"/>
    </row>
    <row r="587">
      <c r="K587" s="27"/>
      <c r="N587" s="27"/>
      <c r="O587" s="28"/>
      <c r="P587" s="27"/>
      <c r="Q587" s="27"/>
      <c r="R587" s="29"/>
      <c r="W587" s="27"/>
      <c r="AD587" s="33"/>
      <c r="AG587" s="34"/>
      <c r="AH587" s="27"/>
      <c r="AK587" s="27"/>
      <c r="AM587" s="27"/>
    </row>
    <row r="588">
      <c r="K588" s="27"/>
      <c r="N588" s="27"/>
      <c r="O588" s="28"/>
      <c r="P588" s="27"/>
      <c r="Q588" s="27"/>
      <c r="R588" s="29"/>
      <c r="W588" s="27"/>
      <c r="AD588" s="33"/>
      <c r="AG588" s="34"/>
      <c r="AH588" s="27"/>
      <c r="AK588" s="27"/>
      <c r="AM588" s="27"/>
    </row>
    <row r="589">
      <c r="K589" s="27"/>
      <c r="N589" s="27"/>
      <c r="O589" s="28"/>
      <c r="P589" s="27"/>
      <c r="Q589" s="27"/>
      <c r="R589" s="29"/>
      <c r="W589" s="27"/>
      <c r="AD589" s="33"/>
      <c r="AG589" s="34"/>
      <c r="AH589" s="27"/>
      <c r="AK589" s="27"/>
      <c r="AM589" s="27"/>
    </row>
    <row r="590">
      <c r="K590" s="27"/>
      <c r="N590" s="27"/>
      <c r="O590" s="28"/>
      <c r="P590" s="27"/>
      <c r="Q590" s="27"/>
      <c r="R590" s="29"/>
      <c r="W590" s="27"/>
      <c r="AD590" s="33"/>
      <c r="AG590" s="34"/>
      <c r="AH590" s="27"/>
      <c r="AK590" s="27"/>
      <c r="AM590" s="27"/>
    </row>
    <row r="591">
      <c r="K591" s="27"/>
      <c r="N591" s="27"/>
      <c r="O591" s="28"/>
      <c r="P591" s="27"/>
      <c r="Q591" s="27"/>
      <c r="R591" s="29"/>
      <c r="W591" s="27"/>
      <c r="AD591" s="33"/>
      <c r="AG591" s="34"/>
      <c r="AH591" s="27"/>
      <c r="AK591" s="27"/>
      <c r="AM591" s="27"/>
    </row>
    <row r="592">
      <c r="K592" s="27"/>
      <c r="N592" s="27"/>
      <c r="O592" s="28"/>
      <c r="P592" s="27"/>
      <c r="Q592" s="27"/>
      <c r="R592" s="29"/>
      <c r="W592" s="27"/>
      <c r="AD592" s="33"/>
      <c r="AG592" s="34"/>
      <c r="AH592" s="27"/>
      <c r="AK592" s="27"/>
      <c r="AM592" s="27"/>
    </row>
    <row r="593">
      <c r="K593" s="27"/>
      <c r="N593" s="27"/>
      <c r="O593" s="28"/>
      <c r="P593" s="27"/>
      <c r="Q593" s="27"/>
      <c r="R593" s="29"/>
      <c r="W593" s="27"/>
      <c r="AD593" s="33"/>
      <c r="AG593" s="34"/>
      <c r="AH593" s="27"/>
      <c r="AK593" s="27"/>
      <c r="AM593" s="27"/>
    </row>
    <row r="594">
      <c r="K594" s="27"/>
      <c r="N594" s="27"/>
      <c r="O594" s="28"/>
      <c r="P594" s="27"/>
      <c r="Q594" s="27"/>
      <c r="R594" s="29"/>
      <c r="W594" s="27"/>
      <c r="AD594" s="33"/>
      <c r="AG594" s="34"/>
      <c r="AH594" s="27"/>
      <c r="AK594" s="27"/>
      <c r="AM594" s="27"/>
    </row>
    <row r="595">
      <c r="K595" s="27"/>
      <c r="N595" s="27"/>
      <c r="O595" s="28"/>
      <c r="P595" s="27"/>
      <c r="Q595" s="27"/>
      <c r="R595" s="29"/>
      <c r="W595" s="27"/>
      <c r="AD595" s="33"/>
      <c r="AG595" s="34"/>
      <c r="AH595" s="27"/>
      <c r="AK595" s="27"/>
      <c r="AM595" s="27"/>
    </row>
    <row r="596">
      <c r="K596" s="27"/>
      <c r="N596" s="27"/>
      <c r="O596" s="28"/>
      <c r="P596" s="27"/>
      <c r="Q596" s="27"/>
      <c r="R596" s="29"/>
      <c r="W596" s="27"/>
      <c r="AD596" s="33"/>
      <c r="AG596" s="34"/>
      <c r="AH596" s="27"/>
      <c r="AK596" s="27"/>
      <c r="AM596" s="27"/>
    </row>
    <row r="597">
      <c r="K597" s="27"/>
      <c r="N597" s="27"/>
      <c r="O597" s="28"/>
      <c r="P597" s="27"/>
      <c r="Q597" s="27"/>
      <c r="R597" s="29"/>
      <c r="W597" s="27"/>
      <c r="AD597" s="33"/>
      <c r="AG597" s="34"/>
      <c r="AH597" s="27"/>
      <c r="AK597" s="27"/>
      <c r="AM597" s="27"/>
    </row>
    <row r="598">
      <c r="K598" s="27"/>
      <c r="N598" s="27"/>
      <c r="O598" s="28"/>
      <c r="P598" s="27"/>
      <c r="Q598" s="27"/>
      <c r="R598" s="29"/>
      <c r="W598" s="27"/>
      <c r="AD598" s="33"/>
      <c r="AG598" s="34"/>
      <c r="AH598" s="27"/>
      <c r="AK598" s="27"/>
      <c r="AM598" s="27"/>
    </row>
    <row r="599">
      <c r="K599" s="27"/>
      <c r="N599" s="27"/>
      <c r="O599" s="28"/>
      <c r="P599" s="27"/>
      <c r="Q599" s="27"/>
      <c r="R599" s="29"/>
      <c r="W599" s="27"/>
      <c r="AD599" s="33"/>
      <c r="AG599" s="34"/>
      <c r="AH599" s="27"/>
      <c r="AK599" s="27"/>
      <c r="AM599" s="27"/>
    </row>
    <row r="600">
      <c r="K600" s="27"/>
      <c r="N600" s="27"/>
      <c r="O600" s="28"/>
      <c r="P600" s="27"/>
      <c r="Q600" s="27"/>
      <c r="R600" s="29"/>
      <c r="W600" s="27"/>
      <c r="AD600" s="33"/>
      <c r="AG600" s="34"/>
      <c r="AH600" s="27"/>
      <c r="AK600" s="27"/>
      <c r="AM600" s="27"/>
    </row>
    <row r="601">
      <c r="K601" s="27"/>
      <c r="N601" s="27"/>
      <c r="O601" s="28"/>
      <c r="P601" s="27"/>
      <c r="Q601" s="27"/>
      <c r="R601" s="29"/>
      <c r="W601" s="27"/>
      <c r="AD601" s="33"/>
      <c r="AG601" s="34"/>
      <c r="AH601" s="27"/>
      <c r="AK601" s="27"/>
      <c r="AM601" s="27"/>
    </row>
    <row r="602">
      <c r="K602" s="27"/>
      <c r="N602" s="27"/>
      <c r="O602" s="28"/>
      <c r="P602" s="27"/>
      <c r="Q602" s="27"/>
      <c r="R602" s="29"/>
      <c r="W602" s="27"/>
      <c r="AD602" s="33"/>
      <c r="AG602" s="34"/>
      <c r="AH602" s="27"/>
      <c r="AK602" s="27"/>
      <c r="AM602" s="27"/>
    </row>
    <row r="603">
      <c r="K603" s="27"/>
      <c r="N603" s="27"/>
      <c r="O603" s="28"/>
      <c r="P603" s="27"/>
      <c r="Q603" s="27"/>
      <c r="R603" s="29"/>
      <c r="W603" s="27"/>
      <c r="AD603" s="33"/>
      <c r="AG603" s="34"/>
      <c r="AH603" s="27"/>
      <c r="AK603" s="27"/>
      <c r="AM603" s="27"/>
    </row>
    <row r="604">
      <c r="K604" s="27"/>
      <c r="N604" s="27"/>
      <c r="O604" s="28"/>
      <c r="P604" s="27"/>
      <c r="Q604" s="27"/>
      <c r="R604" s="29"/>
      <c r="W604" s="27"/>
      <c r="AD604" s="33"/>
      <c r="AG604" s="34"/>
      <c r="AH604" s="27"/>
      <c r="AK604" s="27"/>
      <c r="AM604" s="27"/>
    </row>
    <row r="605">
      <c r="K605" s="27"/>
      <c r="N605" s="27"/>
      <c r="O605" s="28"/>
      <c r="P605" s="27"/>
      <c r="Q605" s="27"/>
      <c r="R605" s="29"/>
      <c r="W605" s="27"/>
      <c r="AD605" s="33"/>
      <c r="AG605" s="34"/>
      <c r="AH605" s="27"/>
      <c r="AK605" s="27"/>
      <c r="AM605" s="27"/>
    </row>
    <row r="606">
      <c r="K606" s="27"/>
      <c r="N606" s="27"/>
      <c r="O606" s="28"/>
      <c r="P606" s="27"/>
      <c r="Q606" s="27"/>
      <c r="R606" s="29"/>
      <c r="W606" s="27"/>
      <c r="AD606" s="33"/>
      <c r="AG606" s="34"/>
      <c r="AH606" s="27"/>
      <c r="AK606" s="27"/>
      <c r="AM606" s="27"/>
    </row>
    <row r="607">
      <c r="K607" s="27"/>
      <c r="N607" s="27"/>
      <c r="O607" s="28"/>
      <c r="P607" s="27"/>
      <c r="Q607" s="27"/>
      <c r="R607" s="29"/>
      <c r="W607" s="27"/>
      <c r="AD607" s="33"/>
      <c r="AG607" s="34"/>
      <c r="AH607" s="27"/>
      <c r="AK607" s="27"/>
      <c r="AM607" s="27"/>
    </row>
    <row r="608">
      <c r="K608" s="27"/>
      <c r="N608" s="27"/>
      <c r="O608" s="28"/>
      <c r="P608" s="27"/>
      <c r="Q608" s="27"/>
      <c r="R608" s="29"/>
      <c r="W608" s="27"/>
      <c r="AD608" s="33"/>
      <c r="AG608" s="34"/>
      <c r="AH608" s="27"/>
      <c r="AK608" s="27"/>
      <c r="AM608" s="27"/>
    </row>
    <row r="609">
      <c r="K609" s="27"/>
      <c r="N609" s="27"/>
      <c r="O609" s="28"/>
      <c r="P609" s="27"/>
      <c r="Q609" s="27"/>
      <c r="R609" s="29"/>
      <c r="W609" s="27"/>
      <c r="AD609" s="33"/>
      <c r="AG609" s="34"/>
      <c r="AH609" s="27"/>
      <c r="AK609" s="27"/>
      <c r="AM609" s="27"/>
    </row>
    <row r="610">
      <c r="K610" s="27"/>
      <c r="N610" s="27"/>
      <c r="O610" s="28"/>
      <c r="P610" s="27"/>
      <c r="Q610" s="27"/>
      <c r="R610" s="29"/>
      <c r="W610" s="27"/>
      <c r="AD610" s="33"/>
      <c r="AG610" s="34"/>
      <c r="AH610" s="27"/>
      <c r="AK610" s="27"/>
      <c r="AM610" s="27"/>
    </row>
    <row r="611">
      <c r="K611" s="27"/>
      <c r="N611" s="27"/>
      <c r="O611" s="28"/>
      <c r="P611" s="27"/>
      <c r="Q611" s="27"/>
      <c r="R611" s="29"/>
      <c r="W611" s="27"/>
      <c r="AD611" s="33"/>
      <c r="AG611" s="34"/>
      <c r="AH611" s="27"/>
      <c r="AK611" s="27"/>
      <c r="AM611" s="27"/>
    </row>
    <row r="612">
      <c r="K612" s="27"/>
      <c r="N612" s="27"/>
      <c r="O612" s="28"/>
      <c r="P612" s="27"/>
      <c r="Q612" s="27"/>
      <c r="R612" s="29"/>
      <c r="W612" s="27"/>
      <c r="AD612" s="33"/>
      <c r="AG612" s="34"/>
      <c r="AH612" s="27"/>
      <c r="AK612" s="27"/>
      <c r="AM612" s="27"/>
    </row>
    <row r="613">
      <c r="K613" s="27"/>
      <c r="N613" s="27"/>
      <c r="O613" s="28"/>
      <c r="P613" s="27"/>
      <c r="Q613" s="27"/>
      <c r="R613" s="29"/>
      <c r="W613" s="27"/>
      <c r="AD613" s="33"/>
      <c r="AG613" s="34"/>
      <c r="AH613" s="27"/>
      <c r="AK613" s="27"/>
      <c r="AM613" s="27"/>
    </row>
    <row r="614">
      <c r="K614" s="27"/>
      <c r="N614" s="27"/>
      <c r="O614" s="28"/>
      <c r="P614" s="27"/>
      <c r="Q614" s="27"/>
      <c r="R614" s="29"/>
      <c r="W614" s="27"/>
      <c r="AD614" s="33"/>
      <c r="AG614" s="34"/>
      <c r="AH614" s="27"/>
      <c r="AK614" s="27"/>
      <c r="AM614" s="27"/>
    </row>
    <row r="615">
      <c r="K615" s="27"/>
      <c r="N615" s="27"/>
      <c r="O615" s="28"/>
      <c r="P615" s="27"/>
      <c r="Q615" s="27"/>
      <c r="R615" s="29"/>
      <c r="W615" s="27"/>
      <c r="AD615" s="33"/>
      <c r="AG615" s="34"/>
      <c r="AH615" s="27"/>
      <c r="AK615" s="27"/>
      <c r="AM615" s="27"/>
    </row>
    <row r="616">
      <c r="K616" s="27"/>
      <c r="N616" s="27"/>
      <c r="O616" s="28"/>
      <c r="P616" s="27"/>
      <c r="Q616" s="27"/>
      <c r="R616" s="29"/>
      <c r="W616" s="27"/>
      <c r="AD616" s="33"/>
      <c r="AG616" s="34"/>
      <c r="AH616" s="27"/>
      <c r="AK616" s="27"/>
      <c r="AM616" s="27"/>
    </row>
    <row r="617">
      <c r="K617" s="27"/>
      <c r="N617" s="27"/>
      <c r="O617" s="28"/>
      <c r="P617" s="27"/>
      <c r="Q617" s="27"/>
      <c r="R617" s="29"/>
      <c r="W617" s="27"/>
      <c r="AD617" s="33"/>
      <c r="AG617" s="34"/>
      <c r="AH617" s="27"/>
      <c r="AK617" s="27"/>
      <c r="AM617" s="27"/>
    </row>
    <row r="618">
      <c r="K618" s="27"/>
      <c r="N618" s="27"/>
      <c r="O618" s="28"/>
      <c r="P618" s="27"/>
      <c r="Q618" s="27"/>
      <c r="R618" s="29"/>
      <c r="W618" s="27"/>
      <c r="AD618" s="33"/>
      <c r="AG618" s="34"/>
      <c r="AH618" s="27"/>
      <c r="AK618" s="27"/>
      <c r="AM618" s="27"/>
    </row>
    <row r="619">
      <c r="K619" s="27"/>
      <c r="N619" s="27"/>
      <c r="O619" s="28"/>
      <c r="P619" s="27"/>
      <c r="Q619" s="27"/>
      <c r="R619" s="29"/>
      <c r="W619" s="27"/>
      <c r="AD619" s="33"/>
      <c r="AG619" s="34"/>
      <c r="AH619" s="27"/>
      <c r="AK619" s="27"/>
      <c r="AM619" s="27"/>
    </row>
    <row r="620">
      <c r="K620" s="27"/>
      <c r="N620" s="27"/>
      <c r="O620" s="28"/>
      <c r="P620" s="27"/>
      <c r="Q620" s="27"/>
      <c r="R620" s="29"/>
      <c r="W620" s="27"/>
      <c r="AD620" s="33"/>
      <c r="AG620" s="34"/>
      <c r="AH620" s="27"/>
      <c r="AK620" s="27"/>
      <c r="AM620" s="27"/>
    </row>
    <row r="621">
      <c r="K621" s="27"/>
      <c r="N621" s="27"/>
      <c r="O621" s="28"/>
      <c r="P621" s="27"/>
      <c r="Q621" s="27"/>
      <c r="R621" s="29"/>
      <c r="W621" s="27"/>
      <c r="AD621" s="33"/>
      <c r="AG621" s="34"/>
      <c r="AH621" s="27"/>
      <c r="AK621" s="27"/>
      <c r="AM621" s="27"/>
    </row>
    <row r="622">
      <c r="K622" s="27"/>
      <c r="N622" s="27"/>
      <c r="O622" s="28"/>
      <c r="P622" s="27"/>
      <c r="Q622" s="27"/>
      <c r="R622" s="29"/>
      <c r="W622" s="27"/>
      <c r="AD622" s="33"/>
      <c r="AG622" s="34"/>
      <c r="AH622" s="27"/>
      <c r="AK622" s="27"/>
      <c r="AM622" s="27"/>
    </row>
    <row r="623">
      <c r="K623" s="27"/>
      <c r="N623" s="27"/>
      <c r="O623" s="28"/>
      <c r="P623" s="27"/>
      <c r="Q623" s="27"/>
      <c r="R623" s="29"/>
      <c r="W623" s="27"/>
      <c r="AD623" s="33"/>
      <c r="AG623" s="34"/>
      <c r="AH623" s="27"/>
      <c r="AK623" s="27"/>
      <c r="AM623" s="27"/>
    </row>
    <row r="624">
      <c r="K624" s="27"/>
      <c r="N624" s="27"/>
      <c r="O624" s="28"/>
      <c r="P624" s="27"/>
      <c r="Q624" s="27"/>
      <c r="R624" s="29"/>
      <c r="W624" s="27"/>
      <c r="AD624" s="33"/>
      <c r="AG624" s="34"/>
      <c r="AH624" s="27"/>
      <c r="AK624" s="27"/>
      <c r="AM624" s="27"/>
    </row>
    <row r="625">
      <c r="K625" s="27"/>
      <c r="N625" s="27"/>
      <c r="O625" s="28"/>
      <c r="P625" s="27"/>
      <c r="Q625" s="27"/>
      <c r="R625" s="29"/>
      <c r="W625" s="27"/>
      <c r="AD625" s="33"/>
      <c r="AG625" s="34"/>
      <c r="AH625" s="27"/>
      <c r="AK625" s="27"/>
      <c r="AM625" s="27"/>
    </row>
    <row r="626">
      <c r="K626" s="27"/>
      <c r="N626" s="27"/>
      <c r="O626" s="28"/>
      <c r="P626" s="27"/>
      <c r="Q626" s="27"/>
      <c r="R626" s="29"/>
      <c r="W626" s="27"/>
      <c r="AD626" s="33"/>
      <c r="AG626" s="34"/>
      <c r="AH626" s="27"/>
      <c r="AK626" s="27"/>
      <c r="AM626" s="27"/>
    </row>
    <row r="627">
      <c r="K627" s="27"/>
      <c r="N627" s="27"/>
      <c r="O627" s="28"/>
      <c r="P627" s="27"/>
      <c r="Q627" s="27"/>
      <c r="R627" s="29"/>
      <c r="W627" s="27"/>
      <c r="AD627" s="33"/>
      <c r="AG627" s="34"/>
      <c r="AH627" s="27"/>
      <c r="AK627" s="27"/>
      <c r="AM627" s="27"/>
    </row>
    <row r="628">
      <c r="K628" s="27"/>
      <c r="N628" s="27"/>
      <c r="O628" s="28"/>
      <c r="P628" s="27"/>
      <c r="Q628" s="27"/>
      <c r="R628" s="29"/>
      <c r="W628" s="27"/>
      <c r="AD628" s="33"/>
      <c r="AG628" s="34"/>
      <c r="AH628" s="27"/>
      <c r="AK628" s="27"/>
      <c r="AM628" s="27"/>
    </row>
    <row r="629">
      <c r="K629" s="27"/>
      <c r="N629" s="27"/>
      <c r="O629" s="28"/>
      <c r="P629" s="27"/>
      <c r="Q629" s="27"/>
      <c r="R629" s="29"/>
      <c r="W629" s="27"/>
      <c r="AD629" s="33"/>
      <c r="AG629" s="34"/>
      <c r="AH629" s="27"/>
      <c r="AK629" s="27"/>
      <c r="AM629" s="27"/>
    </row>
    <row r="630">
      <c r="K630" s="27"/>
      <c r="N630" s="27"/>
      <c r="O630" s="28"/>
      <c r="P630" s="27"/>
      <c r="Q630" s="27"/>
      <c r="R630" s="29"/>
      <c r="W630" s="27"/>
      <c r="AD630" s="33"/>
      <c r="AG630" s="34"/>
      <c r="AH630" s="27"/>
      <c r="AK630" s="27"/>
      <c r="AM630" s="27"/>
    </row>
    <row r="631">
      <c r="K631" s="27"/>
      <c r="N631" s="27"/>
      <c r="O631" s="28"/>
      <c r="P631" s="27"/>
      <c r="Q631" s="27"/>
      <c r="R631" s="29"/>
      <c r="W631" s="27"/>
      <c r="AD631" s="33"/>
      <c r="AG631" s="34"/>
      <c r="AH631" s="27"/>
      <c r="AK631" s="27"/>
      <c r="AM631" s="27"/>
    </row>
    <row r="632">
      <c r="K632" s="27"/>
      <c r="N632" s="27"/>
      <c r="O632" s="28"/>
      <c r="P632" s="27"/>
      <c r="Q632" s="27"/>
      <c r="R632" s="29"/>
      <c r="W632" s="27"/>
      <c r="AD632" s="33"/>
      <c r="AG632" s="34"/>
      <c r="AH632" s="27"/>
      <c r="AK632" s="27"/>
      <c r="AM632" s="27"/>
    </row>
    <row r="633">
      <c r="K633" s="27"/>
      <c r="N633" s="27"/>
      <c r="O633" s="28"/>
      <c r="P633" s="27"/>
      <c r="Q633" s="27"/>
      <c r="R633" s="29"/>
      <c r="W633" s="27"/>
      <c r="AD633" s="33"/>
      <c r="AG633" s="34"/>
      <c r="AH633" s="27"/>
      <c r="AK633" s="27"/>
      <c r="AM633" s="27"/>
    </row>
    <row r="634">
      <c r="K634" s="27"/>
      <c r="N634" s="27"/>
      <c r="O634" s="28"/>
      <c r="P634" s="27"/>
      <c r="Q634" s="27"/>
      <c r="R634" s="29"/>
      <c r="W634" s="27"/>
      <c r="AD634" s="33"/>
      <c r="AG634" s="34"/>
      <c r="AH634" s="27"/>
      <c r="AK634" s="27"/>
      <c r="AM634" s="27"/>
    </row>
    <row r="635">
      <c r="K635" s="27"/>
      <c r="N635" s="27"/>
      <c r="O635" s="28"/>
      <c r="P635" s="27"/>
      <c r="Q635" s="27"/>
      <c r="R635" s="29"/>
      <c r="W635" s="27"/>
      <c r="AD635" s="33"/>
      <c r="AG635" s="34"/>
      <c r="AH635" s="27"/>
      <c r="AK635" s="27"/>
      <c r="AM635" s="27"/>
    </row>
    <row r="636">
      <c r="K636" s="27"/>
      <c r="N636" s="27"/>
      <c r="O636" s="28"/>
      <c r="P636" s="27"/>
      <c r="Q636" s="27"/>
      <c r="R636" s="29"/>
      <c r="W636" s="27"/>
      <c r="AD636" s="33"/>
      <c r="AG636" s="34"/>
      <c r="AH636" s="27"/>
      <c r="AK636" s="27"/>
      <c r="AM636" s="27"/>
    </row>
    <row r="637">
      <c r="K637" s="27"/>
      <c r="N637" s="27"/>
      <c r="O637" s="28"/>
      <c r="P637" s="27"/>
      <c r="Q637" s="27"/>
      <c r="R637" s="29"/>
      <c r="W637" s="27"/>
      <c r="AD637" s="33"/>
      <c r="AG637" s="34"/>
      <c r="AH637" s="27"/>
      <c r="AK637" s="27"/>
      <c r="AM637" s="27"/>
    </row>
    <row r="638">
      <c r="K638" s="27"/>
      <c r="N638" s="27"/>
      <c r="O638" s="28"/>
      <c r="P638" s="27"/>
      <c r="Q638" s="27"/>
      <c r="R638" s="29"/>
      <c r="W638" s="27"/>
      <c r="AD638" s="33"/>
      <c r="AG638" s="34"/>
      <c r="AH638" s="27"/>
      <c r="AK638" s="27"/>
      <c r="AM638" s="27"/>
    </row>
    <row r="639">
      <c r="K639" s="27"/>
      <c r="N639" s="27"/>
      <c r="O639" s="28"/>
      <c r="P639" s="27"/>
      <c r="Q639" s="27"/>
      <c r="R639" s="29"/>
      <c r="W639" s="27"/>
      <c r="AD639" s="33"/>
      <c r="AG639" s="34"/>
      <c r="AH639" s="27"/>
      <c r="AK639" s="27"/>
      <c r="AM639" s="27"/>
    </row>
    <row r="640">
      <c r="K640" s="27"/>
      <c r="N640" s="27"/>
      <c r="O640" s="28"/>
      <c r="P640" s="27"/>
      <c r="Q640" s="27"/>
      <c r="R640" s="29"/>
      <c r="W640" s="27"/>
      <c r="AD640" s="33"/>
      <c r="AG640" s="34"/>
      <c r="AH640" s="27"/>
      <c r="AK640" s="27"/>
      <c r="AM640" s="27"/>
    </row>
    <row r="641">
      <c r="K641" s="27"/>
      <c r="N641" s="27"/>
      <c r="O641" s="28"/>
      <c r="P641" s="27"/>
      <c r="Q641" s="27"/>
      <c r="R641" s="29"/>
      <c r="W641" s="27"/>
      <c r="AD641" s="33"/>
      <c r="AG641" s="34"/>
      <c r="AH641" s="27"/>
      <c r="AK641" s="27"/>
      <c r="AM641" s="27"/>
    </row>
    <row r="642">
      <c r="K642" s="27"/>
      <c r="N642" s="27"/>
      <c r="O642" s="28"/>
      <c r="P642" s="27"/>
      <c r="Q642" s="27"/>
      <c r="R642" s="29"/>
      <c r="W642" s="27"/>
      <c r="AD642" s="33"/>
      <c r="AG642" s="34"/>
      <c r="AH642" s="27"/>
      <c r="AK642" s="27"/>
      <c r="AM642" s="27"/>
    </row>
    <row r="643">
      <c r="K643" s="27"/>
      <c r="N643" s="27"/>
      <c r="O643" s="28"/>
      <c r="P643" s="27"/>
      <c r="Q643" s="27"/>
      <c r="R643" s="29"/>
      <c r="W643" s="27"/>
      <c r="AD643" s="33"/>
      <c r="AG643" s="34"/>
      <c r="AH643" s="27"/>
      <c r="AK643" s="27"/>
      <c r="AM643" s="27"/>
    </row>
    <row r="644">
      <c r="K644" s="27"/>
      <c r="N644" s="27"/>
      <c r="O644" s="28"/>
      <c r="P644" s="27"/>
      <c r="Q644" s="27"/>
      <c r="R644" s="29"/>
      <c r="W644" s="27"/>
      <c r="AD644" s="33"/>
      <c r="AG644" s="34"/>
      <c r="AH644" s="27"/>
      <c r="AK644" s="27"/>
      <c r="AM644" s="27"/>
    </row>
    <row r="645">
      <c r="K645" s="27"/>
      <c r="N645" s="27"/>
      <c r="O645" s="28"/>
      <c r="P645" s="27"/>
      <c r="Q645" s="27"/>
      <c r="R645" s="29"/>
      <c r="W645" s="27"/>
      <c r="AD645" s="33"/>
      <c r="AG645" s="34"/>
      <c r="AH645" s="27"/>
      <c r="AK645" s="27"/>
      <c r="AM645" s="27"/>
    </row>
    <row r="646">
      <c r="K646" s="27"/>
      <c r="N646" s="27"/>
      <c r="O646" s="28"/>
      <c r="P646" s="27"/>
      <c r="Q646" s="27"/>
      <c r="R646" s="29"/>
      <c r="W646" s="27"/>
      <c r="AD646" s="33"/>
      <c r="AG646" s="34"/>
      <c r="AH646" s="27"/>
      <c r="AK646" s="27"/>
      <c r="AM646" s="27"/>
    </row>
    <row r="647">
      <c r="K647" s="27"/>
      <c r="N647" s="27"/>
      <c r="O647" s="28"/>
      <c r="P647" s="27"/>
      <c r="Q647" s="27"/>
      <c r="R647" s="29"/>
      <c r="W647" s="27"/>
      <c r="AD647" s="33"/>
      <c r="AG647" s="34"/>
      <c r="AH647" s="27"/>
      <c r="AK647" s="27"/>
      <c r="AM647" s="27"/>
    </row>
    <row r="648">
      <c r="K648" s="27"/>
      <c r="N648" s="27"/>
      <c r="O648" s="28"/>
      <c r="P648" s="27"/>
      <c r="Q648" s="27"/>
      <c r="R648" s="29"/>
      <c r="W648" s="27"/>
      <c r="AD648" s="33"/>
      <c r="AG648" s="34"/>
      <c r="AH648" s="27"/>
      <c r="AK648" s="27"/>
      <c r="AM648" s="27"/>
    </row>
    <row r="649">
      <c r="K649" s="27"/>
      <c r="N649" s="27"/>
      <c r="O649" s="28"/>
      <c r="P649" s="27"/>
      <c r="Q649" s="27"/>
      <c r="R649" s="29"/>
      <c r="W649" s="27"/>
      <c r="AD649" s="33"/>
      <c r="AG649" s="34"/>
      <c r="AH649" s="27"/>
      <c r="AK649" s="27"/>
      <c r="AM649" s="27"/>
    </row>
    <row r="650">
      <c r="K650" s="27"/>
      <c r="N650" s="27"/>
      <c r="O650" s="28"/>
      <c r="P650" s="27"/>
      <c r="Q650" s="27"/>
      <c r="R650" s="29"/>
      <c r="W650" s="27"/>
      <c r="AD650" s="33"/>
      <c r="AG650" s="34"/>
      <c r="AH650" s="27"/>
      <c r="AK650" s="27"/>
      <c r="AM650" s="27"/>
    </row>
    <row r="651">
      <c r="K651" s="27"/>
      <c r="N651" s="27"/>
      <c r="O651" s="28"/>
      <c r="P651" s="27"/>
      <c r="Q651" s="27"/>
      <c r="R651" s="29"/>
      <c r="W651" s="27"/>
      <c r="AD651" s="33"/>
      <c r="AG651" s="34"/>
      <c r="AH651" s="27"/>
      <c r="AK651" s="27"/>
      <c r="AM651" s="27"/>
    </row>
    <row r="652">
      <c r="K652" s="27"/>
      <c r="N652" s="27"/>
      <c r="O652" s="28"/>
      <c r="P652" s="27"/>
      <c r="Q652" s="27"/>
      <c r="R652" s="29"/>
      <c r="W652" s="27"/>
      <c r="AD652" s="33"/>
      <c r="AG652" s="34"/>
      <c r="AH652" s="27"/>
      <c r="AK652" s="27"/>
      <c r="AM652" s="27"/>
    </row>
    <row r="653">
      <c r="K653" s="27"/>
      <c r="N653" s="27"/>
      <c r="O653" s="28"/>
      <c r="P653" s="27"/>
      <c r="Q653" s="27"/>
      <c r="R653" s="29"/>
      <c r="W653" s="27"/>
      <c r="AD653" s="33"/>
      <c r="AG653" s="34"/>
      <c r="AH653" s="27"/>
      <c r="AK653" s="27"/>
      <c r="AM653" s="27"/>
    </row>
    <row r="654">
      <c r="K654" s="27"/>
      <c r="N654" s="27"/>
      <c r="O654" s="28"/>
      <c r="P654" s="27"/>
      <c r="Q654" s="27"/>
      <c r="R654" s="29"/>
      <c r="W654" s="27"/>
      <c r="AD654" s="33"/>
      <c r="AG654" s="34"/>
      <c r="AH654" s="27"/>
      <c r="AK654" s="27"/>
      <c r="AM654" s="27"/>
    </row>
    <row r="655">
      <c r="K655" s="27"/>
      <c r="N655" s="27"/>
      <c r="O655" s="28"/>
      <c r="P655" s="27"/>
      <c r="Q655" s="27"/>
      <c r="R655" s="29"/>
      <c r="W655" s="27"/>
      <c r="AD655" s="33"/>
      <c r="AG655" s="34"/>
      <c r="AH655" s="27"/>
      <c r="AK655" s="27"/>
      <c r="AM655" s="27"/>
    </row>
    <row r="656">
      <c r="K656" s="27"/>
      <c r="N656" s="27"/>
      <c r="O656" s="28"/>
      <c r="P656" s="27"/>
      <c r="Q656" s="27"/>
      <c r="R656" s="29"/>
      <c r="W656" s="27"/>
      <c r="AD656" s="33"/>
      <c r="AG656" s="34"/>
      <c r="AH656" s="27"/>
      <c r="AK656" s="27"/>
      <c r="AM656" s="27"/>
    </row>
    <row r="657">
      <c r="K657" s="27"/>
      <c r="N657" s="27"/>
      <c r="O657" s="28"/>
      <c r="P657" s="27"/>
      <c r="Q657" s="27"/>
      <c r="R657" s="29"/>
      <c r="W657" s="27"/>
      <c r="AD657" s="33"/>
      <c r="AG657" s="34"/>
      <c r="AH657" s="27"/>
      <c r="AK657" s="27"/>
      <c r="AM657" s="27"/>
    </row>
    <row r="658">
      <c r="K658" s="27"/>
      <c r="N658" s="27"/>
      <c r="O658" s="28"/>
      <c r="P658" s="27"/>
      <c r="Q658" s="27"/>
      <c r="R658" s="29"/>
      <c r="W658" s="27"/>
      <c r="AD658" s="33"/>
      <c r="AG658" s="34"/>
      <c r="AH658" s="27"/>
      <c r="AK658" s="27"/>
      <c r="AM658" s="27"/>
    </row>
    <row r="659">
      <c r="K659" s="27"/>
      <c r="N659" s="27"/>
      <c r="O659" s="28"/>
      <c r="P659" s="27"/>
      <c r="Q659" s="27"/>
      <c r="R659" s="29"/>
      <c r="W659" s="27"/>
      <c r="AD659" s="33"/>
      <c r="AG659" s="34"/>
      <c r="AH659" s="27"/>
      <c r="AK659" s="27"/>
      <c r="AM659" s="27"/>
    </row>
    <row r="660">
      <c r="K660" s="27"/>
      <c r="N660" s="27"/>
      <c r="O660" s="28"/>
      <c r="P660" s="27"/>
      <c r="Q660" s="27"/>
      <c r="R660" s="29"/>
      <c r="W660" s="27"/>
      <c r="AD660" s="33"/>
      <c r="AG660" s="34"/>
      <c r="AH660" s="27"/>
      <c r="AK660" s="27"/>
      <c r="AM660" s="27"/>
    </row>
    <row r="661">
      <c r="K661" s="27"/>
      <c r="N661" s="27"/>
      <c r="O661" s="28"/>
      <c r="P661" s="27"/>
      <c r="Q661" s="27"/>
      <c r="R661" s="29"/>
      <c r="W661" s="27"/>
      <c r="AD661" s="33"/>
      <c r="AG661" s="34"/>
      <c r="AH661" s="27"/>
      <c r="AK661" s="27"/>
      <c r="AM661" s="27"/>
    </row>
    <row r="662">
      <c r="K662" s="27"/>
      <c r="N662" s="27"/>
      <c r="O662" s="28"/>
      <c r="P662" s="27"/>
      <c r="Q662" s="27"/>
      <c r="R662" s="29"/>
      <c r="W662" s="27"/>
      <c r="AD662" s="33"/>
      <c r="AG662" s="34"/>
      <c r="AH662" s="27"/>
      <c r="AK662" s="27"/>
      <c r="AM662" s="27"/>
    </row>
    <row r="663">
      <c r="K663" s="27"/>
      <c r="N663" s="27"/>
      <c r="O663" s="28"/>
      <c r="P663" s="27"/>
      <c r="Q663" s="27"/>
      <c r="R663" s="29"/>
      <c r="W663" s="27"/>
      <c r="AD663" s="33"/>
      <c r="AG663" s="34"/>
      <c r="AH663" s="27"/>
      <c r="AK663" s="27"/>
      <c r="AM663" s="27"/>
    </row>
    <row r="664">
      <c r="K664" s="27"/>
      <c r="N664" s="27"/>
      <c r="O664" s="28"/>
      <c r="P664" s="27"/>
      <c r="Q664" s="27"/>
      <c r="R664" s="29"/>
      <c r="W664" s="27"/>
      <c r="AD664" s="33"/>
      <c r="AG664" s="34"/>
      <c r="AH664" s="27"/>
      <c r="AK664" s="27"/>
      <c r="AM664" s="27"/>
    </row>
    <row r="665">
      <c r="K665" s="27"/>
      <c r="N665" s="27"/>
      <c r="O665" s="28"/>
      <c r="P665" s="27"/>
      <c r="Q665" s="27"/>
      <c r="R665" s="29"/>
      <c r="W665" s="27"/>
      <c r="AD665" s="33"/>
      <c r="AG665" s="34"/>
      <c r="AH665" s="27"/>
      <c r="AK665" s="27"/>
      <c r="AM665" s="27"/>
    </row>
    <row r="666">
      <c r="K666" s="27"/>
      <c r="N666" s="27"/>
      <c r="O666" s="28"/>
      <c r="P666" s="27"/>
      <c r="Q666" s="27"/>
      <c r="R666" s="29"/>
      <c r="W666" s="27"/>
      <c r="AD666" s="33"/>
      <c r="AG666" s="34"/>
      <c r="AH666" s="27"/>
      <c r="AK666" s="27"/>
      <c r="AM666" s="27"/>
    </row>
    <row r="667">
      <c r="K667" s="27"/>
      <c r="N667" s="27"/>
      <c r="O667" s="28"/>
      <c r="P667" s="27"/>
      <c r="Q667" s="27"/>
      <c r="R667" s="29"/>
      <c r="W667" s="27"/>
      <c r="AD667" s="33"/>
      <c r="AG667" s="34"/>
      <c r="AH667" s="27"/>
      <c r="AK667" s="27"/>
      <c r="AM667" s="27"/>
    </row>
    <row r="668">
      <c r="K668" s="27"/>
      <c r="N668" s="27"/>
      <c r="O668" s="28"/>
      <c r="P668" s="27"/>
      <c r="Q668" s="27"/>
      <c r="R668" s="29"/>
      <c r="W668" s="27"/>
      <c r="AD668" s="33"/>
      <c r="AG668" s="34"/>
      <c r="AH668" s="27"/>
      <c r="AK668" s="27"/>
      <c r="AM668" s="27"/>
    </row>
    <row r="669">
      <c r="K669" s="27"/>
      <c r="N669" s="27"/>
      <c r="O669" s="28"/>
      <c r="P669" s="27"/>
      <c r="Q669" s="27"/>
      <c r="R669" s="29"/>
      <c r="W669" s="27"/>
      <c r="AD669" s="33"/>
      <c r="AG669" s="34"/>
      <c r="AH669" s="27"/>
      <c r="AK669" s="27"/>
      <c r="AM669" s="27"/>
    </row>
    <row r="670">
      <c r="K670" s="27"/>
      <c r="N670" s="27"/>
      <c r="O670" s="28"/>
      <c r="P670" s="27"/>
      <c r="Q670" s="27"/>
      <c r="R670" s="29"/>
      <c r="W670" s="27"/>
      <c r="AD670" s="33"/>
      <c r="AG670" s="34"/>
      <c r="AH670" s="27"/>
      <c r="AK670" s="27"/>
      <c r="AM670" s="27"/>
    </row>
    <row r="671">
      <c r="K671" s="27"/>
      <c r="N671" s="27"/>
      <c r="O671" s="28"/>
      <c r="P671" s="27"/>
      <c r="Q671" s="27"/>
      <c r="R671" s="29"/>
      <c r="W671" s="27"/>
      <c r="AD671" s="33"/>
      <c r="AG671" s="34"/>
      <c r="AH671" s="27"/>
      <c r="AK671" s="27"/>
      <c r="AM671" s="27"/>
    </row>
    <row r="672">
      <c r="K672" s="27"/>
      <c r="N672" s="27"/>
      <c r="O672" s="28"/>
      <c r="P672" s="27"/>
      <c r="Q672" s="27"/>
      <c r="R672" s="29"/>
      <c r="W672" s="27"/>
      <c r="AD672" s="33"/>
      <c r="AG672" s="34"/>
      <c r="AH672" s="27"/>
      <c r="AK672" s="27"/>
      <c r="AM672" s="27"/>
    </row>
    <row r="673">
      <c r="K673" s="27"/>
      <c r="N673" s="27"/>
      <c r="O673" s="28"/>
      <c r="P673" s="27"/>
      <c r="Q673" s="27"/>
      <c r="R673" s="29"/>
      <c r="W673" s="27"/>
      <c r="AD673" s="33"/>
      <c r="AG673" s="34"/>
      <c r="AH673" s="27"/>
      <c r="AK673" s="27"/>
      <c r="AM673" s="27"/>
    </row>
    <row r="674">
      <c r="K674" s="27"/>
      <c r="N674" s="27"/>
      <c r="O674" s="28"/>
      <c r="P674" s="27"/>
      <c r="Q674" s="27"/>
      <c r="R674" s="29"/>
      <c r="W674" s="27"/>
      <c r="AD674" s="33"/>
      <c r="AG674" s="34"/>
      <c r="AH674" s="27"/>
      <c r="AK674" s="27"/>
      <c r="AM674" s="27"/>
    </row>
    <row r="675">
      <c r="K675" s="27"/>
      <c r="N675" s="27"/>
      <c r="O675" s="28"/>
      <c r="P675" s="27"/>
      <c r="Q675" s="27"/>
      <c r="R675" s="29"/>
      <c r="W675" s="27"/>
      <c r="AD675" s="33"/>
      <c r="AG675" s="34"/>
      <c r="AH675" s="27"/>
      <c r="AK675" s="27"/>
      <c r="AM675" s="27"/>
    </row>
    <row r="676">
      <c r="K676" s="27"/>
      <c r="N676" s="27"/>
      <c r="O676" s="28"/>
      <c r="P676" s="27"/>
      <c r="Q676" s="27"/>
      <c r="R676" s="29"/>
      <c r="W676" s="27"/>
      <c r="AD676" s="33"/>
      <c r="AG676" s="34"/>
      <c r="AH676" s="27"/>
      <c r="AK676" s="27"/>
      <c r="AM676" s="27"/>
    </row>
    <row r="677">
      <c r="K677" s="27"/>
      <c r="N677" s="27"/>
      <c r="O677" s="28"/>
      <c r="P677" s="27"/>
      <c r="Q677" s="27"/>
      <c r="R677" s="29"/>
      <c r="W677" s="27"/>
      <c r="AD677" s="33"/>
      <c r="AG677" s="34"/>
      <c r="AH677" s="27"/>
      <c r="AK677" s="27"/>
      <c r="AM677" s="27"/>
    </row>
    <row r="678">
      <c r="K678" s="27"/>
      <c r="N678" s="27"/>
      <c r="O678" s="28"/>
      <c r="P678" s="27"/>
      <c r="Q678" s="27"/>
      <c r="R678" s="29"/>
      <c r="W678" s="27"/>
      <c r="AD678" s="33"/>
      <c r="AG678" s="34"/>
      <c r="AH678" s="27"/>
      <c r="AK678" s="27"/>
      <c r="AM678" s="27"/>
    </row>
    <row r="679">
      <c r="K679" s="27"/>
      <c r="N679" s="27"/>
      <c r="O679" s="28"/>
      <c r="P679" s="27"/>
      <c r="Q679" s="27"/>
      <c r="R679" s="29"/>
      <c r="W679" s="27"/>
      <c r="AD679" s="33"/>
      <c r="AG679" s="34"/>
      <c r="AH679" s="27"/>
      <c r="AK679" s="27"/>
      <c r="AM679" s="27"/>
    </row>
    <row r="680">
      <c r="K680" s="27"/>
      <c r="N680" s="27"/>
      <c r="O680" s="28"/>
      <c r="P680" s="27"/>
      <c r="Q680" s="27"/>
      <c r="R680" s="29"/>
      <c r="W680" s="27"/>
      <c r="AD680" s="33"/>
      <c r="AG680" s="34"/>
      <c r="AH680" s="27"/>
      <c r="AK680" s="27"/>
      <c r="AM680" s="27"/>
    </row>
    <row r="681">
      <c r="K681" s="27"/>
      <c r="N681" s="27"/>
      <c r="O681" s="28"/>
      <c r="P681" s="27"/>
      <c r="Q681" s="27"/>
      <c r="R681" s="29"/>
      <c r="W681" s="27"/>
      <c r="AD681" s="33"/>
      <c r="AG681" s="34"/>
      <c r="AH681" s="27"/>
      <c r="AK681" s="27"/>
      <c r="AM681" s="27"/>
    </row>
    <row r="682">
      <c r="K682" s="27"/>
      <c r="N682" s="27"/>
      <c r="O682" s="28"/>
      <c r="P682" s="27"/>
      <c r="Q682" s="27"/>
      <c r="R682" s="29"/>
      <c r="W682" s="27"/>
      <c r="AD682" s="33"/>
      <c r="AG682" s="34"/>
      <c r="AH682" s="27"/>
      <c r="AK682" s="27"/>
      <c r="AM682" s="27"/>
    </row>
    <row r="683">
      <c r="K683" s="27"/>
      <c r="N683" s="27"/>
      <c r="O683" s="28"/>
      <c r="P683" s="27"/>
      <c r="Q683" s="27"/>
      <c r="R683" s="29"/>
      <c r="W683" s="27"/>
      <c r="AD683" s="33"/>
      <c r="AG683" s="34"/>
      <c r="AH683" s="27"/>
      <c r="AK683" s="27"/>
      <c r="AM683" s="27"/>
    </row>
    <row r="684">
      <c r="K684" s="27"/>
      <c r="N684" s="27"/>
      <c r="O684" s="28"/>
      <c r="P684" s="27"/>
      <c r="Q684" s="27"/>
      <c r="R684" s="29"/>
      <c r="W684" s="27"/>
      <c r="AD684" s="33"/>
      <c r="AG684" s="34"/>
      <c r="AH684" s="27"/>
      <c r="AK684" s="27"/>
      <c r="AM684" s="27"/>
    </row>
    <row r="685">
      <c r="K685" s="27"/>
      <c r="N685" s="27"/>
      <c r="O685" s="28"/>
      <c r="P685" s="27"/>
      <c r="Q685" s="27"/>
      <c r="R685" s="29"/>
      <c r="W685" s="27"/>
      <c r="AD685" s="33"/>
      <c r="AG685" s="34"/>
      <c r="AH685" s="27"/>
      <c r="AK685" s="27"/>
      <c r="AM685" s="27"/>
    </row>
    <row r="686">
      <c r="K686" s="27"/>
      <c r="N686" s="27"/>
      <c r="O686" s="28"/>
      <c r="P686" s="27"/>
      <c r="Q686" s="27"/>
      <c r="R686" s="29"/>
      <c r="W686" s="27"/>
      <c r="AD686" s="33"/>
      <c r="AG686" s="34"/>
      <c r="AH686" s="27"/>
      <c r="AK686" s="27"/>
      <c r="AM686" s="27"/>
    </row>
    <row r="687">
      <c r="K687" s="27"/>
      <c r="N687" s="27"/>
      <c r="O687" s="28"/>
      <c r="P687" s="27"/>
      <c r="Q687" s="27"/>
      <c r="R687" s="29"/>
      <c r="W687" s="27"/>
      <c r="AD687" s="33"/>
      <c r="AG687" s="34"/>
      <c r="AH687" s="27"/>
      <c r="AK687" s="27"/>
      <c r="AM687" s="27"/>
    </row>
    <row r="688">
      <c r="K688" s="27"/>
      <c r="N688" s="27"/>
      <c r="O688" s="28"/>
      <c r="P688" s="27"/>
      <c r="Q688" s="27"/>
      <c r="R688" s="29"/>
      <c r="W688" s="27"/>
      <c r="AD688" s="33"/>
      <c r="AG688" s="34"/>
      <c r="AH688" s="27"/>
      <c r="AK688" s="27"/>
      <c r="AM688" s="27"/>
    </row>
    <row r="689">
      <c r="K689" s="27"/>
      <c r="N689" s="27"/>
      <c r="O689" s="28"/>
      <c r="P689" s="27"/>
      <c r="Q689" s="27"/>
      <c r="R689" s="29"/>
      <c r="W689" s="27"/>
      <c r="AD689" s="33"/>
      <c r="AG689" s="34"/>
      <c r="AH689" s="27"/>
      <c r="AK689" s="27"/>
      <c r="AM689" s="27"/>
    </row>
    <row r="690">
      <c r="K690" s="27"/>
      <c r="N690" s="27"/>
      <c r="O690" s="28"/>
      <c r="P690" s="27"/>
      <c r="Q690" s="27"/>
      <c r="R690" s="29"/>
      <c r="W690" s="27"/>
      <c r="AD690" s="33"/>
      <c r="AG690" s="34"/>
      <c r="AH690" s="27"/>
      <c r="AK690" s="27"/>
      <c r="AM690" s="27"/>
    </row>
    <row r="691">
      <c r="K691" s="27"/>
      <c r="N691" s="27"/>
      <c r="O691" s="28"/>
      <c r="P691" s="27"/>
      <c r="Q691" s="27"/>
      <c r="R691" s="29"/>
      <c r="W691" s="27"/>
      <c r="AD691" s="33"/>
      <c r="AG691" s="34"/>
      <c r="AH691" s="27"/>
      <c r="AK691" s="27"/>
      <c r="AM691" s="27"/>
    </row>
    <row r="692">
      <c r="K692" s="27"/>
      <c r="N692" s="27"/>
      <c r="O692" s="28"/>
      <c r="P692" s="27"/>
      <c r="Q692" s="27"/>
      <c r="R692" s="29"/>
      <c r="W692" s="27"/>
      <c r="AD692" s="33"/>
      <c r="AG692" s="34"/>
      <c r="AH692" s="27"/>
      <c r="AK692" s="27"/>
      <c r="AM692" s="27"/>
    </row>
    <row r="693">
      <c r="K693" s="27"/>
      <c r="N693" s="27"/>
      <c r="O693" s="28"/>
      <c r="P693" s="27"/>
      <c r="Q693" s="27"/>
      <c r="R693" s="29"/>
      <c r="W693" s="27"/>
      <c r="AD693" s="33"/>
      <c r="AG693" s="34"/>
      <c r="AH693" s="27"/>
      <c r="AK693" s="27"/>
      <c r="AM693" s="27"/>
    </row>
    <row r="694">
      <c r="K694" s="27"/>
      <c r="N694" s="27"/>
      <c r="O694" s="28"/>
      <c r="P694" s="27"/>
      <c r="Q694" s="27"/>
      <c r="R694" s="29"/>
      <c r="W694" s="27"/>
      <c r="AD694" s="33"/>
      <c r="AG694" s="34"/>
      <c r="AH694" s="27"/>
      <c r="AK694" s="27"/>
      <c r="AM694" s="27"/>
    </row>
    <row r="695">
      <c r="K695" s="27"/>
      <c r="N695" s="27"/>
      <c r="O695" s="28"/>
      <c r="P695" s="27"/>
      <c r="Q695" s="27"/>
      <c r="R695" s="29"/>
      <c r="W695" s="27"/>
      <c r="AD695" s="33"/>
      <c r="AG695" s="34"/>
      <c r="AH695" s="27"/>
      <c r="AK695" s="27"/>
      <c r="AM695" s="27"/>
    </row>
    <row r="696">
      <c r="K696" s="27"/>
      <c r="N696" s="27"/>
      <c r="O696" s="28"/>
      <c r="P696" s="27"/>
      <c r="Q696" s="27"/>
      <c r="R696" s="29"/>
      <c r="W696" s="27"/>
      <c r="AD696" s="33"/>
      <c r="AG696" s="34"/>
      <c r="AH696" s="27"/>
      <c r="AK696" s="27"/>
      <c r="AM696" s="27"/>
    </row>
    <row r="697">
      <c r="K697" s="27"/>
      <c r="N697" s="27"/>
      <c r="O697" s="28"/>
      <c r="P697" s="27"/>
      <c r="Q697" s="27"/>
      <c r="R697" s="29"/>
      <c r="W697" s="27"/>
      <c r="AD697" s="33"/>
      <c r="AG697" s="34"/>
      <c r="AH697" s="27"/>
      <c r="AK697" s="27"/>
      <c r="AM697" s="27"/>
    </row>
    <row r="698">
      <c r="K698" s="27"/>
      <c r="N698" s="27"/>
      <c r="O698" s="28"/>
      <c r="P698" s="27"/>
      <c r="Q698" s="27"/>
      <c r="R698" s="29"/>
      <c r="W698" s="27"/>
      <c r="AD698" s="33"/>
      <c r="AG698" s="34"/>
      <c r="AH698" s="27"/>
      <c r="AK698" s="27"/>
      <c r="AM698" s="27"/>
    </row>
    <row r="699">
      <c r="K699" s="27"/>
      <c r="N699" s="27"/>
      <c r="O699" s="28"/>
      <c r="P699" s="27"/>
      <c r="Q699" s="27"/>
      <c r="R699" s="29"/>
      <c r="W699" s="27"/>
      <c r="AD699" s="33"/>
      <c r="AG699" s="34"/>
      <c r="AH699" s="27"/>
      <c r="AK699" s="27"/>
      <c r="AM699" s="27"/>
    </row>
    <row r="700">
      <c r="K700" s="27"/>
      <c r="N700" s="27"/>
      <c r="O700" s="28"/>
      <c r="P700" s="27"/>
      <c r="Q700" s="27"/>
      <c r="R700" s="29"/>
      <c r="W700" s="27"/>
      <c r="AD700" s="33"/>
      <c r="AG700" s="34"/>
      <c r="AH700" s="27"/>
      <c r="AK700" s="27"/>
      <c r="AM700" s="27"/>
    </row>
    <row r="701">
      <c r="K701" s="27"/>
      <c r="N701" s="27"/>
      <c r="O701" s="28"/>
      <c r="P701" s="27"/>
      <c r="Q701" s="27"/>
      <c r="R701" s="29"/>
      <c r="W701" s="27"/>
      <c r="AD701" s="33"/>
      <c r="AG701" s="34"/>
      <c r="AH701" s="27"/>
      <c r="AK701" s="27"/>
      <c r="AM701" s="27"/>
    </row>
    <row r="702">
      <c r="K702" s="27"/>
      <c r="N702" s="27"/>
      <c r="O702" s="28"/>
      <c r="P702" s="27"/>
      <c r="Q702" s="27"/>
      <c r="R702" s="29"/>
      <c r="W702" s="27"/>
      <c r="AD702" s="33"/>
      <c r="AG702" s="34"/>
      <c r="AH702" s="27"/>
      <c r="AK702" s="27"/>
      <c r="AM702" s="27"/>
    </row>
    <row r="703">
      <c r="K703" s="27"/>
      <c r="N703" s="27"/>
      <c r="O703" s="28"/>
      <c r="P703" s="27"/>
      <c r="Q703" s="27"/>
      <c r="R703" s="29"/>
      <c r="W703" s="27"/>
      <c r="AD703" s="33"/>
      <c r="AG703" s="34"/>
      <c r="AH703" s="27"/>
      <c r="AK703" s="27"/>
      <c r="AM703" s="27"/>
    </row>
    <row r="704">
      <c r="K704" s="27"/>
      <c r="N704" s="27"/>
      <c r="O704" s="28"/>
      <c r="P704" s="27"/>
      <c r="Q704" s="27"/>
      <c r="R704" s="29"/>
      <c r="W704" s="27"/>
      <c r="AD704" s="33"/>
      <c r="AG704" s="34"/>
      <c r="AH704" s="27"/>
      <c r="AK704" s="27"/>
      <c r="AM704" s="27"/>
    </row>
    <row r="705">
      <c r="K705" s="27"/>
      <c r="N705" s="27"/>
      <c r="O705" s="28"/>
      <c r="P705" s="27"/>
      <c r="Q705" s="27"/>
      <c r="R705" s="29"/>
      <c r="W705" s="27"/>
      <c r="AD705" s="33"/>
      <c r="AG705" s="34"/>
      <c r="AH705" s="27"/>
      <c r="AK705" s="27"/>
      <c r="AM705" s="27"/>
    </row>
    <row r="706">
      <c r="K706" s="27"/>
      <c r="N706" s="27"/>
      <c r="O706" s="28"/>
      <c r="P706" s="27"/>
      <c r="Q706" s="27"/>
      <c r="R706" s="29"/>
      <c r="W706" s="27"/>
      <c r="AD706" s="33"/>
      <c r="AG706" s="34"/>
      <c r="AH706" s="27"/>
      <c r="AK706" s="27"/>
      <c r="AM706" s="27"/>
    </row>
    <row r="707">
      <c r="K707" s="27"/>
      <c r="N707" s="27"/>
      <c r="O707" s="28"/>
      <c r="P707" s="27"/>
      <c r="Q707" s="27"/>
      <c r="R707" s="29"/>
      <c r="W707" s="27"/>
      <c r="AD707" s="33"/>
      <c r="AG707" s="34"/>
      <c r="AH707" s="27"/>
      <c r="AK707" s="27"/>
      <c r="AM707" s="27"/>
    </row>
    <row r="708">
      <c r="K708" s="27"/>
      <c r="N708" s="27"/>
      <c r="O708" s="28"/>
      <c r="P708" s="27"/>
      <c r="Q708" s="27"/>
      <c r="R708" s="29"/>
      <c r="W708" s="27"/>
      <c r="AD708" s="33"/>
      <c r="AG708" s="34"/>
      <c r="AH708" s="27"/>
      <c r="AK708" s="27"/>
      <c r="AM708" s="27"/>
    </row>
    <row r="709">
      <c r="K709" s="27"/>
      <c r="N709" s="27"/>
      <c r="O709" s="28"/>
      <c r="P709" s="27"/>
      <c r="Q709" s="27"/>
      <c r="R709" s="29"/>
      <c r="W709" s="27"/>
      <c r="AD709" s="33"/>
      <c r="AG709" s="34"/>
      <c r="AH709" s="27"/>
      <c r="AK709" s="27"/>
      <c r="AM709" s="27"/>
    </row>
    <row r="710">
      <c r="K710" s="27"/>
      <c r="N710" s="27"/>
      <c r="O710" s="28"/>
      <c r="P710" s="27"/>
      <c r="Q710" s="27"/>
      <c r="R710" s="29"/>
      <c r="W710" s="27"/>
      <c r="AD710" s="33"/>
      <c r="AG710" s="34"/>
      <c r="AH710" s="27"/>
      <c r="AK710" s="27"/>
      <c r="AM710" s="27"/>
    </row>
    <row r="711">
      <c r="K711" s="27"/>
      <c r="N711" s="27"/>
      <c r="O711" s="28"/>
      <c r="P711" s="27"/>
      <c r="Q711" s="27"/>
      <c r="R711" s="29"/>
      <c r="W711" s="27"/>
      <c r="AD711" s="33"/>
      <c r="AG711" s="34"/>
      <c r="AH711" s="27"/>
      <c r="AK711" s="27"/>
      <c r="AM711" s="27"/>
    </row>
    <row r="712">
      <c r="K712" s="27"/>
      <c r="N712" s="27"/>
      <c r="O712" s="28"/>
      <c r="P712" s="27"/>
      <c r="Q712" s="27"/>
      <c r="R712" s="29"/>
      <c r="W712" s="27"/>
      <c r="AD712" s="33"/>
      <c r="AG712" s="34"/>
      <c r="AH712" s="27"/>
      <c r="AK712" s="27"/>
      <c r="AM712" s="27"/>
    </row>
    <row r="713">
      <c r="K713" s="27"/>
      <c r="N713" s="27"/>
      <c r="O713" s="28"/>
      <c r="P713" s="27"/>
      <c r="Q713" s="27"/>
      <c r="R713" s="29"/>
      <c r="W713" s="27"/>
      <c r="AD713" s="33"/>
      <c r="AG713" s="34"/>
      <c r="AH713" s="27"/>
      <c r="AK713" s="27"/>
      <c r="AM713" s="27"/>
    </row>
    <row r="714">
      <c r="K714" s="27"/>
      <c r="N714" s="27"/>
      <c r="O714" s="28"/>
      <c r="P714" s="27"/>
      <c r="Q714" s="27"/>
      <c r="R714" s="29"/>
      <c r="W714" s="27"/>
      <c r="AD714" s="33"/>
      <c r="AG714" s="34"/>
      <c r="AH714" s="27"/>
      <c r="AK714" s="27"/>
      <c r="AM714" s="27"/>
    </row>
    <row r="715">
      <c r="K715" s="27"/>
      <c r="N715" s="27"/>
      <c r="O715" s="28"/>
      <c r="P715" s="27"/>
      <c r="Q715" s="27"/>
      <c r="R715" s="29"/>
      <c r="W715" s="27"/>
      <c r="AD715" s="33"/>
      <c r="AG715" s="34"/>
      <c r="AH715" s="27"/>
      <c r="AK715" s="27"/>
      <c r="AM715" s="27"/>
    </row>
    <row r="716">
      <c r="K716" s="27"/>
      <c r="N716" s="27"/>
      <c r="O716" s="28"/>
      <c r="P716" s="27"/>
      <c r="Q716" s="27"/>
      <c r="R716" s="29"/>
      <c r="W716" s="27"/>
      <c r="AD716" s="33"/>
      <c r="AG716" s="34"/>
      <c r="AH716" s="27"/>
      <c r="AK716" s="27"/>
      <c r="AM716" s="27"/>
    </row>
    <row r="717">
      <c r="K717" s="27"/>
      <c r="N717" s="27"/>
      <c r="O717" s="28"/>
      <c r="P717" s="27"/>
      <c r="Q717" s="27"/>
      <c r="R717" s="29"/>
      <c r="W717" s="27"/>
      <c r="AD717" s="33"/>
      <c r="AG717" s="34"/>
      <c r="AH717" s="27"/>
      <c r="AK717" s="27"/>
      <c r="AM717" s="27"/>
    </row>
    <row r="718">
      <c r="K718" s="27"/>
      <c r="N718" s="27"/>
      <c r="O718" s="28"/>
      <c r="P718" s="27"/>
      <c r="Q718" s="27"/>
      <c r="R718" s="29"/>
      <c r="W718" s="27"/>
      <c r="AD718" s="33"/>
      <c r="AG718" s="34"/>
      <c r="AH718" s="27"/>
      <c r="AK718" s="27"/>
      <c r="AM718" s="27"/>
    </row>
    <row r="719">
      <c r="K719" s="27"/>
      <c r="N719" s="27"/>
      <c r="O719" s="28"/>
      <c r="P719" s="27"/>
      <c r="Q719" s="27"/>
      <c r="R719" s="29"/>
      <c r="W719" s="27"/>
      <c r="AD719" s="33"/>
      <c r="AG719" s="34"/>
      <c r="AH719" s="27"/>
      <c r="AK719" s="27"/>
      <c r="AM719" s="27"/>
    </row>
    <row r="720">
      <c r="K720" s="27"/>
      <c r="N720" s="27"/>
      <c r="O720" s="28"/>
      <c r="P720" s="27"/>
      <c r="Q720" s="27"/>
      <c r="R720" s="29"/>
      <c r="W720" s="27"/>
      <c r="AD720" s="33"/>
      <c r="AG720" s="34"/>
      <c r="AH720" s="27"/>
      <c r="AK720" s="27"/>
      <c r="AM720" s="27"/>
    </row>
    <row r="721">
      <c r="K721" s="27"/>
      <c r="N721" s="27"/>
      <c r="O721" s="28"/>
      <c r="P721" s="27"/>
      <c r="Q721" s="27"/>
      <c r="R721" s="29"/>
      <c r="W721" s="27"/>
      <c r="AD721" s="33"/>
      <c r="AG721" s="34"/>
      <c r="AH721" s="27"/>
      <c r="AK721" s="27"/>
      <c r="AM721" s="27"/>
    </row>
    <row r="722">
      <c r="K722" s="27"/>
      <c r="N722" s="27"/>
      <c r="O722" s="28"/>
      <c r="P722" s="27"/>
      <c r="Q722" s="27"/>
      <c r="R722" s="29"/>
      <c r="W722" s="27"/>
      <c r="AD722" s="33"/>
      <c r="AG722" s="34"/>
      <c r="AH722" s="27"/>
      <c r="AK722" s="27"/>
      <c r="AM722" s="27"/>
    </row>
    <row r="723">
      <c r="K723" s="27"/>
      <c r="N723" s="27"/>
      <c r="O723" s="28"/>
      <c r="P723" s="27"/>
      <c r="Q723" s="27"/>
      <c r="R723" s="29"/>
      <c r="W723" s="27"/>
      <c r="AD723" s="33"/>
      <c r="AG723" s="34"/>
      <c r="AH723" s="27"/>
      <c r="AK723" s="27"/>
      <c r="AM723" s="27"/>
    </row>
    <row r="724">
      <c r="K724" s="27"/>
      <c r="N724" s="27"/>
      <c r="O724" s="28"/>
      <c r="P724" s="27"/>
      <c r="Q724" s="27"/>
      <c r="R724" s="29"/>
      <c r="W724" s="27"/>
      <c r="AD724" s="33"/>
      <c r="AG724" s="34"/>
      <c r="AH724" s="27"/>
      <c r="AK724" s="27"/>
      <c r="AM724" s="27"/>
    </row>
    <row r="725">
      <c r="K725" s="27"/>
      <c r="N725" s="27"/>
      <c r="O725" s="28"/>
      <c r="P725" s="27"/>
      <c r="Q725" s="27"/>
      <c r="R725" s="29"/>
      <c r="W725" s="27"/>
      <c r="AD725" s="33"/>
      <c r="AG725" s="34"/>
      <c r="AH725" s="27"/>
      <c r="AK725" s="27"/>
      <c r="AM725" s="27"/>
    </row>
    <row r="726">
      <c r="K726" s="27"/>
      <c r="N726" s="27"/>
      <c r="O726" s="28"/>
      <c r="P726" s="27"/>
      <c r="Q726" s="27"/>
      <c r="R726" s="29"/>
      <c r="W726" s="27"/>
      <c r="AD726" s="33"/>
      <c r="AG726" s="34"/>
      <c r="AH726" s="27"/>
      <c r="AK726" s="27"/>
      <c r="AM726" s="27"/>
    </row>
    <row r="727">
      <c r="K727" s="27"/>
      <c r="N727" s="27"/>
      <c r="O727" s="28"/>
      <c r="P727" s="27"/>
      <c r="Q727" s="27"/>
      <c r="R727" s="29"/>
      <c r="W727" s="27"/>
      <c r="AD727" s="33"/>
      <c r="AG727" s="34"/>
      <c r="AH727" s="27"/>
      <c r="AK727" s="27"/>
      <c r="AM727" s="27"/>
    </row>
    <row r="728">
      <c r="K728" s="27"/>
      <c r="N728" s="27"/>
      <c r="O728" s="28"/>
      <c r="P728" s="27"/>
      <c r="Q728" s="27"/>
      <c r="R728" s="29"/>
      <c r="W728" s="27"/>
      <c r="AD728" s="33"/>
      <c r="AG728" s="34"/>
      <c r="AH728" s="27"/>
      <c r="AK728" s="27"/>
      <c r="AM728" s="27"/>
    </row>
    <row r="729">
      <c r="K729" s="27"/>
      <c r="N729" s="27"/>
      <c r="O729" s="28"/>
      <c r="P729" s="27"/>
      <c r="Q729" s="27"/>
      <c r="R729" s="29"/>
      <c r="W729" s="27"/>
      <c r="AD729" s="33"/>
      <c r="AG729" s="34"/>
      <c r="AH729" s="27"/>
      <c r="AK729" s="27"/>
      <c r="AM729" s="27"/>
    </row>
    <row r="730">
      <c r="K730" s="27"/>
      <c r="N730" s="27"/>
      <c r="O730" s="28"/>
      <c r="P730" s="27"/>
      <c r="Q730" s="27"/>
      <c r="R730" s="29"/>
      <c r="W730" s="27"/>
      <c r="AD730" s="33"/>
      <c r="AG730" s="34"/>
      <c r="AH730" s="27"/>
      <c r="AK730" s="27"/>
      <c r="AM730" s="27"/>
    </row>
    <row r="731">
      <c r="K731" s="27"/>
      <c r="N731" s="27"/>
      <c r="O731" s="28"/>
      <c r="P731" s="27"/>
      <c r="Q731" s="27"/>
      <c r="R731" s="29"/>
      <c r="W731" s="27"/>
      <c r="AD731" s="33"/>
      <c r="AG731" s="34"/>
      <c r="AH731" s="27"/>
      <c r="AK731" s="27"/>
      <c r="AM731" s="27"/>
    </row>
    <row r="732">
      <c r="K732" s="27"/>
      <c r="N732" s="27"/>
      <c r="O732" s="28"/>
      <c r="P732" s="27"/>
      <c r="Q732" s="27"/>
      <c r="R732" s="29"/>
      <c r="W732" s="27"/>
      <c r="AD732" s="33"/>
      <c r="AG732" s="34"/>
      <c r="AH732" s="27"/>
      <c r="AK732" s="27"/>
      <c r="AM732" s="27"/>
    </row>
    <row r="733">
      <c r="K733" s="27"/>
      <c r="N733" s="27"/>
      <c r="O733" s="28"/>
      <c r="P733" s="27"/>
      <c r="Q733" s="27"/>
      <c r="R733" s="29"/>
      <c r="W733" s="27"/>
      <c r="AD733" s="33"/>
      <c r="AG733" s="34"/>
      <c r="AH733" s="27"/>
      <c r="AK733" s="27"/>
      <c r="AM733" s="27"/>
    </row>
    <row r="734">
      <c r="K734" s="27"/>
      <c r="N734" s="27"/>
      <c r="O734" s="28"/>
      <c r="P734" s="27"/>
      <c r="Q734" s="27"/>
      <c r="R734" s="29"/>
      <c r="W734" s="27"/>
      <c r="AD734" s="33"/>
      <c r="AG734" s="34"/>
      <c r="AH734" s="27"/>
      <c r="AK734" s="27"/>
      <c r="AM734" s="27"/>
    </row>
    <row r="735">
      <c r="K735" s="27"/>
      <c r="N735" s="27"/>
      <c r="O735" s="28"/>
      <c r="P735" s="27"/>
      <c r="Q735" s="27"/>
      <c r="R735" s="29"/>
      <c r="W735" s="27"/>
      <c r="AD735" s="33"/>
      <c r="AG735" s="34"/>
      <c r="AH735" s="27"/>
      <c r="AK735" s="27"/>
      <c r="AM735" s="27"/>
    </row>
    <row r="736">
      <c r="K736" s="27"/>
      <c r="N736" s="27"/>
      <c r="O736" s="28"/>
      <c r="P736" s="27"/>
      <c r="Q736" s="27"/>
      <c r="R736" s="29"/>
      <c r="W736" s="27"/>
      <c r="AD736" s="33"/>
      <c r="AG736" s="34"/>
      <c r="AH736" s="27"/>
      <c r="AK736" s="27"/>
      <c r="AM736" s="27"/>
    </row>
    <row r="737">
      <c r="K737" s="27"/>
      <c r="N737" s="27"/>
      <c r="O737" s="28"/>
      <c r="P737" s="27"/>
      <c r="Q737" s="27"/>
      <c r="R737" s="29"/>
      <c r="W737" s="27"/>
      <c r="AD737" s="33"/>
      <c r="AG737" s="34"/>
      <c r="AH737" s="27"/>
      <c r="AK737" s="27"/>
      <c r="AM737" s="27"/>
    </row>
    <row r="738">
      <c r="K738" s="27"/>
      <c r="N738" s="27"/>
      <c r="O738" s="28"/>
      <c r="P738" s="27"/>
      <c r="Q738" s="27"/>
      <c r="R738" s="29"/>
      <c r="W738" s="27"/>
      <c r="AD738" s="33"/>
      <c r="AG738" s="34"/>
      <c r="AH738" s="27"/>
      <c r="AK738" s="27"/>
      <c r="AM738" s="27"/>
    </row>
    <row r="739">
      <c r="K739" s="27"/>
      <c r="N739" s="27"/>
      <c r="O739" s="28"/>
      <c r="P739" s="27"/>
      <c r="Q739" s="27"/>
      <c r="R739" s="29"/>
      <c r="W739" s="27"/>
      <c r="AD739" s="33"/>
      <c r="AG739" s="34"/>
      <c r="AH739" s="27"/>
      <c r="AK739" s="27"/>
      <c r="AM739" s="27"/>
    </row>
    <row r="740">
      <c r="K740" s="27"/>
      <c r="N740" s="27"/>
      <c r="O740" s="28"/>
      <c r="P740" s="27"/>
      <c r="Q740" s="27"/>
      <c r="R740" s="29"/>
      <c r="W740" s="27"/>
      <c r="AD740" s="33"/>
      <c r="AG740" s="34"/>
      <c r="AH740" s="27"/>
      <c r="AK740" s="27"/>
      <c r="AM740" s="27"/>
    </row>
    <row r="741">
      <c r="K741" s="27"/>
      <c r="N741" s="27"/>
      <c r="O741" s="28"/>
      <c r="P741" s="27"/>
      <c r="Q741" s="27"/>
      <c r="R741" s="29"/>
      <c r="W741" s="27"/>
      <c r="AD741" s="33"/>
      <c r="AG741" s="34"/>
      <c r="AH741" s="27"/>
      <c r="AK741" s="27"/>
      <c r="AM741" s="27"/>
    </row>
    <row r="742">
      <c r="K742" s="27"/>
      <c r="N742" s="27"/>
      <c r="O742" s="28"/>
      <c r="P742" s="27"/>
      <c r="Q742" s="27"/>
      <c r="R742" s="29"/>
      <c r="W742" s="27"/>
      <c r="AD742" s="33"/>
      <c r="AG742" s="34"/>
      <c r="AH742" s="27"/>
      <c r="AK742" s="27"/>
      <c r="AM742" s="27"/>
    </row>
    <row r="743">
      <c r="K743" s="27"/>
      <c r="N743" s="27"/>
      <c r="O743" s="28"/>
      <c r="P743" s="27"/>
      <c r="Q743" s="27"/>
      <c r="R743" s="29"/>
      <c r="W743" s="27"/>
      <c r="AD743" s="33"/>
      <c r="AG743" s="34"/>
      <c r="AH743" s="27"/>
      <c r="AK743" s="27"/>
      <c r="AM743" s="27"/>
    </row>
    <row r="744">
      <c r="K744" s="27"/>
      <c r="N744" s="27"/>
      <c r="O744" s="28"/>
      <c r="P744" s="27"/>
      <c r="Q744" s="27"/>
      <c r="R744" s="29"/>
      <c r="W744" s="27"/>
      <c r="AD744" s="33"/>
      <c r="AG744" s="34"/>
      <c r="AH744" s="27"/>
      <c r="AK744" s="27"/>
      <c r="AM744" s="27"/>
    </row>
    <row r="745">
      <c r="K745" s="27"/>
      <c r="N745" s="27"/>
      <c r="O745" s="28"/>
      <c r="P745" s="27"/>
      <c r="Q745" s="27"/>
      <c r="R745" s="29"/>
      <c r="W745" s="27"/>
      <c r="AD745" s="33"/>
      <c r="AG745" s="34"/>
      <c r="AH745" s="27"/>
      <c r="AK745" s="27"/>
      <c r="AM745" s="27"/>
    </row>
    <row r="746">
      <c r="K746" s="27"/>
      <c r="N746" s="27"/>
      <c r="O746" s="28"/>
      <c r="P746" s="27"/>
      <c r="Q746" s="27"/>
      <c r="R746" s="29"/>
      <c r="W746" s="27"/>
      <c r="AD746" s="33"/>
      <c r="AG746" s="34"/>
      <c r="AH746" s="27"/>
      <c r="AK746" s="27"/>
      <c r="AM746" s="27"/>
    </row>
    <row r="747">
      <c r="K747" s="27"/>
      <c r="N747" s="27"/>
      <c r="O747" s="28"/>
      <c r="P747" s="27"/>
      <c r="Q747" s="27"/>
      <c r="R747" s="29"/>
      <c r="W747" s="27"/>
      <c r="AD747" s="33"/>
      <c r="AG747" s="34"/>
      <c r="AH747" s="27"/>
      <c r="AK747" s="27"/>
      <c r="AM747" s="27"/>
    </row>
    <row r="748">
      <c r="K748" s="27"/>
      <c r="N748" s="27"/>
      <c r="O748" s="28"/>
      <c r="P748" s="27"/>
      <c r="Q748" s="27"/>
      <c r="R748" s="29"/>
      <c r="W748" s="27"/>
      <c r="AD748" s="33"/>
      <c r="AG748" s="34"/>
      <c r="AH748" s="27"/>
      <c r="AK748" s="27"/>
      <c r="AM748" s="27"/>
    </row>
    <row r="749">
      <c r="K749" s="27"/>
      <c r="N749" s="27"/>
      <c r="O749" s="28"/>
      <c r="P749" s="27"/>
      <c r="Q749" s="27"/>
      <c r="R749" s="29"/>
      <c r="W749" s="27"/>
      <c r="AD749" s="33"/>
      <c r="AG749" s="34"/>
      <c r="AH749" s="27"/>
      <c r="AK749" s="27"/>
      <c r="AM749" s="27"/>
    </row>
    <row r="750">
      <c r="K750" s="27"/>
      <c r="N750" s="27"/>
      <c r="O750" s="28"/>
      <c r="P750" s="27"/>
      <c r="Q750" s="27"/>
      <c r="R750" s="29"/>
      <c r="W750" s="27"/>
      <c r="AD750" s="33"/>
      <c r="AG750" s="34"/>
      <c r="AH750" s="27"/>
      <c r="AK750" s="27"/>
      <c r="AM750" s="27"/>
    </row>
    <row r="751">
      <c r="K751" s="27"/>
      <c r="N751" s="27"/>
      <c r="O751" s="28"/>
      <c r="P751" s="27"/>
      <c r="Q751" s="27"/>
      <c r="R751" s="29"/>
      <c r="W751" s="27"/>
      <c r="AD751" s="33"/>
      <c r="AG751" s="34"/>
      <c r="AH751" s="27"/>
      <c r="AK751" s="27"/>
      <c r="AM751" s="27"/>
    </row>
    <row r="752">
      <c r="K752" s="27"/>
      <c r="N752" s="27"/>
      <c r="O752" s="28"/>
      <c r="P752" s="27"/>
      <c r="Q752" s="27"/>
      <c r="R752" s="29"/>
      <c r="W752" s="27"/>
      <c r="AD752" s="33"/>
      <c r="AG752" s="34"/>
      <c r="AH752" s="27"/>
      <c r="AK752" s="27"/>
      <c r="AM752" s="27"/>
    </row>
    <row r="753">
      <c r="K753" s="27"/>
      <c r="N753" s="27"/>
      <c r="O753" s="28"/>
      <c r="P753" s="27"/>
      <c r="Q753" s="27"/>
      <c r="R753" s="29"/>
      <c r="W753" s="27"/>
      <c r="AD753" s="33"/>
      <c r="AG753" s="34"/>
      <c r="AH753" s="27"/>
      <c r="AK753" s="27"/>
      <c r="AM753" s="27"/>
    </row>
    <row r="754">
      <c r="K754" s="27"/>
      <c r="N754" s="27"/>
      <c r="O754" s="28"/>
      <c r="P754" s="27"/>
      <c r="Q754" s="27"/>
      <c r="R754" s="29"/>
      <c r="W754" s="27"/>
      <c r="AD754" s="33"/>
      <c r="AG754" s="34"/>
      <c r="AH754" s="27"/>
      <c r="AK754" s="27"/>
      <c r="AM754" s="27"/>
    </row>
    <row r="755">
      <c r="K755" s="27"/>
      <c r="N755" s="27"/>
      <c r="O755" s="28"/>
      <c r="P755" s="27"/>
      <c r="Q755" s="27"/>
      <c r="R755" s="29"/>
      <c r="W755" s="27"/>
      <c r="AD755" s="33"/>
      <c r="AG755" s="34"/>
      <c r="AH755" s="27"/>
      <c r="AK755" s="27"/>
      <c r="AM755" s="27"/>
    </row>
    <row r="756">
      <c r="K756" s="27"/>
      <c r="N756" s="27"/>
      <c r="O756" s="28"/>
      <c r="P756" s="27"/>
      <c r="Q756" s="27"/>
      <c r="R756" s="29"/>
      <c r="W756" s="27"/>
      <c r="AD756" s="33"/>
      <c r="AG756" s="34"/>
      <c r="AH756" s="27"/>
      <c r="AK756" s="27"/>
      <c r="AM756" s="27"/>
    </row>
    <row r="757">
      <c r="K757" s="27"/>
      <c r="N757" s="27"/>
      <c r="O757" s="28"/>
      <c r="P757" s="27"/>
      <c r="Q757" s="27"/>
      <c r="R757" s="29"/>
      <c r="W757" s="27"/>
      <c r="AD757" s="33"/>
      <c r="AG757" s="34"/>
      <c r="AH757" s="27"/>
      <c r="AK757" s="27"/>
      <c r="AM757" s="27"/>
    </row>
    <row r="758">
      <c r="K758" s="27"/>
      <c r="N758" s="27"/>
      <c r="O758" s="28"/>
      <c r="P758" s="27"/>
      <c r="Q758" s="27"/>
      <c r="R758" s="29"/>
      <c r="W758" s="27"/>
      <c r="AD758" s="33"/>
      <c r="AG758" s="34"/>
      <c r="AH758" s="27"/>
      <c r="AK758" s="27"/>
      <c r="AM758" s="27"/>
    </row>
    <row r="759">
      <c r="K759" s="27"/>
      <c r="N759" s="27"/>
      <c r="O759" s="28"/>
      <c r="P759" s="27"/>
      <c r="Q759" s="27"/>
      <c r="R759" s="29"/>
      <c r="W759" s="27"/>
      <c r="AD759" s="33"/>
      <c r="AG759" s="34"/>
      <c r="AH759" s="27"/>
      <c r="AK759" s="27"/>
      <c r="AM759" s="27"/>
    </row>
    <row r="760">
      <c r="K760" s="27"/>
      <c r="N760" s="27"/>
      <c r="O760" s="28"/>
      <c r="P760" s="27"/>
      <c r="Q760" s="27"/>
      <c r="R760" s="29"/>
      <c r="W760" s="27"/>
      <c r="AD760" s="33"/>
      <c r="AG760" s="34"/>
      <c r="AH760" s="27"/>
      <c r="AK760" s="27"/>
      <c r="AM760" s="27"/>
    </row>
    <row r="761">
      <c r="K761" s="27"/>
      <c r="N761" s="27"/>
      <c r="O761" s="28"/>
      <c r="P761" s="27"/>
      <c r="Q761" s="27"/>
      <c r="R761" s="29"/>
      <c r="W761" s="27"/>
      <c r="AD761" s="33"/>
      <c r="AG761" s="34"/>
      <c r="AH761" s="27"/>
      <c r="AK761" s="27"/>
      <c r="AM761" s="27"/>
    </row>
    <row r="762">
      <c r="K762" s="27"/>
      <c r="N762" s="27"/>
      <c r="O762" s="28"/>
      <c r="P762" s="27"/>
      <c r="Q762" s="27"/>
      <c r="R762" s="29"/>
      <c r="W762" s="27"/>
      <c r="AD762" s="33"/>
      <c r="AG762" s="34"/>
      <c r="AH762" s="27"/>
      <c r="AK762" s="27"/>
      <c r="AM762" s="27"/>
    </row>
    <row r="763">
      <c r="K763" s="27"/>
      <c r="N763" s="27"/>
      <c r="O763" s="28"/>
      <c r="P763" s="27"/>
      <c r="Q763" s="27"/>
      <c r="R763" s="29"/>
      <c r="W763" s="27"/>
      <c r="AD763" s="33"/>
      <c r="AG763" s="34"/>
      <c r="AH763" s="27"/>
      <c r="AK763" s="27"/>
      <c r="AM763" s="27"/>
    </row>
    <row r="764">
      <c r="K764" s="27"/>
      <c r="N764" s="27"/>
      <c r="O764" s="28"/>
      <c r="P764" s="27"/>
      <c r="Q764" s="27"/>
      <c r="R764" s="29"/>
      <c r="W764" s="27"/>
      <c r="AD764" s="33"/>
      <c r="AG764" s="34"/>
      <c r="AH764" s="27"/>
      <c r="AK764" s="27"/>
      <c r="AM764" s="27"/>
    </row>
    <row r="765">
      <c r="K765" s="27"/>
      <c r="N765" s="27"/>
      <c r="O765" s="28"/>
      <c r="P765" s="27"/>
      <c r="Q765" s="27"/>
      <c r="R765" s="29"/>
      <c r="W765" s="27"/>
      <c r="AD765" s="33"/>
      <c r="AG765" s="34"/>
      <c r="AH765" s="27"/>
      <c r="AK765" s="27"/>
      <c r="AM765" s="27"/>
    </row>
    <row r="766">
      <c r="K766" s="27"/>
      <c r="N766" s="27"/>
      <c r="O766" s="28"/>
      <c r="P766" s="27"/>
      <c r="Q766" s="27"/>
      <c r="R766" s="29"/>
      <c r="W766" s="27"/>
      <c r="AD766" s="33"/>
      <c r="AG766" s="34"/>
      <c r="AH766" s="27"/>
      <c r="AK766" s="27"/>
      <c r="AM766" s="27"/>
    </row>
    <row r="767">
      <c r="K767" s="27"/>
      <c r="N767" s="27"/>
      <c r="O767" s="28"/>
      <c r="P767" s="27"/>
      <c r="Q767" s="27"/>
      <c r="R767" s="29"/>
      <c r="W767" s="27"/>
      <c r="AD767" s="33"/>
      <c r="AG767" s="34"/>
      <c r="AH767" s="27"/>
      <c r="AK767" s="27"/>
      <c r="AM767" s="27"/>
    </row>
    <row r="768">
      <c r="K768" s="27"/>
      <c r="N768" s="27"/>
      <c r="O768" s="28"/>
      <c r="P768" s="27"/>
      <c r="Q768" s="27"/>
      <c r="R768" s="29"/>
      <c r="W768" s="27"/>
      <c r="AD768" s="33"/>
      <c r="AG768" s="34"/>
      <c r="AH768" s="27"/>
      <c r="AK768" s="27"/>
      <c r="AM768" s="27"/>
    </row>
    <row r="769">
      <c r="K769" s="27"/>
      <c r="N769" s="27"/>
      <c r="O769" s="28"/>
      <c r="P769" s="27"/>
      <c r="Q769" s="27"/>
      <c r="R769" s="29"/>
      <c r="W769" s="27"/>
      <c r="AD769" s="33"/>
      <c r="AG769" s="34"/>
      <c r="AH769" s="27"/>
      <c r="AK769" s="27"/>
      <c r="AM769" s="27"/>
    </row>
    <row r="770">
      <c r="K770" s="27"/>
      <c r="N770" s="27"/>
      <c r="O770" s="28"/>
      <c r="P770" s="27"/>
      <c r="Q770" s="27"/>
      <c r="R770" s="29"/>
      <c r="W770" s="27"/>
      <c r="AD770" s="33"/>
      <c r="AG770" s="34"/>
      <c r="AH770" s="27"/>
      <c r="AK770" s="27"/>
      <c r="AM770" s="27"/>
    </row>
    <row r="771">
      <c r="K771" s="27"/>
      <c r="N771" s="27"/>
      <c r="O771" s="28"/>
      <c r="P771" s="27"/>
      <c r="Q771" s="27"/>
      <c r="R771" s="29"/>
      <c r="W771" s="27"/>
      <c r="AD771" s="33"/>
      <c r="AG771" s="34"/>
      <c r="AH771" s="27"/>
      <c r="AK771" s="27"/>
      <c r="AM771" s="27"/>
    </row>
    <row r="772">
      <c r="K772" s="27"/>
      <c r="N772" s="27"/>
      <c r="O772" s="28"/>
      <c r="P772" s="27"/>
      <c r="Q772" s="27"/>
      <c r="R772" s="29"/>
      <c r="W772" s="27"/>
      <c r="AD772" s="33"/>
      <c r="AG772" s="34"/>
      <c r="AH772" s="27"/>
      <c r="AK772" s="27"/>
      <c r="AM772" s="27"/>
    </row>
    <row r="773">
      <c r="K773" s="27"/>
      <c r="N773" s="27"/>
      <c r="O773" s="28"/>
      <c r="P773" s="27"/>
      <c r="Q773" s="27"/>
      <c r="R773" s="29"/>
      <c r="W773" s="27"/>
      <c r="AD773" s="33"/>
      <c r="AG773" s="34"/>
      <c r="AH773" s="27"/>
      <c r="AK773" s="27"/>
      <c r="AM773" s="27"/>
    </row>
    <row r="774">
      <c r="K774" s="27"/>
      <c r="N774" s="27"/>
      <c r="O774" s="28"/>
      <c r="P774" s="27"/>
      <c r="Q774" s="27"/>
      <c r="R774" s="29"/>
      <c r="W774" s="27"/>
      <c r="AD774" s="33"/>
      <c r="AG774" s="34"/>
      <c r="AH774" s="27"/>
      <c r="AK774" s="27"/>
      <c r="AM774" s="27"/>
    </row>
    <row r="775">
      <c r="K775" s="27"/>
      <c r="N775" s="27"/>
      <c r="O775" s="28"/>
      <c r="P775" s="27"/>
      <c r="Q775" s="27"/>
      <c r="R775" s="29"/>
      <c r="W775" s="27"/>
      <c r="AD775" s="33"/>
      <c r="AG775" s="34"/>
      <c r="AH775" s="27"/>
      <c r="AK775" s="27"/>
      <c r="AM775" s="27"/>
    </row>
    <row r="776">
      <c r="K776" s="27"/>
      <c r="N776" s="27"/>
      <c r="O776" s="28"/>
      <c r="P776" s="27"/>
      <c r="Q776" s="27"/>
      <c r="R776" s="29"/>
      <c r="W776" s="27"/>
      <c r="AD776" s="33"/>
      <c r="AG776" s="34"/>
      <c r="AH776" s="27"/>
      <c r="AK776" s="27"/>
      <c r="AM776" s="27"/>
    </row>
    <row r="777">
      <c r="K777" s="27"/>
      <c r="N777" s="27"/>
      <c r="O777" s="28"/>
      <c r="P777" s="27"/>
      <c r="Q777" s="27"/>
      <c r="R777" s="29"/>
      <c r="W777" s="27"/>
      <c r="AD777" s="33"/>
      <c r="AG777" s="34"/>
      <c r="AH777" s="27"/>
      <c r="AK777" s="27"/>
      <c r="AM777" s="27"/>
    </row>
    <row r="778">
      <c r="K778" s="27"/>
      <c r="N778" s="27"/>
      <c r="O778" s="28"/>
      <c r="P778" s="27"/>
      <c r="Q778" s="27"/>
      <c r="R778" s="29"/>
      <c r="W778" s="27"/>
      <c r="AD778" s="33"/>
      <c r="AG778" s="34"/>
      <c r="AH778" s="27"/>
      <c r="AK778" s="27"/>
      <c r="AM778" s="27"/>
    </row>
    <row r="779">
      <c r="K779" s="27"/>
      <c r="N779" s="27"/>
      <c r="O779" s="28"/>
      <c r="P779" s="27"/>
      <c r="Q779" s="27"/>
      <c r="R779" s="29"/>
      <c r="W779" s="27"/>
      <c r="AD779" s="33"/>
      <c r="AG779" s="34"/>
      <c r="AH779" s="27"/>
      <c r="AK779" s="27"/>
      <c r="AM779" s="27"/>
    </row>
    <row r="780">
      <c r="K780" s="27"/>
      <c r="N780" s="27"/>
      <c r="O780" s="28"/>
      <c r="P780" s="27"/>
      <c r="Q780" s="27"/>
      <c r="R780" s="29"/>
      <c r="W780" s="27"/>
      <c r="AD780" s="33"/>
      <c r="AG780" s="34"/>
      <c r="AH780" s="27"/>
      <c r="AK780" s="27"/>
      <c r="AM780" s="27"/>
    </row>
    <row r="781">
      <c r="K781" s="27"/>
      <c r="N781" s="27"/>
      <c r="O781" s="28"/>
      <c r="P781" s="27"/>
      <c r="Q781" s="27"/>
      <c r="R781" s="29"/>
      <c r="W781" s="27"/>
      <c r="AD781" s="33"/>
      <c r="AG781" s="34"/>
      <c r="AH781" s="27"/>
      <c r="AK781" s="27"/>
      <c r="AM781" s="27"/>
    </row>
    <row r="782">
      <c r="K782" s="27"/>
      <c r="N782" s="27"/>
      <c r="O782" s="28"/>
      <c r="P782" s="27"/>
      <c r="Q782" s="27"/>
      <c r="R782" s="29"/>
      <c r="W782" s="27"/>
      <c r="AD782" s="33"/>
      <c r="AG782" s="34"/>
      <c r="AH782" s="27"/>
      <c r="AK782" s="27"/>
      <c r="AM782" s="27"/>
    </row>
    <row r="783">
      <c r="K783" s="27"/>
      <c r="N783" s="27"/>
      <c r="O783" s="28"/>
      <c r="P783" s="27"/>
      <c r="Q783" s="27"/>
      <c r="R783" s="29"/>
      <c r="W783" s="27"/>
      <c r="AD783" s="33"/>
      <c r="AG783" s="34"/>
      <c r="AH783" s="27"/>
      <c r="AK783" s="27"/>
      <c r="AM783" s="27"/>
    </row>
    <row r="784">
      <c r="K784" s="27"/>
      <c r="N784" s="27"/>
      <c r="O784" s="28"/>
      <c r="P784" s="27"/>
      <c r="Q784" s="27"/>
      <c r="R784" s="29"/>
      <c r="W784" s="27"/>
      <c r="AD784" s="33"/>
      <c r="AG784" s="34"/>
      <c r="AH784" s="27"/>
      <c r="AK784" s="27"/>
      <c r="AM784" s="27"/>
    </row>
    <row r="785">
      <c r="K785" s="27"/>
      <c r="N785" s="27"/>
      <c r="O785" s="28"/>
      <c r="P785" s="27"/>
      <c r="Q785" s="27"/>
      <c r="R785" s="29"/>
      <c r="W785" s="27"/>
      <c r="AD785" s="33"/>
      <c r="AG785" s="34"/>
      <c r="AH785" s="27"/>
      <c r="AK785" s="27"/>
      <c r="AM785" s="27"/>
    </row>
    <row r="786">
      <c r="K786" s="27"/>
      <c r="N786" s="27"/>
      <c r="O786" s="28"/>
      <c r="P786" s="27"/>
      <c r="Q786" s="27"/>
      <c r="R786" s="29"/>
      <c r="W786" s="27"/>
      <c r="AD786" s="33"/>
      <c r="AG786" s="34"/>
      <c r="AH786" s="27"/>
      <c r="AK786" s="27"/>
      <c r="AM786" s="27"/>
    </row>
    <row r="787">
      <c r="K787" s="27"/>
      <c r="N787" s="27"/>
      <c r="O787" s="28"/>
      <c r="P787" s="27"/>
      <c r="Q787" s="27"/>
      <c r="R787" s="29"/>
      <c r="W787" s="27"/>
      <c r="AD787" s="33"/>
      <c r="AG787" s="34"/>
      <c r="AH787" s="27"/>
      <c r="AK787" s="27"/>
      <c r="AM787" s="27"/>
    </row>
    <row r="788">
      <c r="K788" s="27"/>
      <c r="N788" s="27"/>
      <c r="O788" s="28"/>
      <c r="P788" s="27"/>
      <c r="Q788" s="27"/>
      <c r="R788" s="29"/>
      <c r="W788" s="27"/>
      <c r="AD788" s="33"/>
      <c r="AG788" s="34"/>
      <c r="AH788" s="27"/>
      <c r="AK788" s="27"/>
      <c r="AM788" s="27"/>
    </row>
    <row r="789">
      <c r="K789" s="27"/>
      <c r="N789" s="27"/>
      <c r="O789" s="28"/>
      <c r="P789" s="27"/>
      <c r="Q789" s="27"/>
      <c r="R789" s="29"/>
      <c r="W789" s="27"/>
      <c r="AD789" s="33"/>
      <c r="AG789" s="34"/>
      <c r="AH789" s="27"/>
      <c r="AK789" s="27"/>
      <c r="AM789" s="27"/>
    </row>
    <row r="790">
      <c r="K790" s="27"/>
      <c r="N790" s="27"/>
      <c r="O790" s="28"/>
      <c r="P790" s="27"/>
      <c r="Q790" s="27"/>
      <c r="R790" s="29"/>
      <c r="W790" s="27"/>
      <c r="AD790" s="33"/>
      <c r="AG790" s="34"/>
      <c r="AH790" s="27"/>
      <c r="AK790" s="27"/>
      <c r="AM790" s="27"/>
    </row>
    <row r="791">
      <c r="K791" s="27"/>
      <c r="N791" s="27"/>
      <c r="O791" s="28"/>
      <c r="P791" s="27"/>
      <c r="Q791" s="27"/>
      <c r="R791" s="29"/>
      <c r="W791" s="27"/>
      <c r="AD791" s="33"/>
      <c r="AG791" s="34"/>
      <c r="AH791" s="27"/>
      <c r="AK791" s="27"/>
      <c r="AM791" s="27"/>
    </row>
    <row r="792">
      <c r="K792" s="27"/>
      <c r="N792" s="27"/>
      <c r="O792" s="28"/>
      <c r="P792" s="27"/>
      <c r="Q792" s="27"/>
      <c r="R792" s="29"/>
      <c r="W792" s="27"/>
      <c r="AD792" s="33"/>
      <c r="AG792" s="34"/>
      <c r="AH792" s="27"/>
      <c r="AK792" s="27"/>
      <c r="AM792" s="27"/>
    </row>
    <row r="793">
      <c r="K793" s="27"/>
      <c r="N793" s="27"/>
      <c r="O793" s="28"/>
      <c r="P793" s="27"/>
      <c r="Q793" s="27"/>
      <c r="R793" s="29"/>
      <c r="W793" s="27"/>
      <c r="AD793" s="33"/>
      <c r="AG793" s="34"/>
      <c r="AH793" s="27"/>
      <c r="AK793" s="27"/>
      <c r="AM793" s="27"/>
    </row>
    <row r="794">
      <c r="K794" s="27"/>
      <c r="N794" s="27"/>
      <c r="O794" s="28"/>
      <c r="P794" s="27"/>
      <c r="Q794" s="27"/>
      <c r="R794" s="29"/>
      <c r="W794" s="27"/>
      <c r="AD794" s="33"/>
      <c r="AG794" s="34"/>
      <c r="AH794" s="27"/>
      <c r="AK794" s="27"/>
      <c r="AM794" s="27"/>
    </row>
    <row r="795">
      <c r="K795" s="27"/>
      <c r="N795" s="27"/>
      <c r="O795" s="28"/>
      <c r="P795" s="27"/>
      <c r="Q795" s="27"/>
      <c r="R795" s="29"/>
      <c r="W795" s="27"/>
      <c r="AD795" s="33"/>
      <c r="AG795" s="34"/>
      <c r="AH795" s="27"/>
      <c r="AK795" s="27"/>
      <c r="AM795" s="27"/>
    </row>
    <row r="796">
      <c r="K796" s="27"/>
      <c r="N796" s="27"/>
      <c r="O796" s="28"/>
      <c r="P796" s="27"/>
      <c r="Q796" s="27"/>
      <c r="R796" s="29"/>
      <c r="W796" s="27"/>
      <c r="AD796" s="33"/>
      <c r="AG796" s="34"/>
      <c r="AH796" s="27"/>
      <c r="AK796" s="27"/>
      <c r="AM796" s="27"/>
    </row>
    <row r="797">
      <c r="K797" s="27"/>
      <c r="N797" s="27"/>
      <c r="O797" s="28"/>
      <c r="P797" s="27"/>
      <c r="Q797" s="27"/>
      <c r="R797" s="29"/>
      <c r="W797" s="27"/>
      <c r="AD797" s="33"/>
      <c r="AG797" s="34"/>
      <c r="AH797" s="27"/>
      <c r="AK797" s="27"/>
      <c r="AM797" s="27"/>
    </row>
    <row r="798">
      <c r="K798" s="27"/>
      <c r="N798" s="27"/>
      <c r="O798" s="28"/>
      <c r="P798" s="27"/>
      <c r="Q798" s="27"/>
      <c r="R798" s="29"/>
      <c r="W798" s="27"/>
      <c r="AD798" s="33"/>
      <c r="AG798" s="34"/>
      <c r="AH798" s="27"/>
      <c r="AK798" s="27"/>
      <c r="AM798" s="27"/>
    </row>
    <row r="799">
      <c r="K799" s="27"/>
      <c r="N799" s="27"/>
      <c r="O799" s="28"/>
      <c r="P799" s="27"/>
      <c r="Q799" s="27"/>
      <c r="R799" s="29"/>
      <c r="W799" s="27"/>
      <c r="AD799" s="33"/>
      <c r="AG799" s="34"/>
      <c r="AH799" s="27"/>
      <c r="AK799" s="27"/>
      <c r="AM799" s="27"/>
    </row>
    <row r="800">
      <c r="K800" s="27"/>
      <c r="N800" s="27"/>
      <c r="O800" s="28"/>
      <c r="P800" s="27"/>
      <c r="Q800" s="27"/>
      <c r="R800" s="29"/>
      <c r="W800" s="27"/>
      <c r="AD800" s="33"/>
      <c r="AG800" s="34"/>
      <c r="AH800" s="27"/>
      <c r="AK800" s="27"/>
      <c r="AM800" s="27"/>
    </row>
    <row r="801">
      <c r="K801" s="27"/>
      <c r="N801" s="27"/>
      <c r="O801" s="28"/>
      <c r="P801" s="27"/>
      <c r="Q801" s="27"/>
      <c r="R801" s="29"/>
      <c r="W801" s="27"/>
      <c r="AD801" s="33"/>
      <c r="AG801" s="34"/>
      <c r="AH801" s="27"/>
      <c r="AK801" s="27"/>
      <c r="AM801" s="27"/>
    </row>
    <row r="802">
      <c r="K802" s="27"/>
      <c r="N802" s="27"/>
      <c r="O802" s="28"/>
      <c r="P802" s="27"/>
      <c r="Q802" s="27"/>
      <c r="R802" s="29"/>
      <c r="W802" s="27"/>
      <c r="AD802" s="33"/>
      <c r="AG802" s="34"/>
      <c r="AH802" s="27"/>
      <c r="AK802" s="27"/>
      <c r="AM802" s="27"/>
    </row>
    <row r="803">
      <c r="K803" s="27"/>
      <c r="N803" s="27"/>
      <c r="O803" s="28"/>
      <c r="P803" s="27"/>
      <c r="Q803" s="27"/>
      <c r="R803" s="29"/>
      <c r="W803" s="27"/>
      <c r="AD803" s="33"/>
      <c r="AG803" s="34"/>
      <c r="AH803" s="27"/>
      <c r="AK803" s="27"/>
      <c r="AM803" s="27"/>
    </row>
    <row r="804">
      <c r="K804" s="27"/>
      <c r="N804" s="27"/>
      <c r="O804" s="28"/>
      <c r="P804" s="27"/>
      <c r="Q804" s="27"/>
      <c r="R804" s="29"/>
      <c r="W804" s="27"/>
      <c r="AD804" s="33"/>
      <c r="AG804" s="34"/>
      <c r="AH804" s="27"/>
      <c r="AK804" s="27"/>
      <c r="AM804" s="27"/>
    </row>
    <row r="805">
      <c r="K805" s="27"/>
      <c r="N805" s="27"/>
      <c r="O805" s="28"/>
      <c r="P805" s="27"/>
      <c r="Q805" s="27"/>
      <c r="R805" s="29"/>
      <c r="W805" s="27"/>
      <c r="AD805" s="33"/>
      <c r="AG805" s="34"/>
      <c r="AH805" s="27"/>
      <c r="AK805" s="27"/>
      <c r="AM805" s="27"/>
    </row>
    <row r="806">
      <c r="K806" s="27"/>
      <c r="N806" s="27"/>
      <c r="O806" s="28"/>
      <c r="P806" s="27"/>
      <c r="Q806" s="27"/>
      <c r="R806" s="29"/>
      <c r="W806" s="27"/>
      <c r="AD806" s="33"/>
      <c r="AG806" s="34"/>
      <c r="AH806" s="27"/>
      <c r="AK806" s="27"/>
      <c r="AM806" s="27"/>
    </row>
    <row r="807">
      <c r="K807" s="27"/>
      <c r="N807" s="27"/>
      <c r="O807" s="28"/>
      <c r="P807" s="27"/>
      <c r="Q807" s="27"/>
      <c r="R807" s="29"/>
      <c r="W807" s="27"/>
      <c r="AD807" s="33"/>
      <c r="AG807" s="34"/>
      <c r="AH807" s="27"/>
      <c r="AK807" s="27"/>
      <c r="AM807" s="27"/>
    </row>
    <row r="808">
      <c r="K808" s="27"/>
      <c r="N808" s="27"/>
      <c r="O808" s="28"/>
      <c r="P808" s="27"/>
      <c r="Q808" s="27"/>
      <c r="R808" s="29"/>
      <c r="W808" s="27"/>
      <c r="AD808" s="33"/>
      <c r="AG808" s="34"/>
      <c r="AH808" s="27"/>
      <c r="AK808" s="27"/>
      <c r="AM808" s="27"/>
    </row>
    <row r="809">
      <c r="K809" s="27"/>
      <c r="N809" s="27"/>
      <c r="O809" s="28"/>
      <c r="P809" s="27"/>
      <c r="Q809" s="27"/>
      <c r="R809" s="29"/>
      <c r="W809" s="27"/>
      <c r="AD809" s="33"/>
      <c r="AG809" s="34"/>
      <c r="AH809" s="27"/>
      <c r="AK809" s="27"/>
      <c r="AM809" s="27"/>
    </row>
    <row r="810">
      <c r="K810" s="27"/>
      <c r="N810" s="27"/>
      <c r="O810" s="28"/>
      <c r="P810" s="27"/>
      <c r="Q810" s="27"/>
      <c r="R810" s="29"/>
      <c r="W810" s="27"/>
      <c r="AD810" s="33"/>
      <c r="AG810" s="34"/>
      <c r="AH810" s="27"/>
      <c r="AK810" s="27"/>
      <c r="AM810" s="27"/>
    </row>
    <row r="811">
      <c r="K811" s="27"/>
      <c r="N811" s="27"/>
      <c r="O811" s="28"/>
      <c r="P811" s="27"/>
      <c r="Q811" s="27"/>
      <c r="R811" s="29"/>
      <c r="W811" s="27"/>
      <c r="AD811" s="33"/>
      <c r="AG811" s="34"/>
      <c r="AH811" s="27"/>
      <c r="AK811" s="27"/>
      <c r="AM811" s="27"/>
    </row>
    <row r="812">
      <c r="K812" s="27"/>
      <c r="N812" s="27"/>
      <c r="O812" s="28"/>
      <c r="P812" s="27"/>
      <c r="Q812" s="27"/>
      <c r="R812" s="29"/>
      <c r="W812" s="27"/>
      <c r="AD812" s="33"/>
      <c r="AG812" s="34"/>
      <c r="AH812" s="27"/>
      <c r="AK812" s="27"/>
      <c r="AM812" s="27"/>
    </row>
    <row r="813">
      <c r="K813" s="27"/>
      <c r="N813" s="27"/>
      <c r="O813" s="28"/>
      <c r="P813" s="27"/>
      <c r="Q813" s="27"/>
      <c r="R813" s="29"/>
      <c r="W813" s="27"/>
      <c r="AD813" s="33"/>
      <c r="AG813" s="34"/>
      <c r="AH813" s="27"/>
      <c r="AK813" s="27"/>
      <c r="AM813" s="27"/>
    </row>
    <row r="814">
      <c r="K814" s="27"/>
      <c r="N814" s="27"/>
      <c r="O814" s="28"/>
      <c r="P814" s="27"/>
      <c r="Q814" s="27"/>
      <c r="R814" s="29"/>
      <c r="W814" s="27"/>
      <c r="AD814" s="33"/>
      <c r="AG814" s="34"/>
      <c r="AH814" s="27"/>
      <c r="AK814" s="27"/>
      <c r="AM814" s="27"/>
    </row>
    <row r="815">
      <c r="K815" s="27"/>
      <c r="N815" s="27"/>
      <c r="O815" s="28"/>
      <c r="P815" s="27"/>
      <c r="Q815" s="27"/>
      <c r="R815" s="29"/>
      <c r="W815" s="27"/>
      <c r="AD815" s="33"/>
      <c r="AG815" s="34"/>
      <c r="AH815" s="27"/>
      <c r="AK815" s="27"/>
      <c r="AM815" s="27"/>
    </row>
    <row r="816">
      <c r="K816" s="27"/>
      <c r="N816" s="27"/>
      <c r="O816" s="28"/>
      <c r="P816" s="27"/>
      <c r="Q816" s="27"/>
      <c r="R816" s="29"/>
      <c r="W816" s="27"/>
      <c r="AD816" s="33"/>
      <c r="AG816" s="34"/>
      <c r="AH816" s="27"/>
      <c r="AK816" s="27"/>
      <c r="AM816" s="27"/>
    </row>
    <row r="817">
      <c r="K817" s="27"/>
      <c r="N817" s="27"/>
      <c r="O817" s="28"/>
      <c r="P817" s="27"/>
      <c r="Q817" s="27"/>
      <c r="R817" s="29"/>
      <c r="W817" s="27"/>
      <c r="AD817" s="33"/>
      <c r="AG817" s="34"/>
      <c r="AH817" s="27"/>
      <c r="AK817" s="27"/>
      <c r="AM817" s="27"/>
    </row>
    <row r="818">
      <c r="K818" s="27"/>
      <c r="N818" s="27"/>
      <c r="O818" s="28"/>
      <c r="P818" s="27"/>
      <c r="Q818" s="27"/>
      <c r="R818" s="29"/>
      <c r="W818" s="27"/>
      <c r="AD818" s="33"/>
      <c r="AG818" s="34"/>
      <c r="AH818" s="27"/>
      <c r="AK818" s="27"/>
      <c r="AM818" s="27"/>
    </row>
    <row r="819">
      <c r="K819" s="27"/>
      <c r="N819" s="27"/>
      <c r="O819" s="28"/>
      <c r="P819" s="27"/>
      <c r="Q819" s="27"/>
      <c r="R819" s="29"/>
      <c r="W819" s="27"/>
      <c r="AD819" s="33"/>
      <c r="AG819" s="34"/>
      <c r="AH819" s="27"/>
      <c r="AK819" s="27"/>
      <c r="AM819" s="27"/>
    </row>
    <row r="820">
      <c r="K820" s="27"/>
      <c r="N820" s="27"/>
      <c r="O820" s="28"/>
      <c r="P820" s="27"/>
      <c r="Q820" s="27"/>
      <c r="R820" s="29"/>
      <c r="W820" s="27"/>
      <c r="AD820" s="33"/>
      <c r="AG820" s="34"/>
      <c r="AH820" s="27"/>
      <c r="AK820" s="27"/>
      <c r="AM820" s="27"/>
    </row>
    <row r="821">
      <c r="K821" s="27"/>
      <c r="N821" s="27"/>
      <c r="O821" s="28"/>
      <c r="P821" s="27"/>
      <c r="Q821" s="27"/>
      <c r="R821" s="29"/>
      <c r="W821" s="27"/>
      <c r="AD821" s="33"/>
      <c r="AG821" s="34"/>
      <c r="AH821" s="27"/>
      <c r="AK821" s="27"/>
      <c r="AM821" s="27"/>
    </row>
    <row r="822">
      <c r="K822" s="27"/>
      <c r="N822" s="27"/>
      <c r="O822" s="28"/>
      <c r="P822" s="27"/>
      <c r="Q822" s="27"/>
      <c r="R822" s="29"/>
      <c r="W822" s="27"/>
      <c r="AD822" s="33"/>
      <c r="AG822" s="34"/>
      <c r="AH822" s="27"/>
      <c r="AK822" s="27"/>
      <c r="AM822" s="27"/>
    </row>
    <row r="823">
      <c r="K823" s="27"/>
      <c r="N823" s="27"/>
      <c r="O823" s="28"/>
      <c r="P823" s="27"/>
      <c r="Q823" s="27"/>
      <c r="R823" s="29"/>
      <c r="W823" s="27"/>
      <c r="AD823" s="33"/>
      <c r="AG823" s="34"/>
      <c r="AH823" s="27"/>
      <c r="AK823" s="27"/>
      <c r="AM823" s="27"/>
    </row>
    <row r="824">
      <c r="K824" s="27"/>
      <c r="N824" s="27"/>
      <c r="O824" s="28"/>
      <c r="P824" s="27"/>
      <c r="Q824" s="27"/>
      <c r="R824" s="29"/>
      <c r="W824" s="27"/>
      <c r="AD824" s="33"/>
      <c r="AG824" s="34"/>
      <c r="AH824" s="27"/>
      <c r="AK824" s="27"/>
      <c r="AM824" s="27"/>
    </row>
    <row r="825">
      <c r="K825" s="27"/>
      <c r="N825" s="27"/>
      <c r="O825" s="28"/>
      <c r="P825" s="27"/>
      <c r="Q825" s="27"/>
      <c r="R825" s="29"/>
      <c r="W825" s="27"/>
      <c r="AD825" s="33"/>
      <c r="AG825" s="34"/>
      <c r="AH825" s="27"/>
      <c r="AK825" s="27"/>
      <c r="AM825" s="27"/>
    </row>
    <row r="826">
      <c r="K826" s="27"/>
      <c r="N826" s="27"/>
      <c r="O826" s="28"/>
      <c r="P826" s="27"/>
      <c r="Q826" s="27"/>
      <c r="R826" s="29"/>
      <c r="W826" s="27"/>
      <c r="AD826" s="33"/>
      <c r="AG826" s="34"/>
      <c r="AH826" s="27"/>
      <c r="AK826" s="27"/>
      <c r="AM826" s="27"/>
    </row>
    <row r="827">
      <c r="K827" s="27"/>
      <c r="N827" s="27"/>
      <c r="O827" s="28"/>
      <c r="P827" s="27"/>
      <c r="Q827" s="27"/>
      <c r="R827" s="29"/>
      <c r="W827" s="27"/>
      <c r="AD827" s="33"/>
      <c r="AG827" s="34"/>
      <c r="AH827" s="27"/>
      <c r="AK827" s="27"/>
      <c r="AM827" s="27"/>
    </row>
    <row r="828">
      <c r="K828" s="27"/>
      <c r="N828" s="27"/>
      <c r="O828" s="28"/>
      <c r="P828" s="27"/>
      <c r="Q828" s="27"/>
      <c r="R828" s="29"/>
      <c r="W828" s="27"/>
      <c r="AD828" s="33"/>
      <c r="AG828" s="34"/>
      <c r="AH828" s="27"/>
      <c r="AK828" s="27"/>
      <c r="AM828" s="27"/>
    </row>
    <row r="829">
      <c r="K829" s="27"/>
      <c r="N829" s="27"/>
      <c r="O829" s="28"/>
      <c r="P829" s="27"/>
      <c r="Q829" s="27"/>
      <c r="R829" s="29"/>
      <c r="W829" s="27"/>
      <c r="AD829" s="33"/>
      <c r="AG829" s="34"/>
      <c r="AH829" s="27"/>
      <c r="AK829" s="27"/>
      <c r="AM829" s="27"/>
    </row>
    <row r="830">
      <c r="K830" s="27"/>
      <c r="N830" s="27"/>
      <c r="O830" s="28"/>
      <c r="P830" s="27"/>
      <c r="Q830" s="27"/>
      <c r="R830" s="29"/>
      <c r="W830" s="27"/>
      <c r="AD830" s="33"/>
      <c r="AG830" s="34"/>
      <c r="AH830" s="27"/>
      <c r="AK830" s="27"/>
      <c r="AM830" s="27"/>
    </row>
    <row r="831">
      <c r="K831" s="27"/>
      <c r="N831" s="27"/>
      <c r="O831" s="28"/>
      <c r="P831" s="27"/>
      <c r="Q831" s="27"/>
      <c r="R831" s="29"/>
      <c r="W831" s="27"/>
      <c r="AD831" s="33"/>
      <c r="AG831" s="34"/>
      <c r="AH831" s="27"/>
      <c r="AK831" s="27"/>
      <c r="AM831" s="27"/>
    </row>
    <row r="832">
      <c r="K832" s="27"/>
      <c r="N832" s="27"/>
      <c r="O832" s="28"/>
      <c r="P832" s="27"/>
      <c r="Q832" s="27"/>
      <c r="R832" s="29"/>
      <c r="W832" s="27"/>
      <c r="AD832" s="33"/>
      <c r="AG832" s="34"/>
      <c r="AH832" s="27"/>
      <c r="AK832" s="27"/>
      <c r="AM832" s="27"/>
    </row>
    <row r="833">
      <c r="K833" s="27"/>
      <c r="N833" s="27"/>
      <c r="O833" s="28"/>
      <c r="P833" s="27"/>
      <c r="Q833" s="27"/>
      <c r="R833" s="29"/>
      <c r="W833" s="27"/>
      <c r="AD833" s="33"/>
      <c r="AG833" s="34"/>
      <c r="AH833" s="27"/>
      <c r="AK833" s="27"/>
      <c r="AM833" s="27"/>
    </row>
    <row r="834">
      <c r="K834" s="27"/>
      <c r="N834" s="27"/>
      <c r="O834" s="28"/>
      <c r="P834" s="27"/>
      <c r="Q834" s="27"/>
      <c r="R834" s="29"/>
      <c r="W834" s="27"/>
      <c r="AD834" s="33"/>
      <c r="AG834" s="34"/>
      <c r="AH834" s="27"/>
      <c r="AK834" s="27"/>
      <c r="AM834" s="27"/>
    </row>
    <row r="835">
      <c r="K835" s="27"/>
      <c r="N835" s="27"/>
      <c r="O835" s="28"/>
      <c r="P835" s="27"/>
      <c r="Q835" s="27"/>
      <c r="R835" s="29"/>
      <c r="W835" s="27"/>
      <c r="AD835" s="33"/>
      <c r="AG835" s="34"/>
      <c r="AH835" s="27"/>
      <c r="AK835" s="27"/>
      <c r="AM835" s="27"/>
    </row>
    <row r="836">
      <c r="K836" s="27"/>
      <c r="N836" s="27"/>
      <c r="O836" s="28"/>
      <c r="P836" s="27"/>
      <c r="Q836" s="27"/>
      <c r="R836" s="29"/>
      <c r="W836" s="27"/>
      <c r="AD836" s="33"/>
      <c r="AG836" s="34"/>
      <c r="AH836" s="27"/>
      <c r="AK836" s="27"/>
      <c r="AM836" s="27"/>
    </row>
    <row r="837">
      <c r="K837" s="27"/>
      <c r="N837" s="27"/>
      <c r="O837" s="28"/>
      <c r="P837" s="27"/>
      <c r="Q837" s="27"/>
      <c r="R837" s="29"/>
      <c r="W837" s="27"/>
      <c r="AD837" s="33"/>
      <c r="AG837" s="34"/>
      <c r="AH837" s="27"/>
      <c r="AK837" s="27"/>
      <c r="AM837" s="27"/>
    </row>
    <row r="838">
      <c r="K838" s="27"/>
      <c r="N838" s="27"/>
      <c r="O838" s="28"/>
      <c r="P838" s="27"/>
      <c r="Q838" s="27"/>
      <c r="R838" s="29"/>
      <c r="W838" s="27"/>
      <c r="AD838" s="33"/>
      <c r="AG838" s="34"/>
      <c r="AH838" s="27"/>
      <c r="AK838" s="27"/>
      <c r="AM838" s="27"/>
    </row>
    <row r="839">
      <c r="K839" s="27"/>
      <c r="N839" s="27"/>
      <c r="O839" s="28"/>
      <c r="P839" s="27"/>
      <c r="Q839" s="27"/>
      <c r="R839" s="29"/>
      <c r="W839" s="27"/>
      <c r="AD839" s="33"/>
      <c r="AG839" s="34"/>
      <c r="AH839" s="27"/>
      <c r="AK839" s="27"/>
      <c r="AM839" s="27"/>
    </row>
    <row r="840">
      <c r="K840" s="27"/>
      <c r="N840" s="27"/>
      <c r="O840" s="28"/>
      <c r="P840" s="27"/>
      <c r="Q840" s="27"/>
      <c r="R840" s="29"/>
      <c r="W840" s="27"/>
      <c r="AD840" s="33"/>
      <c r="AG840" s="34"/>
      <c r="AH840" s="27"/>
      <c r="AK840" s="27"/>
      <c r="AM840" s="27"/>
    </row>
    <row r="841">
      <c r="K841" s="27"/>
      <c r="N841" s="27"/>
      <c r="O841" s="28"/>
      <c r="P841" s="27"/>
      <c r="Q841" s="27"/>
      <c r="R841" s="29"/>
      <c r="W841" s="27"/>
      <c r="AD841" s="33"/>
      <c r="AG841" s="34"/>
      <c r="AH841" s="27"/>
      <c r="AK841" s="27"/>
      <c r="AM841" s="27"/>
    </row>
    <row r="842">
      <c r="K842" s="27"/>
      <c r="N842" s="27"/>
      <c r="O842" s="28"/>
      <c r="P842" s="27"/>
      <c r="Q842" s="27"/>
      <c r="R842" s="29"/>
      <c r="W842" s="27"/>
      <c r="AD842" s="33"/>
      <c r="AG842" s="34"/>
      <c r="AH842" s="27"/>
      <c r="AK842" s="27"/>
      <c r="AM842" s="27"/>
    </row>
    <row r="843">
      <c r="K843" s="27"/>
      <c r="N843" s="27"/>
      <c r="O843" s="28"/>
      <c r="P843" s="27"/>
      <c r="Q843" s="27"/>
      <c r="R843" s="29"/>
      <c r="W843" s="27"/>
      <c r="AD843" s="33"/>
      <c r="AG843" s="34"/>
      <c r="AH843" s="27"/>
      <c r="AK843" s="27"/>
      <c r="AM843" s="27"/>
    </row>
    <row r="844">
      <c r="K844" s="27"/>
      <c r="N844" s="27"/>
      <c r="O844" s="28"/>
      <c r="P844" s="27"/>
      <c r="Q844" s="27"/>
      <c r="R844" s="29"/>
      <c r="W844" s="27"/>
      <c r="AD844" s="33"/>
      <c r="AG844" s="34"/>
      <c r="AH844" s="27"/>
      <c r="AK844" s="27"/>
      <c r="AM844" s="27"/>
    </row>
    <row r="845">
      <c r="K845" s="27"/>
      <c r="N845" s="27"/>
      <c r="O845" s="28"/>
      <c r="P845" s="27"/>
      <c r="Q845" s="27"/>
      <c r="R845" s="29"/>
      <c r="W845" s="27"/>
      <c r="AD845" s="33"/>
      <c r="AG845" s="34"/>
      <c r="AH845" s="27"/>
      <c r="AK845" s="27"/>
      <c r="AM845" s="27"/>
    </row>
    <row r="846">
      <c r="K846" s="27"/>
      <c r="N846" s="27"/>
      <c r="O846" s="28"/>
      <c r="P846" s="27"/>
      <c r="Q846" s="27"/>
      <c r="R846" s="29"/>
      <c r="W846" s="27"/>
      <c r="AD846" s="33"/>
      <c r="AG846" s="34"/>
      <c r="AH846" s="27"/>
      <c r="AK846" s="27"/>
      <c r="AM846" s="27"/>
    </row>
    <row r="847">
      <c r="K847" s="27"/>
      <c r="N847" s="27"/>
      <c r="O847" s="28"/>
      <c r="P847" s="27"/>
      <c r="Q847" s="27"/>
      <c r="R847" s="29"/>
      <c r="W847" s="27"/>
      <c r="AD847" s="33"/>
      <c r="AG847" s="34"/>
      <c r="AH847" s="27"/>
      <c r="AK847" s="27"/>
      <c r="AM847" s="27"/>
    </row>
    <row r="848">
      <c r="K848" s="27"/>
      <c r="N848" s="27"/>
      <c r="O848" s="28"/>
      <c r="P848" s="27"/>
      <c r="Q848" s="27"/>
      <c r="R848" s="29"/>
      <c r="W848" s="27"/>
      <c r="AD848" s="33"/>
      <c r="AG848" s="34"/>
      <c r="AH848" s="27"/>
      <c r="AK848" s="27"/>
      <c r="AM848" s="27"/>
    </row>
    <row r="849">
      <c r="K849" s="27"/>
      <c r="N849" s="27"/>
      <c r="O849" s="28"/>
      <c r="P849" s="27"/>
      <c r="Q849" s="27"/>
      <c r="R849" s="29"/>
      <c r="W849" s="27"/>
      <c r="AD849" s="33"/>
      <c r="AG849" s="34"/>
      <c r="AH849" s="27"/>
      <c r="AK849" s="27"/>
      <c r="AM849" s="27"/>
    </row>
    <row r="850">
      <c r="K850" s="27"/>
      <c r="N850" s="27"/>
      <c r="O850" s="28"/>
      <c r="P850" s="27"/>
      <c r="Q850" s="27"/>
      <c r="R850" s="29"/>
      <c r="W850" s="27"/>
      <c r="AD850" s="33"/>
      <c r="AG850" s="34"/>
      <c r="AH850" s="27"/>
      <c r="AK850" s="27"/>
      <c r="AM850" s="27"/>
    </row>
    <row r="851">
      <c r="K851" s="27"/>
      <c r="N851" s="27"/>
      <c r="O851" s="28"/>
      <c r="P851" s="27"/>
      <c r="Q851" s="27"/>
      <c r="R851" s="29"/>
      <c r="W851" s="27"/>
      <c r="AD851" s="33"/>
      <c r="AG851" s="34"/>
      <c r="AH851" s="27"/>
      <c r="AK851" s="27"/>
      <c r="AM851" s="27"/>
    </row>
    <row r="852">
      <c r="K852" s="27"/>
      <c r="N852" s="27"/>
      <c r="O852" s="28"/>
      <c r="P852" s="27"/>
      <c r="Q852" s="27"/>
      <c r="R852" s="29"/>
      <c r="W852" s="27"/>
      <c r="AD852" s="33"/>
      <c r="AG852" s="34"/>
      <c r="AH852" s="27"/>
      <c r="AK852" s="27"/>
      <c r="AM852" s="27"/>
    </row>
    <row r="853">
      <c r="K853" s="27"/>
      <c r="N853" s="27"/>
      <c r="O853" s="28"/>
      <c r="P853" s="27"/>
      <c r="Q853" s="27"/>
      <c r="R853" s="29"/>
      <c r="W853" s="27"/>
      <c r="AD853" s="33"/>
      <c r="AG853" s="34"/>
      <c r="AH853" s="27"/>
      <c r="AK853" s="27"/>
      <c r="AM853" s="27"/>
    </row>
    <row r="854">
      <c r="K854" s="27"/>
      <c r="N854" s="27"/>
      <c r="O854" s="28"/>
      <c r="P854" s="27"/>
      <c r="Q854" s="27"/>
      <c r="R854" s="29"/>
      <c r="W854" s="27"/>
      <c r="AD854" s="33"/>
      <c r="AG854" s="34"/>
      <c r="AH854" s="27"/>
      <c r="AK854" s="27"/>
      <c r="AM854" s="27"/>
    </row>
    <row r="855">
      <c r="K855" s="27"/>
      <c r="N855" s="27"/>
      <c r="O855" s="28"/>
      <c r="P855" s="27"/>
      <c r="Q855" s="27"/>
      <c r="R855" s="29"/>
      <c r="W855" s="27"/>
      <c r="AD855" s="33"/>
      <c r="AG855" s="34"/>
      <c r="AH855" s="27"/>
      <c r="AK855" s="27"/>
      <c r="AM855" s="27"/>
    </row>
    <row r="856">
      <c r="K856" s="27"/>
      <c r="N856" s="27"/>
      <c r="O856" s="28"/>
      <c r="P856" s="27"/>
      <c r="Q856" s="27"/>
      <c r="R856" s="29"/>
      <c r="W856" s="27"/>
      <c r="AD856" s="33"/>
      <c r="AG856" s="34"/>
      <c r="AH856" s="27"/>
      <c r="AK856" s="27"/>
      <c r="AM856" s="27"/>
    </row>
    <row r="857">
      <c r="K857" s="27"/>
      <c r="N857" s="27"/>
      <c r="O857" s="28"/>
      <c r="P857" s="27"/>
      <c r="Q857" s="27"/>
      <c r="R857" s="29"/>
      <c r="W857" s="27"/>
      <c r="AD857" s="33"/>
      <c r="AG857" s="34"/>
      <c r="AH857" s="27"/>
      <c r="AK857" s="27"/>
      <c r="AM857" s="27"/>
    </row>
    <row r="858">
      <c r="K858" s="27"/>
      <c r="N858" s="27"/>
      <c r="O858" s="28"/>
      <c r="P858" s="27"/>
      <c r="Q858" s="27"/>
      <c r="R858" s="29"/>
      <c r="W858" s="27"/>
      <c r="AD858" s="33"/>
      <c r="AG858" s="34"/>
      <c r="AH858" s="27"/>
      <c r="AK858" s="27"/>
      <c r="AM858" s="27"/>
    </row>
    <row r="859">
      <c r="K859" s="27"/>
      <c r="N859" s="27"/>
      <c r="O859" s="28"/>
      <c r="P859" s="27"/>
      <c r="Q859" s="27"/>
      <c r="R859" s="29"/>
      <c r="W859" s="27"/>
      <c r="AD859" s="33"/>
      <c r="AG859" s="34"/>
      <c r="AH859" s="27"/>
      <c r="AK859" s="27"/>
      <c r="AM859" s="27"/>
    </row>
    <row r="860">
      <c r="K860" s="27"/>
      <c r="N860" s="27"/>
      <c r="O860" s="28"/>
      <c r="P860" s="27"/>
      <c r="Q860" s="27"/>
      <c r="R860" s="29"/>
      <c r="W860" s="27"/>
      <c r="AD860" s="33"/>
      <c r="AG860" s="34"/>
      <c r="AH860" s="27"/>
      <c r="AK860" s="27"/>
      <c r="AM860" s="27"/>
    </row>
    <row r="861">
      <c r="K861" s="27"/>
      <c r="N861" s="27"/>
      <c r="O861" s="28"/>
      <c r="P861" s="27"/>
      <c r="Q861" s="27"/>
      <c r="R861" s="29"/>
      <c r="W861" s="27"/>
      <c r="AD861" s="33"/>
      <c r="AG861" s="34"/>
      <c r="AH861" s="27"/>
      <c r="AK861" s="27"/>
      <c r="AM861" s="27"/>
    </row>
    <row r="862">
      <c r="K862" s="27"/>
      <c r="N862" s="27"/>
      <c r="O862" s="28"/>
      <c r="P862" s="27"/>
      <c r="Q862" s="27"/>
      <c r="R862" s="29"/>
      <c r="W862" s="27"/>
      <c r="AD862" s="33"/>
      <c r="AG862" s="34"/>
      <c r="AH862" s="27"/>
      <c r="AK862" s="27"/>
      <c r="AM862" s="27"/>
    </row>
    <row r="863">
      <c r="K863" s="27"/>
      <c r="N863" s="27"/>
      <c r="O863" s="28"/>
      <c r="P863" s="27"/>
      <c r="Q863" s="27"/>
      <c r="R863" s="29"/>
      <c r="W863" s="27"/>
      <c r="AD863" s="33"/>
      <c r="AG863" s="34"/>
      <c r="AH863" s="27"/>
      <c r="AK863" s="27"/>
      <c r="AM863" s="27"/>
    </row>
    <row r="864">
      <c r="K864" s="27"/>
      <c r="N864" s="27"/>
      <c r="O864" s="28"/>
      <c r="P864" s="27"/>
      <c r="Q864" s="27"/>
      <c r="R864" s="29"/>
      <c r="W864" s="27"/>
      <c r="AD864" s="33"/>
      <c r="AG864" s="34"/>
      <c r="AH864" s="27"/>
      <c r="AK864" s="27"/>
      <c r="AM864" s="27"/>
    </row>
    <row r="865">
      <c r="K865" s="27"/>
      <c r="N865" s="27"/>
      <c r="O865" s="28"/>
      <c r="P865" s="27"/>
      <c r="Q865" s="27"/>
      <c r="R865" s="29"/>
      <c r="W865" s="27"/>
      <c r="AD865" s="33"/>
      <c r="AG865" s="34"/>
      <c r="AH865" s="27"/>
      <c r="AK865" s="27"/>
      <c r="AM865" s="27"/>
    </row>
    <row r="866">
      <c r="K866" s="27"/>
      <c r="N866" s="27"/>
      <c r="O866" s="28"/>
      <c r="P866" s="27"/>
      <c r="Q866" s="27"/>
      <c r="R866" s="29"/>
      <c r="W866" s="27"/>
      <c r="AD866" s="33"/>
      <c r="AG866" s="34"/>
      <c r="AH866" s="27"/>
      <c r="AK866" s="27"/>
      <c r="AM866" s="27"/>
    </row>
    <row r="867">
      <c r="K867" s="27"/>
      <c r="N867" s="27"/>
      <c r="O867" s="28"/>
      <c r="P867" s="27"/>
      <c r="Q867" s="27"/>
      <c r="R867" s="29"/>
      <c r="W867" s="27"/>
      <c r="AD867" s="33"/>
      <c r="AG867" s="34"/>
      <c r="AH867" s="27"/>
      <c r="AK867" s="27"/>
      <c r="AM867" s="27"/>
    </row>
    <row r="868">
      <c r="K868" s="27"/>
      <c r="N868" s="27"/>
      <c r="O868" s="28"/>
      <c r="P868" s="27"/>
      <c r="Q868" s="27"/>
      <c r="R868" s="29"/>
      <c r="W868" s="27"/>
      <c r="AD868" s="33"/>
      <c r="AG868" s="34"/>
      <c r="AH868" s="27"/>
      <c r="AK868" s="27"/>
      <c r="AM868" s="27"/>
    </row>
    <row r="869">
      <c r="K869" s="27"/>
      <c r="N869" s="27"/>
      <c r="O869" s="28"/>
      <c r="P869" s="27"/>
      <c r="Q869" s="27"/>
      <c r="R869" s="29"/>
      <c r="W869" s="27"/>
      <c r="AD869" s="33"/>
      <c r="AG869" s="34"/>
      <c r="AH869" s="27"/>
      <c r="AK869" s="27"/>
      <c r="AM869" s="27"/>
    </row>
    <row r="870">
      <c r="K870" s="27"/>
      <c r="N870" s="27"/>
      <c r="O870" s="28"/>
      <c r="P870" s="27"/>
      <c r="Q870" s="27"/>
      <c r="R870" s="29"/>
      <c r="W870" s="27"/>
      <c r="AD870" s="33"/>
      <c r="AG870" s="34"/>
      <c r="AH870" s="27"/>
      <c r="AK870" s="27"/>
      <c r="AM870" s="27"/>
    </row>
    <row r="871">
      <c r="K871" s="27"/>
      <c r="N871" s="27"/>
      <c r="O871" s="28"/>
      <c r="P871" s="27"/>
      <c r="Q871" s="27"/>
      <c r="R871" s="29"/>
      <c r="W871" s="27"/>
      <c r="AD871" s="33"/>
      <c r="AG871" s="34"/>
      <c r="AH871" s="27"/>
      <c r="AK871" s="27"/>
      <c r="AM871" s="27"/>
    </row>
    <row r="872">
      <c r="K872" s="27"/>
      <c r="N872" s="27"/>
      <c r="O872" s="28"/>
      <c r="P872" s="27"/>
      <c r="Q872" s="27"/>
      <c r="R872" s="29"/>
      <c r="W872" s="27"/>
      <c r="AD872" s="33"/>
      <c r="AG872" s="34"/>
      <c r="AH872" s="27"/>
      <c r="AK872" s="27"/>
      <c r="AM872" s="27"/>
    </row>
    <row r="873">
      <c r="K873" s="27"/>
      <c r="N873" s="27"/>
      <c r="O873" s="28"/>
      <c r="P873" s="27"/>
      <c r="Q873" s="27"/>
      <c r="R873" s="29"/>
      <c r="W873" s="27"/>
      <c r="AD873" s="33"/>
      <c r="AG873" s="34"/>
      <c r="AH873" s="27"/>
      <c r="AK873" s="27"/>
      <c r="AM873" s="27"/>
    </row>
    <row r="874">
      <c r="K874" s="27"/>
      <c r="N874" s="27"/>
      <c r="O874" s="28"/>
      <c r="P874" s="27"/>
      <c r="Q874" s="27"/>
      <c r="R874" s="29"/>
      <c r="W874" s="27"/>
      <c r="AD874" s="33"/>
      <c r="AG874" s="34"/>
      <c r="AH874" s="27"/>
      <c r="AK874" s="27"/>
      <c r="AM874" s="27"/>
    </row>
    <row r="875">
      <c r="K875" s="27"/>
      <c r="N875" s="27"/>
      <c r="O875" s="28"/>
      <c r="P875" s="27"/>
      <c r="Q875" s="27"/>
      <c r="R875" s="29"/>
      <c r="W875" s="27"/>
      <c r="AD875" s="33"/>
      <c r="AG875" s="34"/>
      <c r="AH875" s="27"/>
      <c r="AK875" s="27"/>
      <c r="AM875" s="27"/>
    </row>
    <row r="876">
      <c r="K876" s="27"/>
      <c r="N876" s="27"/>
      <c r="O876" s="28"/>
      <c r="P876" s="27"/>
      <c r="Q876" s="27"/>
      <c r="R876" s="29"/>
      <c r="W876" s="27"/>
      <c r="AD876" s="33"/>
      <c r="AG876" s="34"/>
      <c r="AH876" s="27"/>
      <c r="AK876" s="27"/>
      <c r="AM876" s="27"/>
    </row>
    <row r="877">
      <c r="K877" s="27"/>
      <c r="N877" s="27"/>
      <c r="O877" s="28"/>
      <c r="P877" s="27"/>
      <c r="Q877" s="27"/>
      <c r="R877" s="29"/>
      <c r="W877" s="27"/>
      <c r="AD877" s="33"/>
      <c r="AG877" s="34"/>
      <c r="AH877" s="27"/>
      <c r="AK877" s="27"/>
      <c r="AM877" s="27"/>
    </row>
    <row r="878">
      <c r="K878" s="27"/>
      <c r="N878" s="27"/>
      <c r="O878" s="28"/>
      <c r="P878" s="27"/>
      <c r="Q878" s="27"/>
      <c r="R878" s="29"/>
      <c r="W878" s="27"/>
      <c r="AD878" s="33"/>
      <c r="AG878" s="34"/>
      <c r="AH878" s="27"/>
      <c r="AK878" s="27"/>
      <c r="AM878" s="27"/>
    </row>
    <row r="879">
      <c r="K879" s="27"/>
      <c r="N879" s="27"/>
      <c r="O879" s="28"/>
      <c r="P879" s="27"/>
      <c r="Q879" s="27"/>
      <c r="R879" s="29"/>
      <c r="W879" s="27"/>
      <c r="AD879" s="33"/>
      <c r="AG879" s="34"/>
      <c r="AH879" s="27"/>
      <c r="AK879" s="27"/>
      <c r="AM879" s="27"/>
    </row>
    <row r="880">
      <c r="K880" s="27"/>
      <c r="N880" s="27"/>
      <c r="O880" s="28"/>
      <c r="P880" s="27"/>
      <c r="Q880" s="27"/>
      <c r="R880" s="29"/>
      <c r="W880" s="27"/>
      <c r="AD880" s="33"/>
      <c r="AG880" s="34"/>
      <c r="AH880" s="27"/>
      <c r="AK880" s="27"/>
      <c r="AM880" s="27"/>
    </row>
    <row r="881">
      <c r="K881" s="27"/>
      <c r="N881" s="27"/>
      <c r="O881" s="28"/>
      <c r="P881" s="27"/>
      <c r="Q881" s="27"/>
      <c r="R881" s="29"/>
      <c r="W881" s="27"/>
      <c r="AD881" s="33"/>
      <c r="AG881" s="34"/>
      <c r="AH881" s="27"/>
      <c r="AK881" s="27"/>
      <c r="AM881" s="27"/>
    </row>
    <row r="882">
      <c r="K882" s="27"/>
      <c r="N882" s="27"/>
      <c r="O882" s="28"/>
      <c r="P882" s="27"/>
      <c r="Q882" s="27"/>
      <c r="R882" s="29"/>
      <c r="W882" s="27"/>
      <c r="AD882" s="33"/>
      <c r="AG882" s="34"/>
      <c r="AH882" s="27"/>
      <c r="AK882" s="27"/>
      <c r="AM882" s="27"/>
    </row>
    <row r="883">
      <c r="K883" s="27"/>
      <c r="N883" s="27"/>
      <c r="O883" s="28"/>
      <c r="P883" s="27"/>
      <c r="Q883" s="27"/>
      <c r="R883" s="29"/>
      <c r="W883" s="27"/>
      <c r="AD883" s="33"/>
      <c r="AG883" s="34"/>
      <c r="AH883" s="27"/>
      <c r="AK883" s="27"/>
      <c r="AM883" s="27"/>
    </row>
    <row r="884">
      <c r="K884" s="27"/>
      <c r="N884" s="27"/>
      <c r="O884" s="28"/>
      <c r="P884" s="27"/>
      <c r="Q884" s="27"/>
      <c r="R884" s="29"/>
      <c r="W884" s="27"/>
      <c r="AD884" s="33"/>
      <c r="AG884" s="34"/>
      <c r="AH884" s="27"/>
      <c r="AK884" s="27"/>
      <c r="AM884" s="27"/>
    </row>
    <row r="885">
      <c r="K885" s="27"/>
      <c r="N885" s="27"/>
      <c r="O885" s="28"/>
      <c r="P885" s="27"/>
      <c r="Q885" s="27"/>
      <c r="R885" s="29"/>
      <c r="W885" s="27"/>
      <c r="AD885" s="33"/>
      <c r="AG885" s="34"/>
      <c r="AH885" s="27"/>
      <c r="AK885" s="27"/>
      <c r="AM885" s="27"/>
    </row>
    <row r="886">
      <c r="K886" s="27"/>
      <c r="N886" s="27"/>
      <c r="O886" s="28"/>
      <c r="P886" s="27"/>
      <c r="Q886" s="27"/>
      <c r="R886" s="29"/>
      <c r="W886" s="27"/>
      <c r="AD886" s="33"/>
      <c r="AG886" s="34"/>
      <c r="AH886" s="27"/>
      <c r="AK886" s="27"/>
      <c r="AM886" s="27"/>
    </row>
    <row r="887">
      <c r="K887" s="27"/>
      <c r="N887" s="27"/>
      <c r="O887" s="28"/>
      <c r="P887" s="27"/>
      <c r="Q887" s="27"/>
      <c r="R887" s="29"/>
      <c r="W887" s="27"/>
      <c r="AD887" s="33"/>
      <c r="AG887" s="34"/>
      <c r="AH887" s="27"/>
      <c r="AK887" s="27"/>
      <c r="AM887" s="27"/>
    </row>
    <row r="888">
      <c r="K888" s="27"/>
      <c r="N888" s="27"/>
      <c r="O888" s="28"/>
      <c r="P888" s="27"/>
      <c r="Q888" s="27"/>
      <c r="R888" s="29"/>
      <c r="W888" s="27"/>
      <c r="AD888" s="33"/>
      <c r="AG888" s="34"/>
      <c r="AH888" s="27"/>
      <c r="AK888" s="27"/>
      <c r="AM888" s="27"/>
    </row>
    <row r="889">
      <c r="K889" s="27"/>
      <c r="N889" s="27"/>
      <c r="O889" s="28"/>
      <c r="P889" s="27"/>
      <c r="Q889" s="27"/>
      <c r="R889" s="29"/>
      <c r="W889" s="27"/>
      <c r="AD889" s="33"/>
      <c r="AG889" s="34"/>
      <c r="AH889" s="27"/>
      <c r="AK889" s="27"/>
      <c r="AM889" s="27"/>
    </row>
    <row r="890">
      <c r="K890" s="27"/>
      <c r="N890" s="27"/>
      <c r="O890" s="28"/>
      <c r="P890" s="27"/>
      <c r="Q890" s="27"/>
      <c r="R890" s="29"/>
      <c r="W890" s="27"/>
      <c r="AD890" s="33"/>
      <c r="AG890" s="34"/>
      <c r="AH890" s="27"/>
      <c r="AK890" s="27"/>
      <c r="AM890" s="27"/>
    </row>
    <row r="891">
      <c r="K891" s="27"/>
      <c r="N891" s="27"/>
      <c r="O891" s="28"/>
      <c r="P891" s="27"/>
      <c r="Q891" s="27"/>
      <c r="R891" s="29"/>
      <c r="W891" s="27"/>
      <c r="AD891" s="33"/>
      <c r="AG891" s="34"/>
      <c r="AH891" s="27"/>
      <c r="AK891" s="27"/>
      <c r="AM891" s="27"/>
    </row>
    <row r="892">
      <c r="K892" s="27"/>
      <c r="N892" s="27"/>
      <c r="O892" s="28"/>
      <c r="P892" s="27"/>
      <c r="Q892" s="27"/>
      <c r="R892" s="29"/>
      <c r="W892" s="27"/>
      <c r="AD892" s="33"/>
      <c r="AG892" s="34"/>
      <c r="AH892" s="27"/>
      <c r="AK892" s="27"/>
      <c r="AM892" s="27"/>
    </row>
    <row r="893">
      <c r="K893" s="27"/>
      <c r="N893" s="27"/>
      <c r="O893" s="28"/>
      <c r="P893" s="27"/>
      <c r="Q893" s="27"/>
      <c r="R893" s="29"/>
      <c r="W893" s="27"/>
      <c r="AD893" s="33"/>
      <c r="AG893" s="34"/>
      <c r="AH893" s="27"/>
      <c r="AK893" s="27"/>
      <c r="AM893" s="27"/>
    </row>
    <row r="894">
      <c r="K894" s="27"/>
      <c r="N894" s="27"/>
      <c r="O894" s="28"/>
      <c r="P894" s="27"/>
      <c r="Q894" s="27"/>
      <c r="R894" s="29"/>
      <c r="W894" s="27"/>
      <c r="AD894" s="33"/>
      <c r="AG894" s="34"/>
      <c r="AH894" s="27"/>
      <c r="AK894" s="27"/>
      <c r="AM894" s="27"/>
    </row>
    <row r="895">
      <c r="K895" s="27"/>
      <c r="N895" s="27"/>
      <c r="O895" s="28"/>
      <c r="P895" s="27"/>
      <c r="Q895" s="27"/>
      <c r="R895" s="29"/>
      <c r="W895" s="27"/>
      <c r="AD895" s="33"/>
      <c r="AG895" s="34"/>
      <c r="AH895" s="27"/>
      <c r="AK895" s="27"/>
      <c r="AM895" s="27"/>
    </row>
    <row r="896">
      <c r="K896" s="27"/>
      <c r="N896" s="27"/>
      <c r="O896" s="28"/>
      <c r="P896" s="27"/>
      <c r="Q896" s="27"/>
      <c r="R896" s="29"/>
      <c r="W896" s="27"/>
      <c r="AD896" s="33"/>
      <c r="AG896" s="34"/>
      <c r="AH896" s="27"/>
      <c r="AK896" s="27"/>
      <c r="AM896" s="27"/>
    </row>
    <row r="897">
      <c r="K897" s="27"/>
      <c r="N897" s="27"/>
      <c r="O897" s="28"/>
      <c r="P897" s="27"/>
      <c r="Q897" s="27"/>
      <c r="R897" s="29"/>
      <c r="W897" s="27"/>
      <c r="AD897" s="33"/>
      <c r="AG897" s="34"/>
      <c r="AH897" s="27"/>
      <c r="AK897" s="27"/>
      <c r="AM897" s="27"/>
    </row>
    <row r="898">
      <c r="K898" s="27"/>
      <c r="N898" s="27"/>
      <c r="O898" s="28"/>
      <c r="P898" s="27"/>
      <c r="Q898" s="27"/>
      <c r="R898" s="29"/>
      <c r="W898" s="27"/>
      <c r="AD898" s="33"/>
      <c r="AG898" s="34"/>
      <c r="AH898" s="27"/>
      <c r="AK898" s="27"/>
      <c r="AM898" s="27"/>
    </row>
    <row r="899">
      <c r="K899" s="27"/>
      <c r="N899" s="27"/>
      <c r="O899" s="28"/>
      <c r="P899" s="27"/>
      <c r="Q899" s="27"/>
      <c r="R899" s="29"/>
      <c r="W899" s="27"/>
      <c r="AD899" s="33"/>
      <c r="AG899" s="34"/>
      <c r="AH899" s="27"/>
      <c r="AK899" s="27"/>
      <c r="AM899" s="27"/>
    </row>
    <row r="900">
      <c r="K900" s="27"/>
      <c r="N900" s="27"/>
      <c r="O900" s="28"/>
      <c r="P900" s="27"/>
      <c r="Q900" s="27"/>
      <c r="R900" s="29"/>
      <c r="W900" s="27"/>
      <c r="AD900" s="33"/>
      <c r="AG900" s="34"/>
      <c r="AH900" s="27"/>
      <c r="AK900" s="27"/>
      <c r="AM900" s="27"/>
    </row>
    <row r="901">
      <c r="K901" s="27"/>
      <c r="N901" s="27"/>
      <c r="O901" s="28"/>
      <c r="P901" s="27"/>
      <c r="Q901" s="27"/>
      <c r="R901" s="29"/>
      <c r="W901" s="27"/>
      <c r="AD901" s="33"/>
      <c r="AG901" s="34"/>
      <c r="AH901" s="27"/>
      <c r="AK901" s="27"/>
      <c r="AM901" s="27"/>
    </row>
    <row r="902">
      <c r="K902" s="27"/>
      <c r="N902" s="27"/>
      <c r="O902" s="28"/>
      <c r="P902" s="27"/>
      <c r="Q902" s="27"/>
      <c r="R902" s="29"/>
      <c r="W902" s="27"/>
      <c r="AD902" s="33"/>
      <c r="AG902" s="34"/>
      <c r="AH902" s="27"/>
      <c r="AK902" s="27"/>
      <c r="AM902" s="27"/>
    </row>
    <row r="903">
      <c r="K903" s="27"/>
      <c r="N903" s="27"/>
      <c r="O903" s="28"/>
      <c r="P903" s="27"/>
      <c r="Q903" s="27"/>
      <c r="R903" s="29"/>
      <c r="W903" s="27"/>
      <c r="AD903" s="33"/>
      <c r="AG903" s="34"/>
      <c r="AH903" s="27"/>
      <c r="AK903" s="27"/>
      <c r="AM903" s="27"/>
    </row>
    <row r="904">
      <c r="K904" s="27"/>
      <c r="N904" s="27"/>
      <c r="O904" s="28"/>
      <c r="P904" s="27"/>
      <c r="Q904" s="27"/>
      <c r="R904" s="29"/>
      <c r="W904" s="27"/>
      <c r="AD904" s="33"/>
      <c r="AG904" s="34"/>
      <c r="AH904" s="27"/>
      <c r="AK904" s="27"/>
      <c r="AM904" s="27"/>
    </row>
    <row r="905">
      <c r="K905" s="27"/>
      <c r="N905" s="27"/>
      <c r="O905" s="28"/>
      <c r="P905" s="27"/>
      <c r="Q905" s="27"/>
      <c r="R905" s="29"/>
      <c r="W905" s="27"/>
      <c r="AD905" s="33"/>
      <c r="AG905" s="34"/>
      <c r="AH905" s="27"/>
      <c r="AK905" s="27"/>
      <c r="AM905" s="27"/>
    </row>
    <row r="906">
      <c r="K906" s="27"/>
      <c r="N906" s="27"/>
      <c r="O906" s="28"/>
      <c r="P906" s="27"/>
      <c r="Q906" s="27"/>
      <c r="R906" s="29"/>
      <c r="W906" s="27"/>
      <c r="AD906" s="33"/>
      <c r="AG906" s="34"/>
      <c r="AH906" s="27"/>
      <c r="AK906" s="27"/>
      <c r="AM906" s="27"/>
    </row>
    <row r="907">
      <c r="K907" s="27"/>
      <c r="N907" s="27"/>
      <c r="O907" s="28"/>
      <c r="P907" s="27"/>
      <c r="Q907" s="27"/>
      <c r="R907" s="29"/>
      <c r="W907" s="27"/>
      <c r="AD907" s="33"/>
      <c r="AG907" s="34"/>
      <c r="AH907" s="27"/>
      <c r="AK907" s="27"/>
      <c r="AM907" s="27"/>
    </row>
    <row r="908">
      <c r="K908" s="27"/>
      <c r="N908" s="27"/>
      <c r="O908" s="28"/>
      <c r="P908" s="27"/>
      <c r="Q908" s="27"/>
      <c r="R908" s="29"/>
      <c r="W908" s="27"/>
      <c r="AD908" s="33"/>
      <c r="AG908" s="34"/>
      <c r="AH908" s="27"/>
      <c r="AK908" s="27"/>
      <c r="AM908" s="27"/>
    </row>
    <row r="909">
      <c r="K909" s="27"/>
      <c r="N909" s="27"/>
      <c r="O909" s="28"/>
      <c r="P909" s="27"/>
      <c r="Q909" s="27"/>
      <c r="R909" s="29"/>
      <c r="W909" s="27"/>
      <c r="AD909" s="33"/>
      <c r="AG909" s="34"/>
      <c r="AH909" s="27"/>
      <c r="AK909" s="27"/>
      <c r="AM909" s="27"/>
    </row>
    <row r="910">
      <c r="K910" s="27"/>
      <c r="N910" s="27"/>
      <c r="O910" s="28"/>
      <c r="P910" s="27"/>
      <c r="Q910" s="27"/>
      <c r="R910" s="29"/>
      <c r="W910" s="27"/>
      <c r="AD910" s="33"/>
      <c r="AG910" s="34"/>
      <c r="AH910" s="27"/>
      <c r="AK910" s="27"/>
      <c r="AM910" s="27"/>
    </row>
    <row r="911">
      <c r="K911" s="27"/>
      <c r="N911" s="27"/>
      <c r="O911" s="28"/>
      <c r="P911" s="27"/>
      <c r="Q911" s="27"/>
      <c r="R911" s="29"/>
      <c r="W911" s="27"/>
      <c r="AD911" s="33"/>
      <c r="AG911" s="34"/>
      <c r="AH911" s="27"/>
      <c r="AK911" s="27"/>
      <c r="AM911" s="27"/>
    </row>
    <row r="912">
      <c r="K912" s="27"/>
      <c r="N912" s="27"/>
      <c r="O912" s="28"/>
      <c r="P912" s="27"/>
      <c r="Q912" s="27"/>
      <c r="R912" s="29"/>
      <c r="W912" s="27"/>
      <c r="AD912" s="33"/>
      <c r="AG912" s="34"/>
      <c r="AH912" s="27"/>
      <c r="AK912" s="27"/>
      <c r="AM912" s="27"/>
    </row>
    <row r="913">
      <c r="K913" s="27"/>
      <c r="N913" s="27"/>
      <c r="O913" s="28"/>
      <c r="P913" s="27"/>
      <c r="Q913" s="27"/>
      <c r="R913" s="29"/>
      <c r="W913" s="27"/>
      <c r="AD913" s="33"/>
      <c r="AG913" s="34"/>
      <c r="AH913" s="27"/>
      <c r="AK913" s="27"/>
      <c r="AM913" s="27"/>
    </row>
    <row r="914">
      <c r="K914" s="27"/>
      <c r="N914" s="27"/>
      <c r="O914" s="28"/>
      <c r="P914" s="27"/>
      <c r="Q914" s="27"/>
      <c r="R914" s="29"/>
      <c r="W914" s="27"/>
      <c r="AD914" s="33"/>
      <c r="AG914" s="34"/>
      <c r="AH914" s="27"/>
      <c r="AK914" s="27"/>
      <c r="AM914" s="27"/>
    </row>
    <row r="915">
      <c r="K915" s="27"/>
      <c r="N915" s="27"/>
      <c r="O915" s="28"/>
      <c r="P915" s="27"/>
      <c r="Q915" s="27"/>
      <c r="R915" s="29"/>
      <c r="W915" s="27"/>
      <c r="AD915" s="33"/>
      <c r="AG915" s="34"/>
      <c r="AH915" s="27"/>
      <c r="AK915" s="27"/>
      <c r="AM915" s="27"/>
    </row>
    <row r="916">
      <c r="K916" s="27"/>
      <c r="N916" s="27"/>
      <c r="O916" s="28"/>
      <c r="P916" s="27"/>
      <c r="Q916" s="27"/>
      <c r="R916" s="29"/>
      <c r="W916" s="27"/>
      <c r="AD916" s="33"/>
      <c r="AG916" s="34"/>
      <c r="AH916" s="27"/>
      <c r="AK916" s="27"/>
      <c r="AM916" s="27"/>
    </row>
    <row r="917">
      <c r="K917" s="27"/>
      <c r="N917" s="27"/>
      <c r="O917" s="28"/>
      <c r="P917" s="27"/>
      <c r="Q917" s="27"/>
      <c r="R917" s="29"/>
      <c r="W917" s="27"/>
      <c r="AD917" s="33"/>
      <c r="AG917" s="34"/>
      <c r="AH917" s="27"/>
      <c r="AK917" s="27"/>
      <c r="AM917" s="27"/>
    </row>
    <row r="918">
      <c r="K918" s="27"/>
      <c r="N918" s="27"/>
      <c r="O918" s="28"/>
      <c r="P918" s="27"/>
      <c r="Q918" s="27"/>
      <c r="R918" s="29"/>
      <c r="W918" s="27"/>
      <c r="AD918" s="33"/>
      <c r="AG918" s="34"/>
      <c r="AH918" s="27"/>
      <c r="AK918" s="27"/>
      <c r="AM918" s="27"/>
    </row>
    <row r="919">
      <c r="K919" s="27"/>
      <c r="N919" s="27"/>
      <c r="O919" s="28"/>
      <c r="P919" s="27"/>
      <c r="Q919" s="27"/>
      <c r="R919" s="29"/>
      <c r="W919" s="27"/>
      <c r="AD919" s="33"/>
      <c r="AG919" s="34"/>
      <c r="AH919" s="27"/>
      <c r="AK919" s="27"/>
      <c r="AM919" s="27"/>
    </row>
    <row r="920">
      <c r="K920" s="27"/>
      <c r="N920" s="27"/>
      <c r="O920" s="28"/>
      <c r="P920" s="27"/>
      <c r="Q920" s="27"/>
      <c r="R920" s="29"/>
      <c r="W920" s="27"/>
      <c r="AD920" s="33"/>
      <c r="AG920" s="34"/>
      <c r="AH920" s="27"/>
      <c r="AK920" s="27"/>
      <c r="AM920" s="27"/>
    </row>
    <row r="921">
      <c r="K921" s="27"/>
      <c r="N921" s="27"/>
      <c r="O921" s="28"/>
      <c r="P921" s="27"/>
      <c r="Q921" s="27"/>
      <c r="R921" s="29"/>
      <c r="W921" s="27"/>
      <c r="AD921" s="33"/>
      <c r="AG921" s="34"/>
      <c r="AH921" s="27"/>
      <c r="AK921" s="27"/>
      <c r="AM921" s="27"/>
    </row>
    <row r="922">
      <c r="K922" s="27"/>
      <c r="N922" s="27"/>
      <c r="O922" s="28"/>
      <c r="P922" s="27"/>
      <c r="Q922" s="27"/>
      <c r="R922" s="29"/>
      <c r="W922" s="27"/>
      <c r="AD922" s="33"/>
      <c r="AG922" s="34"/>
      <c r="AH922" s="27"/>
      <c r="AK922" s="27"/>
      <c r="AM922" s="27"/>
    </row>
    <row r="923">
      <c r="K923" s="27"/>
      <c r="N923" s="27"/>
      <c r="O923" s="28"/>
      <c r="P923" s="27"/>
      <c r="Q923" s="27"/>
      <c r="R923" s="29"/>
      <c r="W923" s="27"/>
      <c r="AD923" s="33"/>
      <c r="AG923" s="34"/>
      <c r="AH923" s="27"/>
      <c r="AK923" s="27"/>
      <c r="AM923" s="27"/>
    </row>
    <row r="924">
      <c r="K924" s="27"/>
      <c r="N924" s="27"/>
      <c r="O924" s="28"/>
      <c r="P924" s="27"/>
      <c r="Q924" s="27"/>
      <c r="R924" s="29"/>
      <c r="W924" s="27"/>
      <c r="AD924" s="33"/>
      <c r="AG924" s="34"/>
      <c r="AH924" s="27"/>
      <c r="AK924" s="27"/>
      <c r="AM924" s="27"/>
    </row>
    <row r="925">
      <c r="K925" s="27"/>
      <c r="N925" s="27"/>
      <c r="O925" s="28"/>
      <c r="P925" s="27"/>
      <c r="Q925" s="27"/>
      <c r="R925" s="29"/>
      <c r="W925" s="27"/>
      <c r="AD925" s="33"/>
      <c r="AG925" s="34"/>
      <c r="AH925" s="27"/>
      <c r="AK925" s="27"/>
      <c r="AM925" s="27"/>
    </row>
    <row r="926">
      <c r="K926" s="27"/>
      <c r="N926" s="27"/>
      <c r="O926" s="28"/>
      <c r="P926" s="27"/>
      <c r="Q926" s="27"/>
      <c r="R926" s="29"/>
      <c r="W926" s="27"/>
      <c r="AD926" s="33"/>
      <c r="AG926" s="34"/>
      <c r="AH926" s="27"/>
      <c r="AK926" s="27"/>
      <c r="AM926" s="27"/>
    </row>
    <row r="927">
      <c r="K927" s="27"/>
      <c r="N927" s="27"/>
      <c r="O927" s="28"/>
      <c r="P927" s="27"/>
      <c r="Q927" s="27"/>
      <c r="R927" s="29"/>
      <c r="W927" s="27"/>
      <c r="AD927" s="33"/>
      <c r="AG927" s="34"/>
      <c r="AH927" s="27"/>
      <c r="AK927" s="27"/>
      <c r="AM927" s="27"/>
    </row>
    <row r="928">
      <c r="K928" s="27"/>
      <c r="N928" s="27"/>
      <c r="O928" s="28"/>
      <c r="P928" s="27"/>
      <c r="Q928" s="27"/>
      <c r="R928" s="29"/>
      <c r="W928" s="27"/>
      <c r="AD928" s="33"/>
      <c r="AG928" s="34"/>
      <c r="AH928" s="27"/>
      <c r="AK928" s="27"/>
      <c r="AM928" s="27"/>
    </row>
    <row r="929">
      <c r="K929" s="27"/>
      <c r="N929" s="27"/>
      <c r="O929" s="28"/>
      <c r="P929" s="27"/>
      <c r="Q929" s="27"/>
      <c r="R929" s="29"/>
      <c r="W929" s="27"/>
      <c r="AD929" s="33"/>
      <c r="AG929" s="34"/>
      <c r="AH929" s="27"/>
      <c r="AK929" s="27"/>
      <c r="AM929" s="27"/>
    </row>
    <row r="930">
      <c r="K930" s="27"/>
      <c r="N930" s="27"/>
      <c r="O930" s="28"/>
      <c r="P930" s="27"/>
      <c r="Q930" s="27"/>
      <c r="R930" s="29"/>
      <c r="W930" s="27"/>
      <c r="AD930" s="33"/>
      <c r="AG930" s="34"/>
      <c r="AH930" s="27"/>
      <c r="AK930" s="27"/>
      <c r="AM930" s="27"/>
    </row>
    <row r="931">
      <c r="K931" s="27"/>
      <c r="N931" s="27"/>
      <c r="O931" s="28"/>
      <c r="P931" s="27"/>
      <c r="Q931" s="27"/>
      <c r="R931" s="29"/>
      <c r="W931" s="27"/>
      <c r="AD931" s="33"/>
      <c r="AG931" s="34"/>
      <c r="AH931" s="27"/>
      <c r="AK931" s="27"/>
      <c r="AM931" s="27"/>
    </row>
    <row r="932">
      <c r="K932" s="27"/>
      <c r="N932" s="27"/>
      <c r="O932" s="28"/>
      <c r="P932" s="27"/>
      <c r="Q932" s="27"/>
      <c r="R932" s="29"/>
      <c r="W932" s="27"/>
      <c r="AD932" s="33"/>
      <c r="AG932" s="34"/>
      <c r="AH932" s="27"/>
      <c r="AK932" s="27"/>
      <c r="AM932" s="27"/>
    </row>
    <row r="933">
      <c r="K933" s="27"/>
      <c r="N933" s="27"/>
      <c r="O933" s="28"/>
      <c r="P933" s="27"/>
      <c r="Q933" s="27"/>
      <c r="R933" s="29"/>
      <c r="W933" s="27"/>
      <c r="AD933" s="33"/>
      <c r="AG933" s="34"/>
      <c r="AH933" s="27"/>
      <c r="AK933" s="27"/>
      <c r="AM933" s="27"/>
    </row>
    <row r="934">
      <c r="K934" s="27"/>
      <c r="N934" s="27"/>
      <c r="O934" s="28"/>
      <c r="P934" s="27"/>
      <c r="Q934" s="27"/>
      <c r="R934" s="29"/>
      <c r="W934" s="27"/>
      <c r="AD934" s="33"/>
      <c r="AG934" s="34"/>
      <c r="AH934" s="27"/>
      <c r="AK934" s="27"/>
      <c r="AM934" s="27"/>
    </row>
    <row r="935">
      <c r="K935" s="27"/>
      <c r="N935" s="27"/>
      <c r="O935" s="28"/>
      <c r="P935" s="27"/>
      <c r="Q935" s="27"/>
      <c r="R935" s="29"/>
      <c r="W935" s="27"/>
      <c r="AD935" s="33"/>
      <c r="AG935" s="34"/>
      <c r="AH935" s="27"/>
      <c r="AK935" s="27"/>
      <c r="AM935" s="27"/>
    </row>
    <row r="936">
      <c r="K936" s="27"/>
      <c r="N936" s="27"/>
      <c r="O936" s="28"/>
      <c r="P936" s="27"/>
      <c r="Q936" s="27"/>
      <c r="R936" s="29"/>
      <c r="W936" s="27"/>
      <c r="AD936" s="33"/>
      <c r="AG936" s="34"/>
      <c r="AH936" s="27"/>
      <c r="AK936" s="27"/>
      <c r="AM936" s="27"/>
    </row>
    <row r="937">
      <c r="K937" s="27"/>
      <c r="N937" s="27"/>
      <c r="O937" s="28"/>
      <c r="P937" s="27"/>
      <c r="Q937" s="27"/>
      <c r="R937" s="29"/>
      <c r="W937" s="27"/>
      <c r="AD937" s="33"/>
      <c r="AG937" s="34"/>
      <c r="AH937" s="27"/>
      <c r="AK937" s="27"/>
      <c r="AM937" s="27"/>
    </row>
    <row r="938">
      <c r="K938" s="27"/>
      <c r="N938" s="27"/>
      <c r="O938" s="28"/>
      <c r="P938" s="27"/>
      <c r="Q938" s="27"/>
      <c r="R938" s="29"/>
      <c r="W938" s="27"/>
      <c r="AD938" s="33"/>
      <c r="AG938" s="34"/>
      <c r="AH938" s="27"/>
      <c r="AK938" s="27"/>
      <c r="AM938" s="27"/>
    </row>
    <row r="939">
      <c r="K939" s="27"/>
      <c r="N939" s="27"/>
      <c r="O939" s="28"/>
      <c r="P939" s="27"/>
      <c r="Q939" s="27"/>
      <c r="R939" s="29"/>
      <c r="W939" s="27"/>
      <c r="AD939" s="33"/>
      <c r="AG939" s="34"/>
      <c r="AH939" s="27"/>
      <c r="AK939" s="27"/>
      <c r="AM939" s="27"/>
    </row>
    <row r="940">
      <c r="K940" s="27"/>
      <c r="N940" s="27"/>
      <c r="O940" s="28"/>
      <c r="P940" s="27"/>
      <c r="Q940" s="27"/>
      <c r="R940" s="29"/>
      <c r="W940" s="27"/>
      <c r="AD940" s="33"/>
      <c r="AG940" s="34"/>
      <c r="AH940" s="27"/>
      <c r="AK940" s="27"/>
      <c r="AM940" s="27"/>
    </row>
    <row r="941">
      <c r="K941" s="27"/>
      <c r="N941" s="27"/>
      <c r="O941" s="28"/>
      <c r="P941" s="27"/>
      <c r="Q941" s="27"/>
      <c r="R941" s="29"/>
      <c r="W941" s="27"/>
      <c r="AD941" s="33"/>
      <c r="AG941" s="34"/>
      <c r="AH941" s="27"/>
      <c r="AK941" s="27"/>
      <c r="AM941" s="27"/>
    </row>
    <row r="942">
      <c r="K942" s="27"/>
      <c r="N942" s="27"/>
      <c r="O942" s="28"/>
      <c r="P942" s="27"/>
      <c r="Q942" s="27"/>
      <c r="R942" s="29"/>
      <c r="W942" s="27"/>
      <c r="AD942" s="33"/>
      <c r="AG942" s="34"/>
      <c r="AH942" s="27"/>
      <c r="AK942" s="27"/>
      <c r="AM942" s="27"/>
    </row>
    <row r="943">
      <c r="K943" s="27"/>
      <c r="N943" s="27"/>
      <c r="O943" s="28"/>
      <c r="P943" s="27"/>
      <c r="Q943" s="27"/>
      <c r="R943" s="29"/>
      <c r="W943" s="27"/>
      <c r="AD943" s="33"/>
      <c r="AG943" s="34"/>
      <c r="AH943" s="27"/>
      <c r="AK943" s="27"/>
      <c r="AM943" s="27"/>
    </row>
    <row r="944">
      <c r="K944" s="27"/>
      <c r="N944" s="27"/>
      <c r="O944" s="28"/>
      <c r="P944" s="27"/>
      <c r="Q944" s="27"/>
      <c r="R944" s="29"/>
      <c r="W944" s="27"/>
      <c r="AD944" s="33"/>
      <c r="AG944" s="34"/>
      <c r="AH944" s="27"/>
      <c r="AK944" s="27"/>
      <c r="AM944" s="27"/>
    </row>
    <row r="945">
      <c r="K945" s="27"/>
      <c r="N945" s="27"/>
      <c r="O945" s="28"/>
      <c r="P945" s="27"/>
      <c r="Q945" s="27"/>
      <c r="R945" s="29"/>
      <c r="W945" s="27"/>
      <c r="AD945" s="33"/>
      <c r="AG945" s="34"/>
      <c r="AH945" s="27"/>
      <c r="AK945" s="27"/>
      <c r="AM945" s="27"/>
    </row>
    <row r="946">
      <c r="K946" s="27"/>
      <c r="N946" s="27"/>
      <c r="O946" s="28"/>
      <c r="P946" s="27"/>
      <c r="Q946" s="27"/>
      <c r="R946" s="29"/>
      <c r="W946" s="27"/>
      <c r="AD946" s="33"/>
      <c r="AG946" s="34"/>
      <c r="AH946" s="27"/>
      <c r="AK946" s="27"/>
      <c r="AM946" s="27"/>
    </row>
    <row r="947">
      <c r="K947" s="27"/>
      <c r="N947" s="27"/>
      <c r="O947" s="28"/>
      <c r="P947" s="27"/>
      <c r="Q947" s="27"/>
      <c r="R947" s="29"/>
      <c r="W947" s="27"/>
      <c r="AD947" s="33"/>
      <c r="AG947" s="34"/>
      <c r="AH947" s="27"/>
      <c r="AK947" s="27"/>
      <c r="AM947" s="27"/>
    </row>
    <row r="948">
      <c r="K948" s="27"/>
      <c r="N948" s="27"/>
      <c r="O948" s="28"/>
      <c r="P948" s="27"/>
      <c r="Q948" s="27"/>
      <c r="R948" s="29"/>
      <c r="W948" s="27"/>
      <c r="AD948" s="33"/>
      <c r="AG948" s="34"/>
      <c r="AH948" s="27"/>
      <c r="AK948" s="27"/>
      <c r="AM948" s="27"/>
    </row>
    <row r="949">
      <c r="K949" s="27"/>
      <c r="N949" s="27"/>
      <c r="O949" s="28"/>
      <c r="P949" s="27"/>
      <c r="Q949" s="27"/>
      <c r="R949" s="29"/>
      <c r="W949" s="27"/>
      <c r="AD949" s="33"/>
      <c r="AG949" s="34"/>
      <c r="AH949" s="27"/>
      <c r="AK949" s="27"/>
      <c r="AM949" s="27"/>
    </row>
    <row r="950">
      <c r="K950" s="27"/>
      <c r="N950" s="27"/>
      <c r="O950" s="28"/>
      <c r="P950" s="27"/>
      <c r="Q950" s="27"/>
      <c r="R950" s="29"/>
      <c r="W950" s="27"/>
      <c r="AD950" s="33"/>
      <c r="AG950" s="34"/>
      <c r="AH950" s="27"/>
      <c r="AK950" s="27"/>
      <c r="AM950" s="27"/>
    </row>
    <row r="951">
      <c r="K951" s="27"/>
      <c r="N951" s="27"/>
      <c r="O951" s="28"/>
      <c r="P951" s="27"/>
      <c r="Q951" s="27"/>
      <c r="R951" s="29"/>
      <c r="W951" s="27"/>
      <c r="AD951" s="33"/>
      <c r="AG951" s="34"/>
      <c r="AH951" s="27"/>
      <c r="AK951" s="27"/>
      <c r="AM951" s="27"/>
    </row>
    <row r="952">
      <c r="K952" s="27"/>
      <c r="N952" s="27"/>
      <c r="O952" s="28"/>
      <c r="P952" s="27"/>
      <c r="Q952" s="27"/>
      <c r="R952" s="29"/>
      <c r="W952" s="27"/>
      <c r="AD952" s="33"/>
      <c r="AG952" s="34"/>
      <c r="AH952" s="27"/>
      <c r="AK952" s="27"/>
      <c r="AM952" s="27"/>
    </row>
    <row r="953">
      <c r="K953" s="27"/>
      <c r="N953" s="27"/>
      <c r="O953" s="28"/>
      <c r="P953" s="27"/>
      <c r="Q953" s="27"/>
      <c r="R953" s="29"/>
      <c r="W953" s="27"/>
      <c r="AD953" s="33"/>
      <c r="AG953" s="34"/>
      <c r="AH953" s="27"/>
      <c r="AK953" s="27"/>
      <c r="AM953" s="27"/>
    </row>
    <row r="954">
      <c r="K954" s="27"/>
      <c r="N954" s="27"/>
      <c r="O954" s="28"/>
      <c r="P954" s="27"/>
      <c r="Q954" s="27"/>
      <c r="R954" s="29"/>
      <c r="W954" s="27"/>
      <c r="AD954" s="33"/>
      <c r="AG954" s="34"/>
      <c r="AH954" s="27"/>
      <c r="AK954" s="27"/>
      <c r="AM954" s="27"/>
    </row>
    <row r="955">
      <c r="K955" s="27"/>
      <c r="N955" s="27"/>
      <c r="O955" s="28"/>
      <c r="P955" s="27"/>
      <c r="Q955" s="27"/>
      <c r="R955" s="29"/>
      <c r="W955" s="27"/>
      <c r="AD955" s="33"/>
      <c r="AG955" s="34"/>
      <c r="AH955" s="27"/>
      <c r="AK955" s="27"/>
      <c r="AM955" s="27"/>
    </row>
    <row r="956">
      <c r="K956" s="27"/>
      <c r="N956" s="27"/>
      <c r="O956" s="28"/>
      <c r="P956" s="27"/>
      <c r="Q956" s="27"/>
      <c r="R956" s="29"/>
      <c r="W956" s="27"/>
      <c r="AD956" s="33"/>
      <c r="AG956" s="34"/>
      <c r="AH956" s="27"/>
      <c r="AK956" s="27"/>
      <c r="AM956" s="27"/>
    </row>
    <row r="957">
      <c r="K957" s="27"/>
      <c r="N957" s="27"/>
      <c r="O957" s="28"/>
      <c r="P957" s="27"/>
      <c r="Q957" s="27"/>
      <c r="R957" s="29"/>
      <c r="W957" s="27"/>
      <c r="AD957" s="33"/>
      <c r="AG957" s="34"/>
      <c r="AH957" s="27"/>
      <c r="AK957" s="27"/>
      <c r="AM957" s="27"/>
    </row>
    <row r="958">
      <c r="K958" s="27"/>
      <c r="N958" s="27"/>
      <c r="O958" s="28"/>
      <c r="P958" s="27"/>
      <c r="Q958" s="27"/>
      <c r="R958" s="29"/>
      <c r="W958" s="27"/>
      <c r="AD958" s="33"/>
      <c r="AG958" s="34"/>
      <c r="AH958" s="27"/>
      <c r="AK958" s="27"/>
      <c r="AM958" s="27"/>
    </row>
    <row r="959">
      <c r="K959" s="27"/>
      <c r="N959" s="27"/>
      <c r="O959" s="28"/>
      <c r="P959" s="27"/>
      <c r="Q959" s="27"/>
      <c r="R959" s="29"/>
      <c r="W959" s="27"/>
      <c r="AD959" s="33"/>
      <c r="AG959" s="34"/>
      <c r="AH959" s="27"/>
      <c r="AK959" s="27"/>
      <c r="AM959" s="27"/>
    </row>
    <row r="960">
      <c r="K960" s="27"/>
      <c r="N960" s="27"/>
      <c r="O960" s="28"/>
      <c r="P960" s="27"/>
      <c r="Q960" s="27"/>
      <c r="R960" s="29"/>
      <c r="W960" s="27"/>
      <c r="AD960" s="33"/>
      <c r="AG960" s="34"/>
      <c r="AH960" s="27"/>
      <c r="AK960" s="27"/>
      <c r="AM960" s="27"/>
    </row>
    <row r="961">
      <c r="K961" s="27"/>
      <c r="N961" s="27"/>
      <c r="O961" s="28"/>
      <c r="P961" s="27"/>
      <c r="Q961" s="27"/>
      <c r="R961" s="29"/>
      <c r="W961" s="27"/>
      <c r="AD961" s="33"/>
      <c r="AG961" s="34"/>
      <c r="AH961" s="27"/>
      <c r="AK961" s="27"/>
      <c r="AM961" s="27"/>
    </row>
    <row r="962">
      <c r="K962" s="27"/>
      <c r="N962" s="27"/>
      <c r="O962" s="28"/>
      <c r="P962" s="27"/>
      <c r="Q962" s="27"/>
      <c r="R962" s="29"/>
      <c r="W962" s="27"/>
      <c r="AD962" s="33"/>
      <c r="AG962" s="34"/>
      <c r="AH962" s="27"/>
      <c r="AK962" s="27"/>
      <c r="AM962" s="27"/>
    </row>
    <row r="963">
      <c r="K963" s="27"/>
      <c r="N963" s="27"/>
      <c r="O963" s="28"/>
      <c r="P963" s="27"/>
      <c r="Q963" s="27"/>
      <c r="R963" s="29"/>
      <c r="W963" s="27"/>
      <c r="AD963" s="33"/>
      <c r="AG963" s="34"/>
      <c r="AH963" s="27"/>
      <c r="AK963" s="27"/>
      <c r="AM963" s="27"/>
    </row>
    <row r="964">
      <c r="K964" s="27"/>
      <c r="N964" s="27"/>
      <c r="O964" s="28"/>
      <c r="P964" s="27"/>
      <c r="Q964" s="27"/>
      <c r="R964" s="29"/>
      <c r="W964" s="27"/>
      <c r="AD964" s="33"/>
      <c r="AG964" s="34"/>
      <c r="AH964" s="27"/>
      <c r="AK964" s="27"/>
      <c r="AM964" s="27"/>
    </row>
    <row r="965">
      <c r="K965" s="27"/>
      <c r="N965" s="27"/>
      <c r="O965" s="28"/>
      <c r="P965" s="27"/>
      <c r="Q965" s="27"/>
      <c r="R965" s="29"/>
      <c r="W965" s="27"/>
      <c r="AD965" s="33"/>
      <c r="AG965" s="34"/>
      <c r="AH965" s="27"/>
      <c r="AK965" s="27"/>
      <c r="AM965" s="27"/>
    </row>
    <row r="966">
      <c r="K966" s="27"/>
      <c r="N966" s="27"/>
      <c r="O966" s="28"/>
      <c r="P966" s="27"/>
      <c r="Q966" s="27"/>
      <c r="R966" s="29"/>
      <c r="W966" s="27"/>
      <c r="AD966" s="33"/>
      <c r="AG966" s="34"/>
      <c r="AH966" s="27"/>
      <c r="AK966" s="27"/>
      <c r="AM966" s="27"/>
    </row>
    <row r="967">
      <c r="K967" s="27"/>
      <c r="N967" s="27"/>
      <c r="O967" s="28"/>
      <c r="P967" s="27"/>
      <c r="Q967" s="27"/>
      <c r="R967" s="29"/>
      <c r="W967" s="27"/>
      <c r="AD967" s="33"/>
      <c r="AG967" s="34"/>
      <c r="AH967" s="27"/>
      <c r="AK967" s="27"/>
      <c r="AM967" s="27"/>
    </row>
    <row r="968">
      <c r="K968" s="27"/>
      <c r="N968" s="27"/>
      <c r="O968" s="28"/>
      <c r="P968" s="27"/>
      <c r="Q968" s="27"/>
      <c r="R968" s="29"/>
      <c r="W968" s="27"/>
      <c r="AD968" s="33"/>
      <c r="AG968" s="34"/>
      <c r="AH968" s="27"/>
      <c r="AK968" s="27"/>
      <c r="AM968" s="27"/>
    </row>
    <row r="969">
      <c r="K969" s="27"/>
      <c r="N969" s="27"/>
      <c r="O969" s="28"/>
      <c r="P969" s="27"/>
      <c r="Q969" s="27"/>
      <c r="R969" s="29"/>
      <c r="W969" s="27"/>
      <c r="AD969" s="33"/>
      <c r="AG969" s="34"/>
      <c r="AH969" s="27"/>
      <c r="AK969" s="27"/>
      <c r="AM969" s="27"/>
    </row>
    <row r="970">
      <c r="K970" s="27"/>
      <c r="N970" s="27"/>
      <c r="O970" s="28"/>
      <c r="P970" s="27"/>
      <c r="Q970" s="27"/>
      <c r="R970" s="29"/>
      <c r="W970" s="27"/>
      <c r="AD970" s="33"/>
      <c r="AG970" s="34"/>
      <c r="AH970" s="27"/>
      <c r="AK970" s="27"/>
      <c r="AM970" s="27"/>
    </row>
    <row r="971">
      <c r="K971" s="27"/>
      <c r="N971" s="27"/>
      <c r="O971" s="28"/>
      <c r="P971" s="27"/>
      <c r="Q971" s="27"/>
      <c r="R971" s="29"/>
      <c r="W971" s="27"/>
      <c r="AD971" s="33"/>
      <c r="AG971" s="34"/>
      <c r="AH971" s="27"/>
      <c r="AK971" s="27"/>
      <c r="AM971" s="27"/>
    </row>
    <row r="972">
      <c r="K972" s="27"/>
      <c r="N972" s="27"/>
      <c r="O972" s="28"/>
      <c r="P972" s="27"/>
      <c r="Q972" s="27"/>
      <c r="R972" s="29"/>
      <c r="W972" s="27"/>
      <c r="AD972" s="33"/>
      <c r="AG972" s="34"/>
      <c r="AH972" s="27"/>
      <c r="AK972" s="27"/>
      <c r="AM972" s="27"/>
    </row>
    <row r="973">
      <c r="K973" s="27"/>
      <c r="N973" s="27"/>
      <c r="O973" s="28"/>
      <c r="P973" s="27"/>
      <c r="Q973" s="27"/>
      <c r="R973" s="29"/>
      <c r="W973" s="27"/>
      <c r="AD973" s="33"/>
      <c r="AG973" s="34"/>
      <c r="AH973" s="27"/>
      <c r="AK973" s="27"/>
      <c r="AM973" s="27"/>
    </row>
    <row r="974">
      <c r="K974" s="27"/>
      <c r="N974" s="27"/>
      <c r="O974" s="28"/>
      <c r="P974" s="27"/>
      <c r="Q974" s="27"/>
      <c r="R974" s="29"/>
      <c r="W974" s="27"/>
      <c r="AD974" s="33"/>
      <c r="AG974" s="34"/>
      <c r="AH974" s="27"/>
      <c r="AK974" s="27"/>
      <c r="AM974" s="27"/>
    </row>
    <row r="975">
      <c r="K975" s="27"/>
      <c r="N975" s="27"/>
      <c r="O975" s="28"/>
      <c r="P975" s="27"/>
      <c r="Q975" s="27"/>
      <c r="R975" s="29"/>
      <c r="W975" s="27"/>
      <c r="AD975" s="33"/>
      <c r="AG975" s="34"/>
      <c r="AH975" s="27"/>
      <c r="AK975" s="27"/>
      <c r="AM975" s="27"/>
    </row>
    <row r="976">
      <c r="K976" s="27"/>
      <c r="N976" s="27"/>
      <c r="O976" s="28"/>
      <c r="P976" s="27"/>
      <c r="Q976" s="27"/>
      <c r="R976" s="29"/>
      <c r="W976" s="27"/>
      <c r="AD976" s="33"/>
      <c r="AG976" s="34"/>
      <c r="AH976" s="27"/>
      <c r="AK976" s="27"/>
      <c r="AM976" s="27"/>
    </row>
    <row r="977">
      <c r="K977" s="27"/>
      <c r="N977" s="27"/>
      <c r="O977" s="28"/>
      <c r="P977" s="27"/>
      <c r="Q977" s="27"/>
      <c r="R977" s="29"/>
      <c r="W977" s="27"/>
      <c r="AD977" s="33"/>
      <c r="AG977" s="34"/>
      <c r="AH977" s="27"/>
      <c r="AK977" s="27"/>
      <c r="AM977" s="27"/>
    </row>
    <row r="978">
      <c r="K978" s="27"/>
      <c r="N978" s="27"/>
      <c r="O978" s="28"/>
      <c r="P978" s="27"/>
      <c r="Q978" s="27"/>
      <c r="R978" s="29"/>
      <c r="W978" s="27"/>
      <c r="AD978" s="33"/>
      <c r="AG978" s="34"/>
      <c r="AH978" s="27"/>
      <c r="AK978" s="27"/>
      <c r="AM978" s="27"/>
    </row>
    <row r="979">
      <c r="K979" s="27"/>
      <c r="N979" s="27"/>
      <c r="O979" s="28"/>
      <c r="P979" s="27"/>
      <c r="Q979" s="27"/>
      <c r="R979" s="29"/>
      <c r="W979" s="27"/>
      <c r="AD979" s="33"/>
      <c r="AG979" s="34"/>
      <c r="AH979" s="27"/>
      <c r="AK979" s="27"/>
      <c r="AM979" s="27"/>
    </row>
    <row r="980">
      <c r="K980" s="27"/>
      <c r="N980" s="27"/>
      <c r="O980" s="28"/>
      <c r="P980" s="27"/>
      <c r="Q980" s="27"/>
      <c r="R980" s="29"/>
      <c r="W980" s="27"/>
      <c r="AD980" s="33"/>
      <c r="AG980" s="34"/>
      <c r="AH980" s="27"/>
      <c r="AK980" s="27"/>
      <c r="AM980" s="27"/>
    </row>
    <row r="981">
      <c r="K981" s="27"/>
      <c r="N981" s="27"/>
      <c r="O981" s="28"/>
      <c r="P981" s="27"/>
      <c r="Q981" s="27"/>
      <c r="R981" s="29"/>
      <c r="W981" s="27"/>
      <c r="AD981" s="33"/>
      <c r="AG981" s="34"/>
      <c r="AH981" s="27"/>
      <c r="AK981" s="27"/>
      <c r="AM981" s="27"/>
    </row>
    <row r="982">
      <c r="K982" s="27"/>
      <c r="N982" s="27"/>
      <c r="O982" s="28"/>
      <c r="P982" s="27"/>
      <c r="Q982" s="27"/>
      <c r="R982" s="29"/>
      <c r="W982" s="27"/>
      <c r="AD982" s="33"/>
      <c r="AG982" s="34"/>
      <c r="AH982" s="27"/>
      <c r="AK982" s="27"/>
      <c r="AM982" s="27"/>
    </row>
    <row r="983">
      <c r="K983" s="27"/>
      <c r="N983" s="27"/>
      <c r="O983" s="28"/>
      <c r="P983" s="27"/>
      <c r="Q983" s="27"/>
      <c r="R983" s="29"/>
      <c r="W983" s="27"/>
      <c r="AD983" s="33"/>
      <c r="AG983" s="34"/>
      <c r="AH983" s="27"/>
      <c r="AK983" s="27"/>
      <c r="AM983" s="27"/>
    </row>
    <row r="984">
      <c r="K984" s="27"/>
      <c r="N984" s="27"/>
      <c r="O984" s="28"/>
      <c r="P984" s="27"/>
      <c r="Q984" s="27"/>
      <c r="R984" s="29"/>
      <c r="W984" s="27"/>
      <c r="AD984" s="33"/>
      <c r="AG984" s="34"/>
      <c r="AH984" s="27"/>
      <c r="AK984" s="27"/>
      <c r="AM984" s="27"/>
    </row>
    <row r="985">
      <c r="K985" s="27"/>
      <c r="N985" s="27"/>
      <c r="O985" s="28"/>
      <c r="P985" s="27"/>
      <c r="Q985" s="27"/>
      <c r="R985" s="29"/>
      <c r="W985" s="27"/>
      <c r="AD985" s="33"/>
      <c r="AG985" s="34"/>
      <c r="AH985" s="27"/>
      <c r="AK985" s="27"/>
      <c r="AM985" s="27"/>
    </row>
    <row r="986">
      <c r="K986" s="27"/>
      <c r="N986" s="27"/>
      <c r="O986" s="28"/>
      <c r="P986" s="27"/>
      <c r="Q986" s="27"/>
      <c r="R986" s="29"/>
      <c r="W986" s="27"/>
      <c r="AD986" s="33"/>
      <c r="AG986" s="34"/>
      <c r="AH986" s="27"/>
      <c r="AK986" s="27"/>
      <c r="AM986" s="27"/>
    </row>
    <row r="987">
      <c r="K987" s="27"/>
      <c r="N987" s="27"/>
      <c r="O987" s="28"/>
      <c r="P987" s="27"/>
      <c r="Q987" s="27"/>
      <c r="R987" s="29"/>
      <c r="W987" s="27"/>
      <c r="AD987" s="33"/>
      <c r="AG987" s="34"/>
      <c r="AH987" s="27"/>
      <c r="AK987" s="27"/>
      <c r="AM987" s="27"/>
    </row>
    <row r="988">
      <c r="K988" s="27"/>
      <c r="N988" s="27"/>
      <c r="O988" s="28"/>
      <c r="P988" s="27"/>
      <c r="Q988" s="27"/>
      <c r="R988" s="29"/>
      <c r="W988" s="27"/>
      <c r="AD988" s="33"/>
      <c r="AG988" s="34"/>
      <c r="AH988" s="27"/>
      <c r="AK988" s="27"/>
      <c r="AM988" s="27"/>
    </row>
    <row r="989">
      <c r="K989" s="27"/>
      <c r="N989" s="27"/>
      <c r="O989" s="28"/>
      <c r="P989" s="27"/>
      <c r="Q989" s="27"/>
      <c r="R989" s="29"/>
      <c r="W989" s="27"/>
      <c r="AD989" s="33"/>
      <c r="AG989" s="34"/>
      <c r="AH989" s="27"/>
      <c r="AK989" s="27"/>
      <c r="AM989" s="27"/>
    </row>
    <row r="990">
      <c r="K990" s="27"/>
      <c r="N990" s="27"/>
      <c r="O990" s="28"/>
      <c r="P990" s="27"/>
      <c r="Q990" s="27"/>
      <c r="R990" s="29"/>
      <c r="W990" s="27"/>
      <c r="AD990" s="33"/>
      <c r="AG990" s="34"/>
      <c r="AH990" s="27"/>
      <c r="AK990" s="27"/>
      <c r="AM990" s="27"/>
    </row>
    <row r="991">
      <c r="K991" s="27"/>
      <c r="N991" s="27"/>
      <c r="O991" s="28"/>
      <c r="P991" s="27"/>
      <c r="Q991" s="27"/>
      <c r="R991" s="29"/>
      <c r="W991" s="27"/>
      <c r="AD991" s="33"/>
      <c r="AG991" s="34"/>
      <c r="AH991" s="27"/>
      <c r="AK991" s="27"/>
      <c r="AM991" s="27"/>
    </row>
    <row r="992">
      <c r="K992" s="27"/>
      <c r="N992" s="27"/>
      <c r="O992" s="28"/>
      <c r="P992" s="27"/>
      <c r="Q992" s="27"/>
      <c r="R992" s="29"/>
      <c r="W992" s="27"/>
      <c r="AD992" s="33"/>
      <c r="AG992" s="34"/>
      <c r="AH992" s="27"/>
      <c r="AK992" s="27"/>
      <c r="AM992" s="27"/>
    </row>
    <row r="993">
      <c r="K993" s="27"/>
      <c r="N993" s="27"/>
      <c r="O993" s="28"/>
      <c r="P993" s="27"/>
      <c r="Q993" s="27"/>
      <c r="R993" s="29"/>
      <c r="W993" s="27"/>
      <c r="AD993" s="33"/>
      <c r="AG993" s="34"/>
      <c r="AH993" s="27"/>
      <c r="AK993" s="27"/>
      <c r="AM993" s="27"/>
    </row>
    <row r="994">
      <c r="K994" s="27"/>
      <c r="N994" s="27"/>
      <c r="O994" s="28"/>
      <c r="P994" s="27"/>
      <c r="Q994" s="27"/>
      <c r="R994" s="29"/>
      <c r="W994" s="27"/>
      <c r="AD994" s="33"/>
      <c r="AG994" s="34"/>
      <c r="AH994" s="27"/>
      <c r="AK994" s="27"/>
      <c r="AM994" s="27"/>
    </row>
    <row r="995">
      <c r="K995" s="27"/>
      <c r="N995" s="27"/>
      <c r="O995" s="28"/>
      <c r="P995" s="27"/>
      <c r="Q995" s="27"/>
      <c r="R995" s="29"/>
      <c r="W995" s="27"/>
      <c r="AD995" s="33"/>
      <c r="AG995" s="34"/>
      <c r="AH995" s="27"/>
      <c r="AK995" s="27"/>
      <c r="AM995" s="27"/>
    </row>
    <row r="996">
      <c r="K996" s="27"/>
      <c r="N996" s="27"/>
      <c r="O996" s="28"/>
      <c r="P996" s="27"/>
      <c r="Q996" s="27"/>
      <c r="R996" s="29"/>
      <c r="W996" s="27"/>
      <c r="AD996" s="33"/>
      <c r="AG996" s="34"/>
      <c r="AH996" s="27"/>
      <c r="AK996" s="27"/>
      <c r="AM996" s="27"/>
    </row>
    <row r="997">
      <c r="K997" s="27"/>
      <c r="N997" s="27"/>
      <c r="O997" s="28"/>
      <c r="P997" s="27"/>
      <c r="Q997" s="27"/>
      <c r="R997" s="29"/>
      <c r="W997" s="27"/>
      <c r="AD997" s="33"/>
      <c r="AG997" s="34"/>
      <c r="AH997" s="27"/>
      <c r="AK997" s="27"/>
      <c r="AM997" s="27"/>
    </row>
    <row r="998">
      <c r="K998" s="27"/>
      <c r="N998" s="27"/>
      <c r="O998" s="28"/>
      <c r="P998" s="27"/>
      <c r="Q998" s="27"/>
      <c r="R998" s="29"/>
      <c r="W998" s="27"/>
      <c r="AD998" s="33"/>
      <c r="AG998" s="34"/>
      <c r="AH998" s="27"/>
      <c r="AK998" s="27"/>
      <c r="AM998" s="27"/>
    </row>
    <row r="999">
      <c r="K999" s="27"/>
      <c r="N999" s="27"/>
      <c r="O999" s="28"/>
      <c r="P999" s="27"/>
      <c r="Q999" s="27"/>
      <c r="R999" s="29"/>
      <c r="W999" s="27"/>
      <c r="AD999" s="33"/>
      <c r="AG999" s="34"/>
      <c r="AH999" s="27"/>
      <c r="AK999" s="27"/>
      <c r="AM999" s="27"/>
    </row>
    <row r="1000">
      <c r="K1000" s="27"/>
      <c r="N1000" s="27"/>
      <c r="O1000" s="28"/>
      <c r="P1000" s="27"/>
      <c r="Q1000" s="27"/>
      <c r="R1000" s="29"/>
      <c r="W1000" s="27"/>
      <c r="AD1000" s="33"/>
      <c r="AG1000" s="34"/>
      <c r="AH1000" s="27"/>
      <c r="AK1000" s="27"/>
      <c r="AM1000" s="27"/>
    </row>
  </sheetData>
  <conditionalFormatting sqref="O1:O1000">
    <cfRule type="colorScale" priority="1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D1:D1000">
    <cfRule type="colorScale" priority="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N1:N1000">
    <cfRule type="colorScale" priority="3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G1:G1000">
    <cfRule type="colorScale" priority="4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L1:L39 H40:H1000">
    <cfRule type="colorScale" priority="5">
      <colorScale>
        <cfvo type="min"/>
        <cfvo type="percentile" val="50"/>
        <cfvo type="max"/>
        <color rgb="FFE67C73"/>
        <color rgb="FFFFFFFF"/>
        <color rgb="FF34A853"/>
      </colorScale>
    </cfRule>
  </conditionalFormatting>
  <conditionalFormatting sqref="L1:L39 H40:H1000">
    <cfRule type="notContainsBlanks" dxfId="0" priority="6">
      <formula>LEN(TRIM(L1))&gt;0</formula>
    </cfRule>
  </conditionalFormatting>
  <conditionalFormatting sqref="L1:L39 H40:H1000">
    <cfRule type="colorScale" priority="7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L1:L39 H40:H1000">
    <cfRule type="colorScale" priority="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L1:L39 H40:H1000">
    <cfRule type="colorScale" priority="9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R1:R39 J40:J1000">
    <cfRule type="colorScale" priority="10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P1:P1000">
    <cfRule type="colorScale" priority="11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F1:F1000">
    <cfRule type="colorScale" priority="1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J1:J39 Q40:Q1000">
    <cfRule type="colorScale" priority="13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S1:S39 I40:I1000">
    <cfRule type="colorScale" priority="14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K1:K39 S40:S1000">
    <cfRule type="colorScale" priority="15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C1:C39 K40:K1000">
    <cfRule type="colorScale" priority="16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M1:M39 C40:C1000">
    <cfRule type="colorScale" priority="17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H1:H39 M40:M1000">
    <cfRule type="colorScale" priority="18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X1:X30 W31:W1000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D1:AD30 X31:X1000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1:AF30 AD31:AD1000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1:Q1000">
    <cfRule type="colorScale" priority="2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AB1:AB100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M1:AM100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K1:AK100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2:AS2">
    <cfRule type="notContainsBlanks" dxfId="1" priority="26">
      <formula>LEN(TRIM(AN2))&gt;0</formula>
    </cfRule>
  </conditionalFormatting>
  <conditionalFormatting sqref="AN3:AS3">
    <cfRule type="notContainsBlanks" dxfId="2" priority="27">
      <formula>LEN(TRIM(AN3))&gt;0</formula>
    </cfRule>
  </conditionalFormatting>
  <conditionalFormatting sqref="AN4:AS4">
    <cfRule type="notContainsBlanks" dxfId="3" priority="28">
      <formula>LEN(TRIM(AN4))&gt;0</formula>
    </cfRule>
  </conditionalFormatting>
  <conditionalFormatting sqref="AN5:AS5">
    <cfRule type="notContainsBlanks" dxfId="4" priority="29">
      <formula>LEN(TRIM(AN5))&gt;0</formula>
    </cfRule>
  </conditionalFormatting>
  <conditionalFormatting sqref="AN6:AS6">
    <cfRule type="notContainsBlanks" dxfId="5" priority="30">
      <formula>LEN(TRIM(AN6))&gt;0</formula>
    </cfRule>
  </conditionalFormatting>
  <conditionalFormatting sqref="AN7:AS7">
    <cfRule type="notContainsBlanks" dxfId="6" priority="31">
      <formula>LEN(TRIM(AN7))&gt;0</formula>
    </cfRule>
  </conditionalFormatting>
  <conditionalFormatting sqref="AN8:AS8">
    <cfRule type="notContainsBlanks" dxfId="7" priority="32">
      <formula>LEN(TRIM(AN8))&gt;0</formula>
    </cfRule>
  </conditionalFormatting>
  <conditionalFormatting sqref="AN9:AS9">
    <cfRule type="notContainsBlanks" dxfId="8" priority="33">
      <formula>LEN(TRIM(AN9))&gt;0</formula>
    </cfRule>
  </conditionalFormatting>
  <conditionalFormatting sqref="AN10:AS10">
    <cfRule type="notContainsBlanks" dxfId="9" priority="34">
      <formula>LEN(TRIM(AN10))&gt;0</formula>
    </cfRule>
  </conditionalFormatting>
  <conditionalFormatting sqref="AN11:AS11">
    <cfRule type="notContainsBlanks" dxfId="10" priority="35">
      <formula>LEN(TRIM(AN11))&gt;0</formula>
    </cfRule>
  </conditionalFormatting>
  <conditionalFormatting sqref="AN12:AS12">
    <cfRule type="notContainsBlanks" dxfId="11" priority="36">
      <formula>LEN(TRIM(AN12))&gt;0</formula>
    </cfRule>
  </conditionalFormatting>
  <conditionalFormatting sqref="AN13:AS13">
    <cfRule type="notContainsBlanks" dxfId="12" priority="37">
      <formula>LEN(TRIM(AN13))&gt;0</formula>
    </cfRule>
  </conditionalFormatting>
  <conditionalFormatting sqref="AG1:AG1000">
    <cfRule type="colorScale" priority="3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:Y1000">
    <cfRule type="colorScale" priority="3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E1:AE1000">
    <cfRule type="colorScale" priority="4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1:AH1000">
    <cfRule type="colorScale" priority="4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I1:AI1000">
    <cfRule type="colorScale" priority="4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1:AJ1000">
    <cfRule type="colorScale" priority="4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1:AJ1000">
    <cfRule type="colorScale" priority="4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:AA1000">
    <cfRule type="colorScale" priority="4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L1:AL1000">
    <cfRule type="colorScale" priority="4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1:E1000">
    <cfRule type="colorScale" priority="4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:AC1000">
    <cfRule type="colorScale" priority="4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I1000">
    <cfRule type="colorScale" priority="4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7"/>
      <c r="B1" s="2" t="s">
        <v>0</v>
      </c>
      <c r="C1" s="2" t="s">
        <v>2</v>
      </c>
      <c r="D1" s="2" t="s">
        <v>114</v>
      </c>
      <c r="E1" s="2" t="s">
        <v>5</v>
      </c>
      <c r="F1" s="2" t="s">
        <v>13</v>
      </c>
      <c r="G1" s="2" t="s">
        <v>3</v>
      </c>
      <c r="H1" s="2" t="s">
        <v>4</v>
      </c>
      <c r="I1" s="2" t="s">
        <v>8</v>
      </c>
      <c r="J1" s="2" t="s">
        <v>7</v>
      </c>
      <c r="K1" s="2" t="s">
        <v>1</v>
      </c>
      <c r="L1" s="2" t="s">
        <v>11</v>
      </c>
      <c r="M1" s="168" t="s">
        <v>6</v>
      </c>
      <c r="N1" s="2" t="s">
        <v>10</v>
      </c>
    </row>
    <row r="2">
      <c r="A2" s="168">
        <v>1.0</v>
      </c>
      <c r="B2" s="2" t="s">
        <v>56</v>
      </c>
      <c r="C2" s="169">
        <v>37.0</v>
      </c>
      <c r="D2" s="170">
        <v>1.54</v>
      </c>
      <c r="E2" s="22">
        <v>80.0</v>
      </c>
      <c r="F2" s="171">
        <v>0.4625</v>
      </c>
      <c r="G2" s="172">
        <v>25.0</v>
      </c>
      <c r="H2" s="111">
        <v>25.0</v>
      </c>
      <c r="I2" s="86">
        <v>8.0</v>
      </c>
      <c r="J2" s="173">
        <v>22.0</v>
      </c>
      <c r="K2" s="174">
        <v>11383.0</v>
      </c>
      <c r="L2" s="175">
        <v>474.29</v>
      </c>
      <c r="M2" s="176">
        <v>5.0</v>
      </c>
      <c r="N2" s="42">
        <v>24.0</v>
      </c>
    </row>
    <row r="3">
      <c r="A3" s="168">
        <v>2.0</v>
      </c>
      <c r="B3" s="2" t="s">
        <v>115</v>
      </c>
      <c r="C3" s="76">
        <v>62.0</v>
      </c>
      <c r="D3" s="177">
        <v>2.58</v>
      </c>
      <c r="E3" s="178">
        <v>113.0</v>
      </c>
      <c r="F3" s="179">
        <v>0.5486</v>
      </c>
      <c r="G3" s="180">
        <v>21.0</v>
      </c>
      <c r="H3" s="181">
        <v>31.0</v>
      </c>
      <c r="I3" s="105">
        <v>7.0</v>
      </c>
      <c r="J3" s="182">
        <v>6.0</v>
      </c>
      <c r="K3" s="183">
        <v>15231.0</v>
      </c>
      <c r="L3" s="184">
        <v>634.62</v>
      </c>
      <c r="M3" s="185">
        <v>11.0</v>
      </c>
      <c r="N3" s="42">
        <v>24.0</v>
      </c>
    </row>
    <row r="4">
      <c r="A4" s="168">
        <v>3.0</v>
      </c>
      <c r="B4" s="2" t="s">
        <v>112</v>
      </c>
      <c r="C4" s="186">
        <v>20.0</v>
      </c>
      <c r="D4" s="186">
        <v>0.83</v>
      </c>
      <c r="E4" s="116">
        <v>51.0</v>
      </c>
      <c r="F4" s="187">
        <v>0.3921</v>
      </c>
      <c r="G4" s="188">
        <v>14.0</v>
      </c>
      <c r="H4" s="189">
        <v>26.0</v>
      </c>
      <c r="I4" s="116">
        <v>3.0</v>
      </c>
      <c r="J4" s="106">
        <v>12.0</v>
      </c>
      <c r="K4" s="190">
        <v>8246.0</v>
      </c>
      <c r="L4" s="191">
        <v>343.58</v>
      </c>
      <c r="M4" s="62">
        <v>1.0</v>
      </c>
      <c r="N4" s="42">
        <v>24.0</v>
      </c>
    </row>
    <row r="5">
      <c r="A5" s="168">
        <v>4.0</v>
      </c>
      <c r="B5" s="1" t="s">
        <v>52</v>
      </c>
      <c r="C5" s="111">
        <v>34.0</v>
      </c>
      <c r="D5" s="192">
        <v>1.41</v>
      </c>
      <c r="E5" s="193">
        <v>73.0</v>
      </c>
      <c r="F5" s="194">
        <v>0.4657</v>
      </c>
      <c r="G5" s="195">
        <v>30.0</v>
      </c>
      <c r="H5" s="196">
        <v>22.0</v>
      </c>
      <c r="I5" s="116">
        <v>3.0</v>
      </c>
      <c r="J5" s="197">
        <v>20.0</v>
      </c>
      <c r="K5" s="198">
        <v>9218.0</v>
      </c>
      <c r="L5" s="199">
        <v>384.08</v>
      </c>
      <c r="M5" s="31">
        <v>0.0</v>
      </c>
      <c r="N5" s="42">
        <v>24.0</v>
      </c>
    </row>
    <row r="6">
      <c r="A6" s="168">
        <v>5.0</v>
      </c>
      <c r="B6" s="2" t="s">
        <v>68</v>
      </c>
      <c r="C6" s="111">
        <v>34.0</v>
      </c>
      <c r="D6" s="192">
        <v>1.41</v>
      </c>
      <c r="E6" s="200">
        <v>68.0</v>
      </c>
      <c r="F6" s="201">
        <v>0.5</v>
      </c>
      <c r="G6" s="202">
        <v>9.0</v>
      </c>
      <c r="H6" s="203">
        <v>34.0</v>
      </c>
      <c r="I6" s="86">
        <v>8.0</v>
      </c>
      <c r="J6" s="31">
        <v>3.0</v>
      </c>
      <c r="K6" s="204">
        <v>9874.0</v>
      </c>
      <c r="L6" s="205">
        <v>411.41</v>
      </c>
      <c r="M6" s="206">
        <v>6.0</v>
      </c>
      <c r="N6" s="42">
        <v>24.0</v>
      </c>
    </row>
    <row r="7">
      <c r="A7" s="168">
        <v>6.0</v>
      </c>
      <c r="B7" s="2" t="s">
        <v>54</v>
      </c>
      <c r="C7" s="207">
        <v>55.0</v>
      </c>
      <c r="D7" s="207">
        <v>2.29</v>
      </c>
      <c r="E7" s="208">
        <v>121.0</v>
      </c>
      <c r="F7" s="209">
        <v>0.4545</v>
      </c>
      <c r="G7" s="188">
        <v>14.0</v>
      </c>
      <c r="H7" s="42">
        <v>52.0</v>
      </c>
      <c r="I7" s="210">
        <v>12.0</v>
      </c>
      <c r="J7" s="111">
        <v>7.0</v>
      </c>
      <c r="K7" s="211">
        <v>16272.0</v>
      </c>
      <c r="L7" s="212">
        <v>678.0</v>
      </c>
      <c r="M7" s="213">
        <v>10.0</v>
      </c>
      <c r="N7" s="42">
        <v>24.0</v>
      </c>
    </row>
    <row r="8">
      <c r="A8" s="168">
        <v>7.0</v>
      </c>
      <c r="B8" s="2" t="s">
        <v>116</v>
      </c>
      <c r="C8" s="214">
        <v>74.0</v>
      </c>
      <c r="D8" s="214">
        <v>3.08</v>
      </c>
      <c r="E8" s="215">
        <v>144.0</v>
      </c>
      <c r="F8" s="216">
        <v>0.5138</v>
      </c>
      <c r="G8" s="217">
        <v>31.0</v>
      </c>
      <c r="H8" s="218">
        <v>33.0</v>
      </c>
      <c r="I8" s="219">
        <v>13.0</v>
      </c>
      <c r="J8" s="213">
        <v>17.0</v>
      </c>
      <c r="K8" s="220">
        <v>17350.0</v>
      </c>
      <c r="L8" s="221">
        <v>722.91</v>
      </c>
      <c r="M8" s="222">
        <v>13.0</v>
      </c>
      <c r="N8" s="42">
        <v>24.0</v>
      </c>
    </row>
    <row r="9">
      <c r="A9" s="168">
        <v>8.0</v>
      </c>
      <c r="B9" s="2" t="s">
        <v>65</v>
      </c>
      <c r="C9" s="223">
        <v>46.0</v>
      </c>
      <c r="D9" s="223">
        <v>1.91</v>
      </c>
      <c r="E9" s="224">
        <v>87.0</v>
      </c>
      <c r="F9" s="225">
        <v>0.5287</v>
      </c>
      <c r="G9" s="42">
        <v>32.0</v>
      </c>
      <c r="H9" s="226">
        <v>20.0</v>
      </c>
      <c r="I9" s="116">
        <v>3.0</v>
      </c>
      <c r="J9" s="95">
        <v>4.0</v>
      </c>
      <c r="K9" s="227">
        <v>12492.0</v>
      </c>
      <c r="L9" s="228">
        <v>520.5</v>
      </c>
      <c r="M9" s="176">
        <v>5.0</v>
      </c>
      <c r="N9" s="42">
        <v>24.0</v>
      </c>
    </row>
    <row r="10">
      <c r="A10" s="168">
        <v>9.0</v>
      </c>
      <c r="B10" s="2" t="s">
        <v>66</v>
      </c>
      <c r="C10" s="229">
        <v>38.0</v>
      </c>
      <c r="D10" s="229">
        <v>1.58</v>
      </c>
      <c r="E10" s="22">
        <v>80.0</v>
      </c>
      <c r="F10" s="230">
        <v>0.475</v>
      </c>
      <c r="G10" s="231">
        <v>24.0</v>
      </c>
      <c r="H10" s="169">
        <v>27.0</v>
      </c>
      <c r="I10" s="31">
        <v>1.0</v>
      </c>
      <c r="J10" s="95">
        <v>4.0</v>
      </c>
      <c r="K10" s="232">
        <v>10816.0</v>
      </c>
      <c r="L10" s="229">
        <v>450.66</v>
      </c>
      <c r="M10" s="206">
        <v>6.0</v>
      </c>
      <c r="N10" s="42">
        <v>24.0</v>
      </c>
    </row>
    <row r="11">
      <c r="A11" s="168">
        <v>10.0</v>
      </c>
      <c r="B11" s="2" t="s">
        <v>35</v>
      </c>
      <c r="C11" s="233">
        <v>51.0</v>
      </c>
      <c r="D11" s="234">
        <v>2.12</v>
      </c>
      <c r="E11" s="235">
        <v>98.0</v>
      </c>
      <c r="F11" s="236">
        <v>0.5204</v>
      </c>
      <c r="G11" s="226">
        <v>13.0</v>
      </c>
      <c r="H11" s="237">
        <v>30.0</v>
      </c>
      <c r="I11" s="84">
        <v>4.0</v>
      </c>
      <c r="J11" s="206">
        <v>9.0</v>
      </c>
      <c r="K11" s="238">
        <v>13409.0</v>
      </c>
      <c r="L11" s="239">
        <v>558.7</v>
      </c>
      <c r="M11" s="240">
        <v>9.0</v>
      </c>
      <c r="N11" s="42">
        <v>24.0</v>
      </c>
    </row>
    <row r="12">
      <c r="A12" s="168">
        <v>11.0</v>
      </c>
      <c r="B12" s="2" t="s">
        <v>58</v>
      </c>
      <c r="C12" s="241">
        <v>48.0</v>
      </c>
      <c r="D12" s="241">
        <v>2.0</v>
      </c>
      <c r="E12" s="242">
        <v>108.0</v>
      </c>
      <c r="F12" s="243">
        <v>0.4444</v>
      </c>
      <c r="G12" s="244">
        <v>23.0</v>
      </c>
      <c r="H12" s="181">
        <v>31.0</v>
      </c>
      <c r="I12" s="210">
        <v>12.0</v>
      </c>
      <c r="J12" s="95">
        <v>4.0</v>
      </c>
      <c r="K12" s="245">
        <v>12601.0</v>
      </c>
      <c r="L12" s="246">
        <v>525.04</v>
      </c>
      <c r="M12" s="247">
        <v>7.0</v>
      </c>
      <c r="N12" s="42">
        <v>24.0</v>
      </c>
    </row>
    <row r="13">
      <c r="A13" s="168">
        <v>12.0</v>
      </c>
      <c r="B13" s="2" t="s">
        <v>71</v>
      </c>
      <c r="C13" s="248">
        <v>42.0</v>
      </c>
      <c r="D13" s="248">
        <v>1.75</v>
      </c>
      <c r="E13" s="249">
        <v>74.0</v>
      </c>
      <c r="F13" s="250">
        <v>0.5675</v>
      </c>
      <c r="G13" s="249">
        <v>18.0</v>
      </c>
      <c r="H13" s="118">
        <v>23.0</v>
      </c>
      <c r="I13" s="84">
        <v>4.0</v>
      </c>
      <c r="J13" s="42">
        <v>37.0</v>
      </c>
      <c r="K13" s="251">
        <v>11153.0</v>
      </c>
      <c r="L13" s="252">
        <v>464.7</v>
      </c>
      <c r="M13" s="93">
        <v>2.0</v>
      </c>
      <c r="N13" s="42">
        <v>24.0</v>
      </c>
    </row>
    <row r="14">
      <c r="A14" s="168">
        <v>13.0</v>
      </c>
      <c r="B14" s="1" t="s">
        <v>70</v>
      </c>
      <c r="C14" s="253">
        <v>64.0</v>
      </c>
      <c r="D14" s="254">
        <v>2.66</v>
      </c>
      <c r="E14" s="255">
        <v>125.0</v>
      </c>
      <c r="F14" s="256">
        <v>0.512</v>
      </c>
      <c r="G14" s="244">
        <v>23.0</v>
      </c>
      <c r="H14" s="257">
        <v>39.0</v>
      </c>
      <c r="I14" s="22">
        <v>5.0</v>
      </c>
      <c r="J14" s="106">
        <v>12.0</v>
      </c>
      <c r="K14" s="258">
        <v>16131.0</v>
      </c>
      <c r="L14" s="259">
        <v>672.12</v>
      </c>
      <c r="M14" s="213">
        <v>10.0</v>
      </c>
      <c r="N14" s="42">
        <v>24.0</v>
      </c>
    </row>
    <row r="15">
      <c r="A15" s="168">
        <v>14.0</v>
      </c>
      <c r="B15" s="2" t="s">
        <v>117</v>
      </c>
      <c r="C15" s="182">
        <v>28.0</v>
      </c>
      <c r="D15" s="260">
        <v>1.16</v>
      </c>
      <c r="E15" s="261">
        <v>65.0</v>
      </c>
      <c r="F15" s="262">
        <v>0.4307</v>
      </c>
      <c r="G15" s="172">
        <v>25.0</v>
      </c>
      <c r="H15" s="263">
        <v>32.0</v>
      </c>
      <c r="I15" s="22">
        <v>5.0</v>
      </c>
      <c r="J15" s="182">
        <v>6.0</v>
      </c>
      <c r="K15" s="204">
        <v>9875.0</v>
      </c>
      <c r="L15" s="205">
        <v>411.45</v>
      </c>
      <c r="M15" s="191">
        <v>3.0</v>
      </c>
      <c r="N15" s="42">
        <v>24.0</v>
      </c>
    </row>
    <row r="16">
      <c r="A16" s="168">
        <v>15.0</v>
      </c>
      <c r="B16" s="2" t="s">
        <v>118</v>
      </c>
      <c r="C16" s="42">
        <v>84.0</v>
      </c>
      <c r="D16" s="42">
        <v>3.5</v>
      </c>
      <c r="E16" s="42">
        <v>159.0</v>
      </c>
      <c r="F16" s="264">
        <v>0.5283</v>
      </c>
      <c r="G16" s="265">
        <v>16.0</v>
      </c>
      <c r="H16" s="266">
        <v>28.0</v>
      </c>
      <c r="I16" s="267">
        <v>9.0</v>
      </c>
      <c r="J16" s="268">
        <v>27.0</v>
      </c>
      <c r="K16" s="269">
        <v>17512.0</v>
      </c>
      <c r="L16" s="42">
        <v>729.66</v>
      </c>
      <c r="M16" s="42">
        <v>20.0</v>
      </c>
      <c r="N16" s="42">
        <v>24.0</v>
      </c>
    </row>
    <row r="17">
      <c r="A17" s="168">
        <v>16.0</v>
      </c>
      <c r="B17" s="2" t="s">
        <v>119</v>
      </c>
      <c r="C17" s="182">
        <v>28.0</v>
      </c>
      <c r="D17" s="260">
        <v>1.16</v>
      </c>
      <c r="E17" s="270">
        <v>50.0</v>
      </c>
      <c r="F17" s="271">
        <v>0.56</v>
      </c>
      <c r="G17" s="272">
        <v>17.0</v>
      </c>
      <c r="H17" s="116">
        <v>19.0</v>
      </c>
      <c r="I17" s="116">
        <v>3.0</v>
      </c>
      <c r="J17" s="273">
        <v>5.0</v>
      </c>
      <c r="K17" s="274">
        <v>8166.0</v>
      </c>
      <c r="L17" s="275">
        <v>340.25</v>
      </c>
      <c r="M17" s="31">
        <v>0.0</v>
      </c>
      <c r="N17" s="42">
        <v>24.0</v>
      </c>
    </row>
    <row r="18">
      <c r="A18" s="168">
        <v>17.0</v>
      </c>
      <c r="B18" s="2" t="s">
        <v>69</v>
      </c>
      <c r="C18" s="276">
        <v>13.0</v>
      </c>
      <c r="D18" s="276">
        <v>0.54</v>
      </c>
      <c r="E18" s="31">
        <v>22.0</v>
      </c>
      <c r="F18" s="277">
        <v>0.5909</v>
      </c>
      <c r="G18" s="278">
        <v>6.0</v>
      </c>
      <c r="H18" s="121">
        <v>43.0</v>
      </c>
      <c r="I18" s="42">
        <v>14.0</v>
      </c>
      <c r="J18" s="111">
        <v>7.0</v>
      </c>
      <c r="K18" s="279">
        <v>8020.0</v>
      </c>
      <c r="L18" s="280">
        <v>334.16</v>
      </c>
      <c r="M18" s="31">
        <v>0.0</v>
      </c>
      <c r="N18" s="42">
        <v>24.0</v>
      </c>
    </row>
    <row r="19">
      <c r="A19" s="168">
        <v>18.0</v>
      </c>
      <c r="B19" s="2" t="s">
        <v>50</v>
      </c>
      <c r="C19" s="31">
        <v>10.0</v>
      </c>
      <c r="D19" s="31">
        <v>0.41</v>
      </c>
      <c r="E19" s="281">
        <v>31.0</v>
      </c>
      <c r="F19" s="282">
        <v>0.3225</v>
      </c>
      <c r="G19" s="31">
        <v>5.0</v>
      </c>
      <c r="H19" s="31">
        <v>9.0</v>
      </c>
      <c r="I19" s="43">
        <v>2.0</v>
      </c>
      <c r="J19" s="106">
        <v>12.0</v>
      </c>
      <c r="K19" s="283">
        <v>4572.0</v>
      </c>
      <c r="L19" s="31">
        <v>190.5</v>
      </c>
      <c r="M19" s="31">
        <v>0.0</v>
      </c>
      <c r="N19" s="42">
        <v>24.0</v>
      </c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>
      <c r="A23" s="2"/>
      <c r="B23" s="2" t="s">
        <v>19</v>
      </c>
      <c r="C23" s="2"/>
      <c r="D23" s="2"/>
      <c r="E23" s="2"/>
      <c r="F23" s="284"/>
      <c r="G23" s="284"/>
      <c r="H23" s="2"/>
      <c r="I23" s="2"/>
      <c r="J23" s="2"/>
      <c r="K23" s="2"/>
      <c r="L23" s="2"/>
      <c r="M23" s="2"/>
      <c r="N23" s="2"/>
    </row>
    <row r="24">
      <c r="A24" s="168">
        <v>1.0</v>
      </c>
      <c r="B24" s="2" t="s">
        <v>120</v>
      </c>
      <c r="C24" s="22">
        <v>85.0</v>
      </c>
      <c r="D24" s="285">
        <v>3.54</v>
      </c>
      <c r="E24" s="44">
        <v>188.0</v>
      </c>
      <c r="F24" s="286">
        <v>0.4521</v>
      </c>
      <c r="G24" s="287">
        <v>48.0</v>
      </c>
      <c r="H24" s="92">
        <v>56.0</v>
      </c>
      <c r="I24" s="42">
        <v>20.0</v>
      </c>
      <c r="J24" s="288">
        <v>26.0</v>
      </c>
      <c r="K24" s="289">
        <v>23984.0</v>
      </c>
      <c r="L24" s="290">
        <v>999.33</v>
      </c>
      <c r="M24" s="2"/>
      <c r="N24" s="36">
        <v>24.0</v>
      </c>
    </row>
    <row r="25">
      <c r="A25" s="168">
        <v>2.0</v>
      </c>
      <c r="B25" s="2" t="s">
        <v>93</v>
      </c>
      <c r="C25" s="254">
        <v>104.0</v>
      </c>
      <c r="D25" s="222">
        <v>4.33</v>
      </c>
      <c r="E25" s="291">
        <v>187.0</v>
      </c>
      <c r="F25" s="277">
        <v>0.5561</v>
      </c>
      <c r="G25" s="292">
        <v>39.0</v>
      </c>
      <c r="H25" s="293">
        <v>54.0</v>
      </c>
      <c r="I25" s="22">
        <v>11.0</v>
      </c>
      <c r="J25" s="42">
        <v>43.0</v>
      </c>
      <c r="K25" s="294">
        <v>26384.0</v>
      </c>
      <c r="L25" s="295">
        <v>1099.33</v>
      </c>
      <c r="M25" s="2"/>
      <c r="N25" s="36">
        <v>24.0</v>
      </c>
    </row>
    <row r="26">
      <c r="A26" s="168">
        <v>3.0</v>
      </c>
      <c r="B26" s="2" t="s">
        <v>121</v>
      </c>
      <c r="C26" s="116">
        <v>54.0</v>
      </c>
      <c r="D26" s="296">
        <v>2.25</v>
      </c>
      <c r="E26" s="297">
        <v>119.0</v>
      </c>
      <c r="F26" s="298">
        <v>0.4537</v>
      </c>
      <c r="G26" s="299">
        <v>23.0</v>
      </c>
      <c r="H26" s="300">
        <v>60.0</v>
      </c>
      <c r="I26" s="22">
        <v>11.0</v>
      </c>
      <c r="J26" s="301">
        <v>15.0</v>
      </c>
      <c r="K26" s="302">
        <v>18120.0</v>
      </c>
      <c r="L26" s="296">
        <v>755.0</v>
      </c>
      <c r="M26" s="2"/>
      <c r="N26" s="36">
        <v>24.0</v>
      </c>
    </row>
    <row r="27">
      <c r="A27" s="168">
        <v>4.0</v>
      </c>
      <c r="B27" s="2" t="s">
        <v>122</v>
      </c>
      <c r="C27" s="303">
        <v>83.0</v>
      </c>
      <c r="D27" s="266">
        <v>3.45</v>
      </c>
      <c r="E27" s="22">
        <v>171.0</v>
      </c>
      <c r="F27" s="304">
        <v>0.4853</v>
      </c>
      <c r="G27" s="261">
        <v>31.0</v>
      </c>
      <c r="H27" s="42">
        <v>71.0</v>
      </c>
      <c r="I27" s="267">
        <v>15.0</v>
      </c>
      <c r="J27" s="31">
        <v>12.0</v>
      </c>
      <c r="K27" s="305">
        <v>24438.0</v>
      </c>
      <c r="L27" s="306">
        <v>1018.25</v>
      </c>
      <c r="M27" s="2"/>
      <c r="N27" s="36">
        <v>24.0</v>
      </c>
    </row>
    <row r="28">
      <c r="A28" s="168">
        <v>5.0</v>
      </c>
      <c r="B28" s="2" t="s">
        <v>123</v>
      </c>
      <c r="C28" s="42">
        <v>120.0</v>
      </c>
      <c r="D28" s="221">
        <v>5.0</v>
      </c>
      <c r="E28" s="42">
        <v>231.0</v>
      </c>
      <c r="F28" s="307">
        <v>0.5194</v>
      </c>
      <c r="G28" s="42">
        <v>63.0</v>
      </c>
      <c r="H28" s="22">
        <v>53.0</v>
      </c>
      <c r="I28" s="122">
        <v>16.0</v>
      </c>
      <c r="J28" s="308">
        <v>21.0</v>
      </c>
      <c r="K28" s="269">
        <v>29842.0</v>
      </c>
      <c r="L28" s="269">
        <v>1243.41</v>
      </c>
      <c r="M28" s="2"/>
      <c r="N28" s="36">
        <v>24.0</v>
      </c>
    </row>
    <row r="29">
      <c r="A29" s="168">
        <v>6.0</v>
      </c>
      <c r="B29" s="2" t="s">
        <v>124</v>
      </c>
      <c r="C29" s="31">
        <v>23.0</v>
      </c>
      <c r="D29" s="31">
        <v>1.09</v>
      </c>
      <c r="E29" s="31">
        <v>53.0</v>
      </c>
      <c r="F29" s="309">
        <v>0.4339</v>
      </c>
      <c r="G29" s="31">
        <v>11.0</v>
      </c>
      <c r="H29" s="310">
        <v>52.0</v>
      </c>
      <c r="I29" s="122">
        <v>16.0</v>
      </c>
      <c r="J29" s="22">
        <v>19.0</v>
      </c>
      <c r="K29" s="283">
        <v>12592.0</v>
      </c>
      <c r="L29" s="31">
        <v>524.66</v>
      </c>
      <c r="M29" s="2"/>
      <c r="N29" s="36">
        <v>24.0</v>
      </c>
    </row>
    <row r="30">
      <c r="A30" s="168">
        <v>7.0</v>
      </c>
      <c r="B30" s="2" t="s">
        <v>125</v>
      </c>
      <c r="C30" s="311">
        <v>86.0</v>
      </c>
      <c r="D30" s="312">
        <v>4.77</v>
      </c>
      <c r="E30" s="252">
        <v>169.0</v>
      </c>
      <c r="F30" s="313">
        <v>0.5088</v>
      </c>
      <c r="G30" s="22">
        <v>38.0</v>
      </c>
      <c r="H30" s="314">
        <v>46.0</v>
      </c>
      <c r="I30" s="31">
        <v>4.0</v>
      </c>
      <c r="J30" s="301">
        <v>15.0</v>
      </c>
      <c r="K30" s="315">
        <v>21213.0</v>
      </c>
      <c r="L30" s="316">
        <v>1178.5</v>
      </c>
      <c r="M30" s="2"/>
      <c r="N30" s="36">
        <v>18.0</v>
      </c>
    </row>
    <row r="31">
      <c r="A31" s="168">
        <v>8.0</v>
      </c>
      <c r="B31" s="2" t="s">
        <v>126</v>
      </c>
      <c r="C31" s="317">
        <v>106.0</v>
      </c>
      <c r="D31" s="42">
        <v>5.04</v>
      </c>
      <c r="E31" s="318">
        <v>206.0</v>
      </c>
      <c r="F31" s="319">
        <v>0.5145</v>
      </c>
      <c r="G31" s="320">
        <v>43.0</v>
      </c>
      <c r="H31" s="31">
        <v>45.0</v>
      </c>
      <c r="I31" s="22">
        <v>11.0</v>
      </c>
      <c r="J31" s="69">
        <v>39.0</v>
      </c>
      <c r="K31" s="321">
        <v>23748.0</v>
      </c>
      <c r="L31" s="322">
        <v>1130.85</v>
      </c>
      <c r="M31" s="2"/>
      <c r="N31" s="36">
        <v>21.0</v>
      </c>
    </row>
    <row r="32">
      <c r="A32" s="168">
        <v>9.0</v>
      </c>
      <c r="B32" s="2" t="s">
        <v>127</v>
      </c>
      <c r="C32" s="323">
        <v>75.0</v>
      </c>
      <c r="D32" s="22">
        <v>3.57</v>
      </c>
      <c r="E32" s="324">
        <v>148.0</v>
      </c>
      <c r="F32" s="325">
        <v>0.5067</v>
      </c>
      <c r="G32" s="189">
        <v>34.0</v>
      </c>
      <c r="H32" s="310">
        <v>52.0</v>
      </c>
      <c r="I32" s="301">
        <v>7.0</v>
      </c>
      <c r="J32" s="326">
        <v>14.0</v>
      </c>
      <c r="K32" s="327">
        <v>20861.0</v>
      </c>
      <c r="L32" s="328">
        <v>993.38</v>
      </c>
      <c r="M32" s="2"/>
      <c r="N32" s="36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45.0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5" t="s">
        <v>13</v>
      </c>
      <c r="P1" s="6" t="s">
        <v>14</v>
      </c>
      <c r="Q1" s="6" t="s">
        <v>15</v>
      </c>
      <c r="R1" s="7" t="s">
        <v>16</v>
      </c>
      <c r="S1" s="8" t="s">
        <v>17</v>
      </c>
      <c r="V1" s="9" t="s">
        <v>18</v>
      </c>
      <c r="W1" s="9" t="s">
        <v>19</v>
      </c>
      <c r="X1" s="2" t="s">
        <v>2</v>
      </c>
      <c r="Y1" s="2" t="s">
        <v>4</v>
      </c>
      <c r="Z1" s="2" t="s">
        <v>7</v>
      </c>
      <c r="AA1" s="9" t="s">
        <v>20</v>
      </c>
      <c r="AB1" s="9" t="s">
        <v>21</v>
      </c>
      <c r="AC1" s="2" t="s">
        <v>5</v>
      </c>
      <c r="AD1" s="4" t="s">
        <v>22</v>
      </c>
      <c r="AE1" s="6" t="s">
        <v>23</v>
      </c>
      <c r="AF1" s="10" t="s">
        <v>13</v>
      </c>
      <c r="AG1" s="11" t="s">
        <v>24</v>
      </c>
      <c r="AH1" s="6" t="s">
        <v>25</v>
      </c>
      <c r="AI1" s="9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9" t="s">
        <v>10</v>
      </c>
      <c r="AO1" s="2" t="s">
        <v>34</v>
      </c>
      <c r="AP1" s="2" t="s">
        <v>18</v>
      </c>
      <c r="AQ1" s="2"/>
    </row>
    <row r="2">
      <c r="A2" s="12">
        <v>1.0</v>
      </c>
      <c r="B2" s="13" t="s">
        <v>35</v>
      </c>
      <c r="C2" s="14">
        <v>5835.0</v>
      </c>
      <c r="D2" s="15">
        <v>16.0</v>
      </c>
      <c r="E2" s="16">
        <v>7.0</v>
      </c>
      <c r="F2" s="17">
        <v>26.0</v>
      </c>
      <c r="G2" s="18">
        <v>47.0</v>
      </c>
      <c r="H2" s="19">
        <v>3.0</v>
      </c>
      <c r="I2" s="20">
        <v>6.0</v>
      </c>
      <c r="J2" s="21">
        <v>6.0</v>
      </c>
      <c r="K2" s="19">
        <v>0.0</v>
      </c>
      <c r="L2" s="23">
        <v>12.0</v>
      </c>
      <c r="M2" s="24">
        <f t="shared" ref="M2:M25" si="1">C2/L2</f>
        <v>486.25</v>
      </c>
      <c r="N2" s="25">
        <f t="shared" ref="N2:N25" si="2">(D2/L2)</f>
        <v>1.333333333</v>
      </c>
      <c r="O2" s="26">
        <f t="shared" ref="O2:O25" si="3">D2/G2</f>
        <v>0.3404255319</v>
      </c>
      <c r="P2" s="27">
        <f t="shared" ref="P2:P25" si="4">E2/L2</f>
        <v>0.5833333333</v>
      </c>
      <c r="Q2" s="27">
        <f t="shared" ref="Q2:Q25" si="5">(F2/L2)</f>
        <v>2.166666667</v>
      </c>
      <c r="R2" s="28">
        <f t="shared" ref="R2:R25" si="6">J2/F2</f>
        <v>0.2307692308</v>
      </c>
      <c r="S2" s="29">
        <f t="shared" ref="S2:S25" si="7">I2/L2</f>
        <v>0.5</v>
      </c>
      <c r="W2" s="30" t="s">
        <v>36</v>
      </c>
      <c r="X2" s="31">
        <f>sum(D4,D5)</f>
        <v>4</v>
      </c>
      <c r="Y2" s="31">
        <f>sum(F4,F5)</f>
        <v>7</v>
      </c>
      <c r="Z2" s="31">
        <f>sum(I4,I5)</f>
        <v>1</v>
      </c>
      <c r="AA2" s="9">
        <v>22.0</v>
      </c>
      <c r="AB2" s="9">
        <v>8.0</v>
      </c>
      <c r="AC2" s="31">
        <f>sum(G4,G5)</f>
        <v>20</v>
      </c>
      <c r="AD2" s="32">
        <f t="shared" ref="AD2:AD10" si="8">X2/AN2</f>
        <v>1.333333333</v>
      </c>
      <c r="AE2" s="27">
        <f t="shared" ref="AE2:AE10" si="9">Y2/AN2</f>
        <v>2.333333333</v>
      </c>
      <c r="AF2" s="33">
        <f t="shared" ref="AF2:AF10" si="10">(X2/AC2)</f>
        <v>0.2</v>
      </c>
      <c r="AG2" s="34">
        <f t="shared" ref="AG2:AG10" si="11">(Y2/AN2)</f>
        <v>2.333333333</v>
      </c>
      <c r="AH2" s="27">
        <f>sum(J4,J5)/AN2</f>
        <v>0.6666666667</v>
      </c>
      <c r="AI2" s="27">
        <f t="shared" ref="AI2:AI10" si="12">(Y2/AA2)</f>
        <v>0.3181818182</v>
      </c>
      <c r="AJ2" s="27">
        <f t="shared" ref="AJ2:AJ10" si="13">Z2/AN2</f>
        <v>0.3333333333</v>
      </c>
      <c r="AK2" s="6">
        <f t="shared" ref="AK2:AK10" si="14">(AB2/AN2)</f>
        <v>2.666666667</v>
      </c>
      <c r="AL2" s="27">
        <f t="shared" ref="AL2:AL10" si="15">(AA2/AN2)</f>
        <v>7.333333333</v>
      </c>
      <c r="AM2" s="6">
        <f t="shared" ref="AM2:AM10" si="16">(AB2/AA2)</f>
        <v>0.3636363636</v>
      </c>
      <c r="AN2" s="9">
        <f>sum(0+L4)</f>
        <v>3</v>
      </c>
      <c r="AO2" s="2" t="s">
        <v>84</v>
      </c>
      <c r="AP2" s="36">
        <v>1.0</v>
      </c>
      <c r="AQ2" s="35"/>
    </row>
    <row r="3">
      <c r="A3" s="36">
        <v>2.0</v>
      </c>
      <c r="B3" s="13" t="s">
        <v>38</v>
      </c>
      <c r="C3" s="37">
        <v>6199.0</v>
      </c>
      <c r="D3" s="19">
        <v>19.0</v>
      </c>
      <c r="E3" s="38">
        <v>6.0</v>
      </c>
      <c r="F3" s="39">
        <v>25.0</v>
      </c>
      <c r="G3" s="19">
        <v>46.0</v>
      </c>
      <c r="H3" s="19">
        <v>5.0</v>
      </c>
      <c r="I3" s="40">
        <v>6.0</v>
      </c>
      <c r="J3" s="17">
        <v>3.0</v>
      </c>
      <c r="K3" s="19">
        <v>0.0</v>
      </c>
      <c r="L3" s="23">
        <v>12.0</v>
      </c>
      <c r="M3" s="24">
        <f t="shared" si="1"/>
        <v>516.5833333</v>
      </c>
      <c r="N3" s="25">
        <f t="shared" si="2"/>
        <v>1.583333333</v>
      </c>
      <c r="O3" s="26">
        <f t="shared" si="3"/>
        <v>0.4130434783</v>
      </c>
      <c r="P3" s="27">
        <f t="shared" si="4"/>
        <v>0.5</v>
      </c>
      <c r="Q3" s="27">
        <f t="shared" si="5"/>
        <v>2.083333333</v>
      </c>
      <c r="R3" s="28">
        <f t="shared" si="6"/>
        <v>0.12</v>
      </c>
      <c r="S3" s="29">
        <f t="shared" si="7"/>
        <v>0.5</v>
      </c>
      <c r="W3" s="162" t="s">
        <v>91</v>
      </c>
      <c r="X3" s="22">
        <f>sum(D18,D19)</f>
        <v>13</v>
      </c>
      <c r="Y3" s="42">
        <f>sum(F18,F19)</f>
        <v>10</v>
      </c>
      <c r="Z3" s="43">
        <f>sum(I18,I19)</f>
        <v>6</v>
      </c>
      <c r="AA3" s="9">
        <v>35.0</v>
      </c>
      <c r="AB3" s="9">
        <v>17.0</v>
      </c>
      <c r="AC3" s="44">
        <f>sum(G18,G19)</f>
        <v>35</v>
      </c>
      <c r="AD3" s="32">
        <f t="shared" si="8"/>
        <v>2.6</v>
      </c>
      <c r="AE3" s="27">
        <f t="shared" si="9"/>
        <v>2</v>
      </c>
      <c r="AF3" s="33">
        <f t="shared" si="10"/>
        <v>0.3714285714</v>
      </c>
      <c r="AG3" s="34">
        <f t="shared" si="11"/>
        <v>2</v>
      </c>
      <c r="AH3" s="27">
        <f>sum(J18,J19)/AN3</f>
        <v>0.2</v>
      </c>
      <c r="AI3" s="27">
        <f t="shared" si="12"/>
        <v>0.2857142857</v>
      </c>
      <c r="AJ3" s="27">
        <f t="shared" si="13"/>
        <v>1.2</v>
      </c>
      <c r="AK3" s="6">
        <f t="shared" si="14"/>
        <v>3.4</v>
      </c>
      <c r="AL3" s="27">
        <f t="shared" si="15"/>
        <v>7</v>
      </c>
      <c r="AM3" s="6">
        <f t="shared" si="16"/>
        <v>0.4857142857</v>
      </c>
      <c r="AN3" s="329">
        <f>sum(0+L18)</f>
        <v>5</v>
      </c>
      <c r="AO3" s="329" t="s">
        <v>91</v>
      </c>
      <c r="AP3" s="330">
        <v>2.0</v>
      </c>
      <c r="AQ3" s="45"/>
    </row>
    <row r="4">
      <c r="A4" s="36">
        <v>3.0</v>
      </c>
      <c r="B4" s="46" t="s">
        <v>40</v>
      </c>
      <c r="C4" s="47">
        <v>1388.0</v>
      </c>
      <c r="D4" s="48">
        <v>4.0</v>
      </c>
      <c r="E4" s="49">
        <v>0.0</v>
      </c>
      <c r="F4" s="50">
        <v>5.0</v>
      </c>
      <c r="G4" s="51">
        <v>13.0</v>
      </c>
      <c r="H4" s="52">
        <v>0.0</v>
      </c>
      <c r="I4" s="53">
        <v>1.0</v>
      </c>
      <c r="J4" s="19">
        <v>1.0</v>
      </c>
      <c r="K4" s="19">
        <v>0.0</v>
      </c>
      <c r="L4" s="54">
        <v>3.0</v>
      </c>
      <c r="M4" s="24">
        <f t="shared" si="1"/>
        <v>462.6666667</v>
      </c>
      <c r="N4" s="25">
        <f t="shared" si="2"/>
        <v>1.333333333</v>
      </c>
      <c r="O4" s="26">
        <f t="shared" si="3"/>
        <v>0.3076923077</v>
      </c>
      <c r="P4" s="27">
        <f t="shared" si="4"/>
        <v>0</v>
      </c>
      <c r="Q4" s="27">
        <f t="shared" si="5"/>
        <v>1.666666667</v>
      </c>
      <c r="R4" s="28">
        <f t="shared" si="6"/>
        <v>0.2</v>
      </c>
      <c r="S4" s="29">
        <f t="shared" si="7"/>
        <v>0.3333333333</v>
      </c>
      <c r="W4" s="55" t="s">
        <v>88</v>
      </c>
      <c r="X4" s="42">
        <f>sum(D16,D17)</f>
        <v>0</v>
      </c>
      <c r="Y4" s="56">
        <f>sum(F16,F17)</f>
        <v>4</v>
      </c>
      <c r="Z4" s="43">
        <f>sum(I16,I17)</f>
        <v>0</v>
      </c>
      <c r="AA4" s="9">
        <v>0.0</v>
      </c>
      <c r="AB4" s="9">
        <v>0.0</v>
      </c>
      <c r="AC4" s="22">
        <f>sum(G16,G17)</f>
        <v>3</v>
      </c>
      <c r="AD4" s="32">
        <f t="shared" si="8"/>
        <v>0</v>
      </c>
      <c r="AE4" s="27">
        <f t="shared" si="9"/>
        <v>4</v>
      </c>
      <c r="AF4" s="33">
        <f t="shared" si="10"/>
        <v>0</v>
      </c>
      <c r="AG4" s="34">
        <f t="shared" si="11"/>
        <v>4</v>
      </c>
      <c r="AH4" s="27">
        <f>sum(J16,J17)/AN4</f>
        <v>1</v>
      </c>
      <c r="AI4" s="27" t="str">
        <f t="shared" si="12"/>
        <v>#DIV/0!</v>
      </c>
      <c r="AJ4" s="27">
        <f t="shared" si="13"/>
        <v>0</v>
      </c>
      <c r="AK4" s="6">
        <f t="shared" si="14"/>
        <v>0</v>
      </c>
      <c r="AL4" s="27">
        <f t="shared" si="15"/>
        <v>0</v>
      </c>
      <c r="AM4" s="6" t="str">
        <f t="shared" si="16"/>
        <v>#DIV/0!</v>
      </c>
      <c r="AN4" s="9">
        <f>sum(0+L16)</f>
        <v>1</v>
      </c>
      <c r="AO4" s="2" t="s">
        <v>88</v>
      </c>
      <c r="AP4" s="36">
        <v>3.0</v>
      </c>
      <c r="AQ4" s="45"/>
    </row>
    <row r="5">
      <c r="A5" s="36">
        <v>4.0</v>
      </c>
      <c r="B5" s="46" t="s">
        <v>42</v>
      </c>
      <c r="C5" s="57">
        <v>721.0</v>
      </c>
      <c r="D5" s="58">
        <v>0.0</v>
      </c>
      <c r="E5" s="15">
        <v>3.0</v>
      </c>
      <c r="F5" s="59">
        <v>2.0</v>
      </c>
      <c r="G5" s="60">
        <v>7.0</v>
      </c>
      <c r="H5" s="54">
        <v>0.0</v>
      </c>
      <c r="I5" s="40">
        <v>0.0</v>
      </c>
      <c r="J5" s="54">
        <v>1.0</v>
      </c>
      <c r="K5" s="19">
        <v>0.0</v>
      </c>
      <c r="L5" s="54">
        <v>3.0</v>
      </c>
      <c r="M5" s="24">
        <f t="shared" si="1"/>
        <v>240.3333333</v>
      </c>
      <c r="N5" s="25">
        <f t="shared" si="2"/>
        <v>0</v>
      </c>
      <c r="O5" s="26">
        <f t="shared" si="3"/>
        <v>0</v>
      </c>
      <c r="P5" s="27">
        <f t="shared" si="4"/>
        <v>1</v>
      </c>
      <c r="Q5" s="27">
        <f t="shared" si="5"/>
        <v>0.6666666667</v>
      </c>
      <c r="R5" s="28">
        <f t="shared" si="6"/>
        <v>0.5</v>
      </c>
      <c r="S5" s="29">
        <f t="shared" si="7"/>
        <v>0</v>
      </c>
      <c r="W5" s="68" t="s">
        <v>93</v>
      </c>
      <c r="X5" s="69">
        <f>sum(D14,D15)</f>
        <v>16</v>
      </c>
      <c r="Y5" s="70">
        <f>sum(F14,F15)</f>
        <v>22</v>
      </c>
      <c r="Z5" s="42">
        <f>sum(I14,I15)</f>
        <v>17</v>
      </c>
      <c r="AA5" s="9">
        <v>0.0</v>
      </c>
      <c r="AB5" s="9">
        <v>0.0</v>
      </c>
      <c r="AC5" s="71">
        <f>sum(G14,G15)</f>
        <v>42</v>
      </c>
      <c r="AD5" s="32">
        <f t="shared" si="8"/>
        <v>3.2</v>
      </c>
      <c r="AE5" s="27">
        <f t="shared" si="9"/>
        <v>4.4</v>
      </c>
      <c r="AF5" s="33">
        <f t="shared" si="10"/>
        <v>0.380952381</v>
      </c>
      <c r="AG5" s="34">
        <f t="shared" si="11"/>
        <v>4.4</v>
      </c>
      <c r="AH5" s="27">
        <f>sum(J14,J15)/AN5</f>
        <v>1.6</v>
      </c>
      <c r="AI5" s="27" t="str">
        <f t="shared" si="12"/>
        <v>#DIV/0!</v>
      </c>
      <c r="AJ5" s="27">
        <f t="shared" si="13"/>
        <v>3.4</v>
      </c>
      <c r="AK5" s="6">
        <f t="shared" si="14"/>
        <v>0</v>
      </c>
      <c r="AL5" s="27">
        <f t="shared" si="15"/>
        <v>0</v>
      </c>
      <c r="AM5" s="6" t="str">
        <f t="shared" si="16"/>
        <v>#DIV/0!</v>
      </c>
      <c r="AN5" s="9">
        <f>sum(0+L14)</f>
        <v>5</v>
      </c>
      <c r="AO5" s="2" t="s">
        <v>93</v>
      </c>
      <c r="AP5" s="36">
        <v>5.0</v>
      </c>
      <c r="AQ5" s="45"/>
    </row>
    <row r="6">
      <c r="A6" s="36">
        <v>5.0</v>
      </c>
      <c r="B6" s="64" t="s">
        <v>44</v>
      </c>
      <c r="C6" s="65">
        <v>2709.0</v>
      </c>
      <c r="D6" s="66">
        <v>8.0</v>
      </c>
      <c r="E6" s="49">
        <v>0.0</v>
      </c>
      <c r="F6" s="67">
        <v>13.0</v>
      </c>
      <c r="G6" s="51">
        <v>21.0</v>
      </c>
      <c r="H6" s="19">
        <v>0.0</v>
      </c>
      <c r="I6" s="40">
        <v>2.0</v>
      </c>
      <c r="J6" s="19">
        <v>1.0</v>
      </c>
      <c r="K6" s="19">
        <v>0.0</v>
      </c>
      <c r="L6" s="23">
        <v>7.0</v>
      </c>
      <c r="M6" s="24">
        <f t="shared" si="1"/>
        <v>387</v>
      </c>
      <c r="N6" s="25">
        <f t="shared" si="2"/>
        <v>1.142857143</v>
      </c>
      <c r="O6" s="26">
        <f t="shared" si="3"/>
        <v>0.380952381</v>
      </c>
      <c r="P6" s="27">
        <f t="shared" si="4"/>
        <v>0</v>
      </c>
      <c r="Q6" s="27">
        <f t="shared" si="5"/>
        <v>1.857142857</v>
      </c>
      <c r="R6" s="28">
        <f t="shared" si="6"/>
        <v>0.07692307692</v>
      </c>
      <c r="S6" s="29">
        <f t="shared" si="7"/>
        <v>0.2857142857</v>
      </c>
      <c r="W6" s="77" t="s">
        <v>47</v>
      </c>
      <c r="X6" s="78">
        <f>sum(D6,D7)</f>
        <v>20</v>
      </c>
      <c r="Y6" s="56">
        <f>sum(F6,F7)</f>
        <v>21</v>
      </c>
      <c r="Z6" s="43">
        <f>sum(I6,I7)</f>
        <v>9</v>
      </c>
      <c r="AA6" s="9">
        <v>15.0</v>
      </c>
      <c r="AB6" s="9">
        <v>8.0</v>
      </c>
      <c r="AC6" s="42">
        <f>sum(G6,G7)</f>
        <v>51</v>
      </c>
      <c r="AD6" s="32">
        <f t="shared" si="8"/>
        <v>2.857142857</v>
      </c>
      <c r="AE6" s="27">
        <f t="shared" si="9"/>
        <v>3</v>
      </c>
      <c r="AF6" s="33">
        <f t="shared" si="10"/>
        <v>0.3921568627</v>
      </c>
      <c r="AG6" s="34">
        <f t="shared" si="11"/>
        <v>3</v>
      </c>
      <c r="AH6" s="27">
        <f>sum(J6,J7)/AN6</f>
        <v>0.4285714286</v>
      </c>
      <c r="AI6" s="27">
        <f t="shared" si="12"/>
        <v>1.4</v>
      </c>
      <c r="AJ6" s="27">
        <f t="shared" si="13"/>
        <v>1.285714286</v>
      </c>
      <c r="AK6" s="6">
        <f t="shared" si="14"/>
        <v>1.142857143</v>
      </c>
      <c r="AL6" s="27">
        <f t="shared" si="15"/>
        <v>2.142857143</v>
      </c>
      <c r="AM6" s="6">
        <f t="shared" si="16"/>
        <v>0.5333333333</v>
      </c>
      <c r="AN6" s="9">
        <f>sum(0+L6)</f>
        <v>7</v>
      </c>
      <c r="AO6" s="2" t="s">
        <v>98</v>
      </c>
      <c r="AP6" s="36">
        <v>6.0</v>
      </c>
      <c r="AQ6" s="45"/>
    </row>
    <row r="7">
      <c r="A7" s="36">
        <v>6.0</v>
      </c>
      <c r="B7" s="64" t="s">
        <v>46</v>
      </c>
      <c r="C7" s="72">
        <v>3519.0</v>
      </c>
      <c r="D7" s="73">
        <v>12.0</v>
      </c>
      <c r="E7" s="23">
        <v>6.0</v>
      </c>
      <c r="F7" s="74">
        <v>8.0</v>
      </c>
      <c r="G7" s="75">
        <v>30.0</v>
      </c>
      <c r="H7" s="21">
        <v>3.0</v>
      </c>
      <c r="I7" s="19">
        <v>7.0</v>
      </c>
      <c r="J7" s="52">
        <v>2.0</v>
      </c>
      <c r="K7" s="134">
        <v>0.0</v>
      </c>
      <c r="L7" s="23">
        <v>7.0</v>
      </c>
      <c r="M7" s="24">
        <f t="shared" si="1"/>
        <v>502.7142857</v>
      </c>
      <c r="N7" s="25">
        <f t="shared" si="2"/>
        <v>1.714285714</v>
      </c>
      <c r="O7" s="26">
        <f t="shared" si="3"/>
        <v>0.4</v>
      </c>
      <c r="P7" s="27">
        <f t="shared" si="4"/>
        <v>0.8571428571</v>
      </c>
      <c r="Q7" s="27">
        <f t="shared" si="5"/>
        <v>1.142857143</v>
      </c>
      <c r="R7" s="28">
        <f t="shared" si="6"/>
        <v>0.25</v>
      </c>
      <c r="S7" s="29">
        <f t="shared" si="7"/>
        <v>1</v>
      </c>
      <c r="W7" s="83" t="s">
        <v>49</v>
      </c>
      <c r="X7" s="84">
        <f>sum(D2,D3)</f>
        <v>35</v>
      </c>
      <c r="Y7" s="85">
        <f>sum(F2,F3)</f>
        <v>51</v>
      </c>
      <c r="Z7" s="86">
        <f>sum(I2,I3)</f>
        <v>12</v>
      </c>
      <c r="AA7" s="9">
        <v>66.0</v>
      </c>
      <c r="AB7" s="9">
        <v>23.0</v>
      </c>
      <c r="AC7" s="22">
        <f>sum(G2,G3)</f>
        <v>93</v>
      </c>
      <c r="AD7" s="32">
        <f t="shared" si="8"/>
        <v>2.916666667</v>
      </c>
      <c r="AE7" s="27">
        <f t="shared" si="9"/>
        <v>4.25</v>
      </c>
      <c r="AF7" s="33">
        <f t="shared" si="10"/>
        <v>0.376344086</v>
      </c>
      <c r="AG7" s="34">
        <f t="shared" si="11"/>
        <v>4.25</v>
      </c>
      <c r="AH7" s="27">
        <f>sum(J2,J3)/AN7</f>
        <v>0.75</v>
      </c>
      <c r="AI7" s="27">
        <f t="shared" si="12"/>
        <v>0.7727272727</v>
      </c>
      <c r="AJ7" s="27">
        <f t="shared" si="13"/>
        <v>1</v>
      </c>
      <c r="AK7" s="6">
        <f t="shared" si="14"/>
        <v>1.916666667</v>
      </c>
      <c r="AL7" s="27">
        <f t="shared" si="15"/>
        <v>5.5</v>
      </c>
      <c r="AM7" s="6">
        <f t="shared" si="16"/>
        <v>0.3484848485</v>
      </c>
      <c r="AN7" s="9">
        <f>sum(0+L2)</f>
        <v>12</v>
      </c>
      <c r="AO7" s="2" t="s">
        <v>49</v>
      </c>
      <c r="AP7" s="36">
        <v>7.0</v>
      </c>
      <c r="AQ7" s="45"/>
    </row>
    <row r="8">
      <c r="A8" s="36">
        <v>7.0</v>
      </c>
      <c r="B8" s="79" t="s">
        <v>48</v>
      </c>
      <c r="C8" s="80">
        <v>850.0</v>
      </c>
      <c r="D8" s="81">
        <v>2.0</v>
      </c>
      <c r="E8" s="23">
        <v>0.0</v>
      </c>
      <c r="F8" s="54">
        <v>1.0</v>
      </c>
      <c r="G8" s="82">
        <v>5.0</v>
      </c>
      <c r="H8" s="54">
        <v>0.0</v>
      </c>
      <c r="I8" s="53">
        <v>2.0</v>
      </c>
      <c r="J8" s="54">
        <v>0.0</v>
      </c>
      <c r="K8" s="19">
        <v>0.0</v>
      </c>
      <c r="L8" s="23">
        <v>5.0</v>
      </c>
      <c r="M8" s="24">
        <f t="shared" si="1"/>
        <v>170</v>
      </c>
      <c r="N8" s="25">
        <f t="shared" si="2"/>
        <v>0.4</v>
      </c>
      <c r="O8" s="26">
        <f t="shared" si="3"/>
        <v>0.4</v>
      </c>
      <c r="P8" s="27">
        <f t="shared" si="4"/>
        <v>0</v>
      </c>
      <c r="Q8" s="27">
        <f t="shared" si="5"/>
        <v>0.2</v>
      </c>
      <c r="R8" s="28">
        <f t="shared" si="6"/>
        <v>0</v>
      </c>
      <c r="S8" s="29">
        <f t="shared" si="7"/>
        <v>0.4</v>
      </c>
      <c r="W8" s="91" t="s">
        <v>51</v>
      </c>
      <c r="X8" s="92">
        <f>sum(D10,D11)</f>
        <v>51</v>
      </c>
      <c r="Y8" s="93">
        <f>sum(F10,F11)</f>
        <v>45</v>
      </c>
      <c r="Z8" s="94">
        <f>sum(I10,I11)</f>
        <v>34</v>
      </c>
      <c r="AA8" s="9">
        <v>30.0</v>
      </c>
      <c r="AB8" s="9">
        <v>14.0</v>
      </c>
      <c r="AC8" s="95">
        <f>sum(G10,G11)</f>
        <v>111</v>
      </c>
      <c r="AD8" s="32">
        <f t="shared" si="8"/>
        <v>3.1875</v>
      </c>
      <c r="AE8" s="27">
        <f t="shared" si="9"/>
        <v>2.8125</v>
      </c>
      <c r="AF8" s="33">
        <f t="shared" si="10"/>
        <v>0.4594594595</v>
      </c>
      <c r="AG8" s="34">
        <f t="shared" si="11"/>
        <v>2.8125</v>
      </c>
      <c r="AH8" s="27">
        <f>sum(J10,J11)/AN8</f>
        <v>0.8125</v>
      </c>
      <c r="AI8" s="27">
        <f t="shared" si="12"/>
        <v>1.5</v>
      </c>
      <c r="AJ8" s="27">
        <f t="shared" si="13"/>
        <v>2.125</v>
      </c>
      <c r="AK8" s="6">
        <f t="shared" si="14"/>
        <v>0.875</v>
      </c>
      <c r="AL8" s="27">
        <f t="shared" si="15"/>
        <v>1.875</v>
      </c>
      <c r="AM8" s="6">
        <f t="shared" si="16"/>
        <v>0.4666666667</v>
      </c>
      <c r="AN8" s="96">
        <f>sum(0+L10)</f>
        <v>16</v>
      </c>
      <c r="AO8" s="163" t="s">
        <v>51</v>
      </c>
      <c r="AP8" s="98">
        <v>8.0</v>
      </c>
      <c r="AQ8" s="97"/>
    </row>
    <row r="9">
      <c r="A9" s="36">
        <v>8.0</v>
      </c>
      <c r="B9" s="79" t="s">
        <v>116</v>
      </c>
      <c r="C9" s="88">
        <v>3256.0</v>
      </c>
      <c r="D9" s="23">
        <v>12.0</v>
      </c>
      <c r="E9" s="38">
        <v>1.0</v>
      </c>
      <c r="F9" s="89">
        <v>13.0</v>
      </c>
      <c r="G9" s="90">
        <v>25.0</v>
      </c>
      <c r="H9" s="52">
        <v>2.0</v>
      </c>
      <c r="I9" s="53">
        <v>2.0</v>
      </c>
      <c r="J9" s="52">
        <v>4.0</v>
      </c>
      <c r="K9" s="19">
        <v>0.0</v>
      </c>
      <c r="L9" s="23">
        <v>5.0</v>
      </c>
      <c r="M9" s="24">
        <f t="shared" si="1"/>
        <v>651.2</v>
      </c>
      <c r="N9" s="25">
        <f t="shared" si="2"/>
        <v>2.4</v>
      </c>
      <c r="O9" s="26">
        <f t="shared" si="3"/>
        <v>0.48</v>
      </c>
      <c r="P9" s="27">
        <f t="shared" si="4"/>
        <v>0.2</v>
      </c>
      <c r="Q9" s="27">
        <f t="shared" si="5"/>
        <v>2.6</v>
      </c>
      <c r="R9" s="28">
        <f t="shared" si="6"/>
        <v>0.3076923077</v>
      </c>
      <c r="S9" s="29">
        <f t="shared" si="7"/>
        <v>0.4</v>
      </c>
      <c r="W9" s="110" t="s">
        <v>104</v>
      </c>
      <c r="X9" s="78">
        <f>sum(D8,D9)</f>
        <v>14</v>
      </c>
      <c r="Y9" s="56">
        <f>sum(F8,F9)</f>
        <v>14</v>
      </c>
      <c r="Z9" s="43">
        <f>sum(I8,I9)</f>
        <v>4</v>
      </c>
      <c r="AA9" s="9">
        <v>34.0</v>
      </c>
      <c r="AB9" s="9">
        <v>11.0</v>
      </c>
      <c r="AC9" s="111">
        <f>sum(G8,G9)</f>
        <v>30</v>
      </c>
      <c r="AD9" s="32">
        <f t="shared" si="8"/>
        <v>2.8</v>
      </c>
      <c r="AE9" s="27">
        <f t="shared" si="9"/>
        <v>2.8</v>
      </c>
      <c r="AF9" s="33">
        <f t="shared" si="10"/>
        <v>0.4666666667</v>
      </c>
      <c r="AG9" s="34">
        <f t="shared" si="11"/>
        <v>2.8</v>
      </c>
      <c r="AH9" s="27">
        <f>sum(J8,J9)/AN9</f>
        <v>0.8</v>
      </c>
      <c r="AI9" s="27">
        <f t="shared" si="12"/>
        <v>0.4117647059</v>
      </c>
      <c r="AJ9" s="27">
        <f t="shared" si="13"/>
        <v>0.8</v>
      </c>
      <c r="AK9" s="6">
        <f t="shared" si="14"/>
        <v>2.2</v>
      </c>
      <c r="AL9" s="27">
        <f t="shared" si="15"/>
        <v>6.8</v>
      </c>
      <c r="AM9" s="6">
        <f t="shared" si="16"/>
        <v>0.3235294118</v>
      </c>
      <c r="AN9" s="9">
        <f>sum(0+L8)</f>
        <v>5</v>
      </c>
      <c r="AO9" s="2" t="s">
        <v>104</v>
      </c>
      <c r="AP9" s="36">
        <v>10.0</v>
      </c>
      <c r="AQ9" s="45"/>
    </row>
    <row r="10">
      <c r="A10" s="36">
        <v>9.0</v>
      </c>
      <c r="B10" s="99" t="s">
        <v>52</v>
      </c>
      <c r="C10" s="100">
        <v>6504.0</v>
      </c>
      <c r="D10" s="73">
        <v>21.0</v>
      </c>
      <c r="E10" s="58">
        <v>11.0</v>
      </c>
      <c r="F10" s="59">
        <v>22.0</v>
      </c>
      <c r="G10" s="101">
        <v>37.0</v>
      </c>
      <c r="H10" s="19">
        <v>2.0</v>
      </c>
      <c r="I10" s="38">
        <v>28.0</v>
      </c>
      <c r="J10" s="54">
        <v>7.0</v>
      </c>
      <c r="K10" s="19">
        <v>0.0</v>
      </c>
      <c r="L10" s="54">
        <v>16.0</v>
      </c>
      <c r="M10" s="24">
        <f t="shared" si="1"/>
        <v>406.5</v>
      </c>
      <c r="N10" s="25">
        <f t="shared" si="2"/>
        <v>1.3125</v>
      </c>
      <c r="O10" s="26">
        <f t="shared" si="3"/>
        <v>0.5675675676</v>
      </c>
      <c r="P10" s="27">
        <f t="shared" si="4"/>
        <v>0.6875</v>
      </c>
      <c r="Q10" s="27">
        <f t="shared" si="5"/>
        <v>1.375</v>
      </c>
      <c r="R10" s="28">
        <f t="shared" si="6"/>
        <v>0.3181818182</v>
      </c>
      <c r="S10" s="29">
        <f t="shared" si="7"/>
        <v>1.75</v>
      </c>
      <c r="W10" s="115" t="s">
        <v>57</v>
      </c>
      <c r="X10" s="116">
        <f>sum(D12,D13)</f>
        <v>48</v>
      </c>
      <c r="Y10" s="117">
        <f>sum(F12,F13)</f>
        <v>25</v>
      </c>
      <c r="Z10" s="22">
        <f>sum(I12,I13)</f>
        <v>16</v>
      </c>
      <c r="AA10" s="9">
        <v>0.0</v>
      </c>
      <c r="AB10" s="9">
        <v>37.0</v>
      </c>
      <c r="AC10" s="118">
        <f>sum(G12,G13)</f>
        <v>93</v>
      </c>
      <c r="AD10" s="32">
        <f t="shared" si="8"/>
        <v>4.363636364</v>
      </c>
      <c r="AE10" s="27">
        <f t="shared" si="9"/>
        <v>2.272727273</v>
      </c>
      <c r="AF10" s="33">
        <f t="shared" si="10"/>
        <v>0.5161290323</v>
      </c>
      <c r="AG10" s="34">
        <f t="shared" si="11"/>
        <v>2.272727273</v>
      </c>
      <c r="AH10" s="27">
        <f>sum(J12,J13)/AN10</f>
        <v>0.4545454545</v>
      </c>
      <c r="AI10" s="27" t="str">
        <f t="shared" si="12"/>
        <v>#DIV/0!</v>
      </c>
      <c r="AJ10" s="27">
        <f t="shared" si="13"/>
        <v>1.454545455</v>
      </c>
      <c r="AK10" s="6">
        <f t="shared" si="14"/>
        <v>3.363636364</v>
      </c>
      <c r="AL10" s="27">
        <f t="shared" si="15"/>
        <v>0</v>
      </c>
      <c r="AM10" s="6" t="str">
        <f t="shared" si="16"/>
        <v>#DIV/0!</v>
      </c>
      <c r="AN10" s="9">
        <f>sum(0+L12)</f>
        <v>11</v>
      </c>
      <c r="AO10" s="2" t="s">
        <v>57</v>
      </c>
      <c r="AP10" s="36">
        <v>11.0</v>
      </c>
      <c r="AQ10" s="45"/>
    </row>
    <row r="11">
      <c r="A11" s="36">
        <v>10.0</v>
      </c>
      <c r="B11" s="99" t="s">
        <v>54</v>
      </c>
      <c r="C11" s="107">
        <v>9530.0</v>
      </c>
      <c r="D11" s="19">
        <v>30.0</v>
      </c>
      <c r="E11" s="58">
        <v>12.0</v>
      </c>
      <c r="F11" s="108">
        <v>23.0</v>
      </c>
      <c r="G11" s="109">
        <v>74.0</v>
      </c>
      <c r="H11" s="52">
        <v>8.0</v>
      </c>
      <c r="I11" s="38">
        <v>6.0</v>
      </c>
      <c r="J11" s="54">
        <v>6.0</v>
      </c>
      <c r="K11" s="19">
        <v>1.0</v>
      </c>
      <c r="L11" s="54">
        <v>16.0</v>
      </c>
      <c r="M11" s="24">
        <f t="shared" si="1"/>
        <v>595.625</v>
      </c>
      <c r="N11" s="25">
        <f t="shared" si="2"/>
        <v>1.875</v>
      </c>
      <c r="O11" s="26">
        <f t="shared" si="3"/>
        <v>0.4054054054</v>
      </c>
      <c r="P11" s="27">
        <f t="shared" si="4"/>
        <v>0.75</v>
      </c>
      <c r="Q11" s="27">
        <f t="shared" si="5"/>
        <v>1.4375</v>
      </c>
      <c r="R11" s="28">
        <f t="shared" si="6"/>
        <v>0.2608695652</v>
      </c>
      <c r="S11" s="29">
        <f t="shared" si="7"/>
        <v>0.375</v>
      </c>
    </row>
    <row r="12">
      <c r="A12" s="36">
        <v>11.0</v>
      </c>
      <c r="B12" s="112" t="s">
        <v>56</v>
      </c>
      <c r="C12" s="113">
        <v>6762.0</v>
      </c>
      <c r="D12" s="19">
        <v>26.0</v>
      </c>
      <c r="E12" s="38">
        <v>9.0</v>
      </c>
      <c r="F12" s="89">
        <v>18.0</v>
      </c>
      <c r="G12" s="19">
        <v>44.0</v>
      </c>
      <c r="H12" s="54">
        <v>3.0</v>
      </c>
      <c r="I12" s="114">
        <v>6.0</v>
      </c>
      <c r="J12" s="19">
        <v>4.0</v>
      </c>
      <c r="K12" s="19">
        <v>0.0</v>
      </c>
      <c r="L12" s="23">
        <v>11.0</v>
      </c>
      <c r="M12" s="24">
        <f t="shared" si="1"/>
        <v>614.7272727</v>
      </c>
      <c r="N12" s="25">
        <f t="shared" si="2"/>
        <v>2.363636364</v>
      </c>
      <c r="O12" s="26">
        <f t="shared" si="3"/>
        <v>0.5909090909</v>
      </c>
      <c r="P12" s="27">
        <f t="shared" si="4"/>
        <v>0.8181818182</v>
      </c>
      <c r="Q12" s="27">
        <f t="shared" si="5"/>
        <v>1.636363636</v>
      </c>
      <c r="R12" s="28">
        <f t="shared" si="6"/>
        <v>0.2222222222</v>
      </c>
      <c r="S12" s="29">
        <f t="shared" si="7"/>
        <v>0.5454545455</v>
      </c>
    </row>
    <row r="13">
      <c r="A13" s="36">
        <v>12.0</v>
      </c>
      <c r="B13" s="112" t="s">
        <v>58</v>
      </c>
      <c r="C13" s="119">
        <v>5363.0</v>
      </c>
      <c r="D13" s="49">
        <v>22.0</v>
      </c>
      <c r="E13" s="38">
        <v>8.0</v>
      </c>
      <c r="F13" s="67">
        <v>7.0</v>
      </c>
      <c r="G13" s="19">
        <v>49.0</v>
      </c>
      <c r="H13" s="54">
        <v>3.0</v>
      </c>
      <c r="I13" s="54">
        <v>10.0</v>
      </c>
      <c r="J13" s="19">
        <v>1.0</v>
      </c>
      <c r="K13" s="19">
        <v>1.0</v>
      </c>
      <c r="L13" s="23">
        <v>11.0</v>
      </c>
      <c r="M13" s="24">
        <f t="shared" si="1"/>
        <v>487.5454545</v>
      </c>
      <c r="N13" s="25">
        <f t="shared" si="2"/>
        <v>2</v>
      </c>
      <c r="O13" s="26">
        <f t="shared" si="3"/>
        <v>0.4489795918</v>
      </c>
      <c r="P13" s="27">
        <f t="shared" si="4"/>
        <v>0.7272727273</v>
      </c>
      <c r="Q13" s="27">
        <f t="shared" si="5"/>
        <v>0.6363636364</v>
      </c>
      <c r="R13" s="28">
        <f t="shared" si="6"/>
        <v>0.1428571429</v>
      </c>
      <c r="S13" s="29">
        <f t="shared" si="7"/>
        <v>0.9090909091</v>
      </c>
      <c r="W13" s="159"/>
      <c r="AD13" s="27"/>
      <c r="AE13" s="27"/>
      <c r="AF13" s="33"/>
      <c r="AG13" s="34"/>
      <c r="AH13" s="27"/>
      <c r="AI13" s="27"/>
      <c r="AJ13" s="27"/>
      <c r="AK13" s="6"/>
      <c r="AL13" s="27"/>
      <c r="AM13" s="6"/>
      <c r="AO13" s="45"/>
      <c r="AP13" s="45"/>
      <c r="AQ13" s="45"/>
      <c r="AR13" s="2"/>
      <c r="AS13" s="36"/>
    </row>
    <row r="14">
      <c r="A14" s="36">
        <v>13.0</v>
      </c>
      <c r="B14" s="164" t="s">
        <v>111</v>
      </c>
      <c r="C14" s="124">
        <v>3445.0</v>
      </c>
      <c r="D14" s="125">
        <v>10.0</v>
      </c>
      <c r="E14" s="66">
        <v>3.0</v>
      </c>
      <c r="F14" s="52">
        <v>12.0</v>
      </c>
      <c r="G14" s="23">
        <v>26.0</v>
      </c>
      <c r="H14" s="23">
        <v>2.0</v>
      </c>
      <c r="I14" s="38">
        <v>5.0</v>
      </c>
      <c r="J14" s="21">
        <v>4.0</v>
      </c>
      <c r="K14" s="23">
        <v>1.0</v>
      </c>
      <c r="L14" s="23">
        <v>5.0</v>
      </c>
      <c r="M14" s="24">
        <f t="shared" si="1"/>
        <v>689</v>
      </c>
      <c r="N14" s="25">
        <f t="shared" si="2"/>
        <v>2</v>
      </c>
      <c r="O14" s="26">
        <f t="shared" si="3"/>
        <v>0.3846153846</v>
      </c>
      <c r="P14" s="27">
        <f t="shared" si="4"/>
        <v>0.6</v>
      </c>
      <c r="Q14" s="27">
        <f t="shared" si="5"/>
        <v>2.4</v>
      </c>
      <c r="R14" s="28">
        <f t="shared" si="6"/>
        <v>0.3333333333</v>
      </c>
      <c r="S14" s="29">
        <f t="shared" si="7"/>
        <v>1</v>
      </c>
      <c r="AG14" s="34"/>
      <c r="AH14" s="27"/>
      <c r="AK14" s="27"/>
      <c r="AM14" s="27"/>
    </row>
    <row r="15">
      <c r="A15" s="36">
        <v>14.0</v>
      </c>
      <c r="B15" s="164" t="s">
        <v>71</v>
      </c>
      <c r="C15" s="127">
        <v>2333.0</v>
      </c>
      <c r="D15" s="48">
        <v>6.0</v>
      </c>
      <c r="E15" s="66">
        <v>3.0</v>
      </c>
      <c r="F15" s="52">
        <v>10.0</v>
      </c>
      <c r="G15" s="128">
        <v>16.0</v>
      </c>
      <c r="H15" s="54">
        <v>0.0</v>
      </c>
      <c r="I15" s="23">
        <v>12.0</v>
      </c>
      <c r="J15" s="19">
        <v>4.0</v>
      </c>
      <c r="K15" s="19">
        <v>0.0</v>
      </c>
      <c r="L15" s="23">
        <v>5.0</v>
      </c>
      <c r="M15" s="24">
        <f t="shared" si="1"/>
        <v>466.6</v>
      </c>
      <c r="N15" s="25">
        <f t="shared" si="2"/>
        <v>1.2</v>
      </c>
      <c r="O15" s="26">
        <f t="shared" si="3"/>
        <v>0.375</v>
      </c>
      <c r="P15" s="27">
        <f t="shared" si="4"/>
        <v>0.6</v>
      </c>
      <c r="Q15" s="27">
        <f t="shared" si="5"/>
        <v>2</v>
      </c>
      <c r="R15" s="28">
        <f t="shared" si="6"/>
        <v>0.4</v>
      </c>
      <c r="S15" s="29">
        <f t="shared" si="7"/>
        <v>2.4</v>
      </c>
      <c r="X15" s="27"/>
      <c r="AF15" s="33"/>
      <c r="AG15" s="34"/>
      <c r="AH15" s="27"/>
      <c r="AK15" s="27"/>
      <c r="AL15" s="27"/>
      <c r="AM15" s="27"/>
    </row>
    <row r="16">
      <c r="A16" s="36">
        <v>15.0</v>
      </c>
      <c r="B16" s="165" t="s">
        <v>112</v>
      </c>
      <c r="C16" s="131">
        <v>216.0</v>
      </c>
      <c r="D16" s="19">
        <v>0.0</v>
      </c>
      <c r="E16" s="16">
        <v>0.0</v>
      </c>
      <c r="F16" s="132">
        <v>1.0</v>
      </c>
      <c r="G16" s="53">
        <v>0.0</v>
      </c>
      <c r="H16" s="19">
        <v>0.0</v>
      </c>
      <c r="I16" s="19">
        <v>0.0</v>
      </c>
      <c r="J16" s="54">
        <v>1.0</v>
      </c>
      <c r="K16" s="19">
        <v>0.0</v>
      </c>
      <c r="L16" s="23">
        <v>1.0</v>
      </c>
      <c r="M16" s="24">
        <f t="shared" si="1"/>
        <v>216</v>
      </c>
      <c r="N16" s="25">
        <f t="shared" si="2"/>
        <v>0</v>
      </c>
      <c r="O16" s="26" t="str">
        <f t="shared" si="3"/>
        <v>#DIV/0!</v>
      </c>
      <c r="P16" s="27">
        <f t="shared" si="4"/>
        <v>0</v>
      </c>
      <c r="Q16" s="27">
        <f t="shared" si="5"/>
        <v>1</v>
      </c>
      <c r="R16" s="28">
        <f t="shared" si="6"/>
        <v>1</v>
      </c>
      <c r="S16" s="29">
        <f t="shared" si="7"/>
        <v>0</v>
      </c>
      <c r="X16" s="27"/>
      <c r="Z16" s="2"/>
      <c r="AF16" s="33"/>
      <c r="AG16" s="34"/>
      <c r="AH16" s="27"/>
      <c r="AI16" s="2"/>
      <c r="AK16" s="27"/>
      <c r="AL16" s="27"/>
      <c r="AM16" s="27"/>
    </row>
    <row r="17">
      <c r="A17" s="36">
        <v>16.0</v>
      </c>
      <c r="B17" s="165" t="s">
        <v>65</v>
      </c>
      <c r="C17" s="133">
        <v>390.0</v>
      </c>
      <c r="D17" s="16">
        <v>0.0</v>
      </c>
      <c r="E17" s="66">
        <v>0.0</v>
      </c>
      <c r="F17" s="108">
        <v>3.0</v>
      </c>
      <c r="G17" s="134">
        <v>3.0</v>
      </c>
      <c r="H17" s="19">
        <v>0.0</v>
      </c>
      <c r="I17" s="40">
        <v>0.0</v>
      </c>
      <c r="J17" s="19">
        <v>0.0</v>
      </c>
      <c r="K17" s="19">
        <v>0.0</v>
      </c>
      <c r="L17" s="23">
        <v>1.0</v>
      </c>
      <c r="M17" s="24">
        <f t="shared" si="1"/>
        <v>390</v>
      </c>
      <c r="N17" s="25">
        <f t="shared" si="2"/>
        <v>0</v>
      </c>
      <c r="O17" s="26">
        <f t="shared" si="3"/>
        <v>0</v>
      </c>
      <c r="P17" s="27">
        <f t="shared" si="4"/>
        <v>0</v>
      </c>
      <c r="Q17" s="27">
        <f t="shared" si="5"/>
        <v>3</v>
      </c>
      <c r="R17" s="28">
        <f t="shared" si="6"/>
        <v>0</v>
      </c>
      <c r="S17" s="29">
        <f t="shared" si="7"/>
        <v>0</v>
      </c>
      <c r="X17" s="27"/>
      <c r="Z17" s="2"/>
      <c r="AF17" s="33"/>
      <c r="AG17" s="34"/>
      <c r="AH17" s="27"/>
      <c r="AI17" s="36"/>
      <c r="AK17" s="27"/>
      <c r="AL17" s="27"/>
      <c r="AM17" s="27"/>
    </row>
    <row r="18">
      <c r="A18" s="36">
        <v>17.0</v>
      </c>
      <c r="B18" s="166" t="s">
        <v>113</v>
      </c>
      <c r="C18" s="136">
        <v>3104.0</v>
      </c>
      <c r="D18" s="137">
        <v>11.0</v>
      </c>
      <c r="E18" s="58">
        <v>2.0</v>
      </c>
      <c r="F18" s="52">
        <v>5.0</v>
      </c>
      <c r="G18" s="138">
        <v>27.0</v>
      </c>
      <c r="H18" s="52">
        <v>2.0</v>
      </c>
      <c r="I18" s="54">
        <v>2.0</v>
      </c>
      <c r="J18" s="21">
        <v>0.0</v>
      </c>
      <c r="K18" s="134">
        <v>0.0</v>
      </c>
      <c r="L18" s="23">
        <v>5.0</v>
      </c>
      <c r="M18" s="24">
        <f t="shared" si="1"/>
        <v>620.8</v>
      </c>
      <c r="N18" s="25">
        <f t="shared" si="2"/>
        <v>2.2</v>
      </c>
      <c r="O18" s="26">
        <f t="shared" si="3"/>
        <v>0.4074074074</v>
      </c>
      <c r="P18" s="27">
        <f t="shared" si="4"/>
        <v>0.4</v>
      </c>
      <c r="Q18" s="27">
        <f t="shared" si="5"/>
        <v>1</v>
      </c>
      <c r="R18" s="28">
        <f t="shared" si="6"/>
        <v>0</v>
      </c>
      <c r="S18" s="29">
        <f t="shared" si="7"/>
        <v>0.4</v>
      </c>
      <c r="X18" s="27"/>
      <c r="Z18" s="2"/>
      <c r="AF18" s="33"/>
      <c r="AG18" s="34"/>
      <c r="AH18" s="27"/>
      <c r="AI18" s="36"/>
      <c r="AK18" s="27"/>
      <c r="AL18" s="27"/>
      <c r="AM18" s="27"/>
    </row>
    <row r="19">
      <c r="A19" s="36">
        <v>18.0</v>
      </c>
      <c r="B19" s="166" t="s">
        <v>69</v>
      </c>
      <c r="C19" s="140">
        <v>1298.0</v>
      </c>
      <c r="D19" s="81">
        <v>2.0</v>
      </c>
      <c r="E19" s="66">
        <v>4.0</v>
      </c>
      <c r="F19" s="141">
        <v>5.0</v>
      </c>
      <c r="G19" s="19">
        <v>8.0</v>
      </c>
      <c r="H19" s="52">
        <v>0.0</v>
      </c>
      <c r="I19" s="38">
        <v>4.0</v>
      </c>
      <c r="J19" s="17">
        <v>1.0</v>
      </c>
      <c r="K19" s="19">
        <v>1.0</v>
      </c>
      <c r="L19" s="23">
        <v>5.0</v>
      </c>
      <c r="M19" s="24">
        <f t="shared" si="1"/>
        <v>259.6</v>
      </c>
      <c r="N19" s="25">
        <f t="shared" si="2"/>
        <v>0.4</v>
      </c>
      <c r="O19" s="26">
        <f t="shared" si="3"/>
        <v>0.25</v>
      </c>
      <c r="P19" s="27">
        <f t="shared" si="4"/>
        <v>0.8</v>
      </c>
      <c r="Q19" s="27">
        <f t="shared" si="5"/>
        <v>1</v>
      </c>
      <c r="R19" s="28">
        <f t="shared" si="6"/>
        <v>0.2</v>
      </c>
      <c r="S19" s="29">
        <f t="shared" si="7"/>
        <v>0.8</v>
      </c>
      <c r="X19" s="27"/>
      <c r="Z19" s="2"/>
      <c r="AF19" s="33"/>
      <c r="AG19" s="34"/>
      <c r="AH19" s="27"/>
      <c r="AI19" s="36"/>
      <c r="AK19" s="27"/>
      <c r="AL19" s="27"/>
      <c r="AM19" s="27"/>
    </row>
    <row r="20">
      <c r="A20" s="36">
        <v>19.0</v>
      </c>
      <c r="B20" s="331" t="s">
        <v>66</v>
      </c>
      <c r="C20" s="143">
        <v>969.0</v>
      </c>
      <c r="D20" s="66">
        <v>3.0</v>
      </c>
      <c r="E20" s="15">
        <v>1.0</v>
      </c>
      <c r="F20" s="67">
        <v>3.0</v>
      </c>
      <c r="G20" s="144">
        <v>7.0</v>
      </c>
      <c r="H20" s="17">
        <v>0.0</v>
      </c>
      <c r="I20" s="66">
        <v>1.0</v>
      </c>
      <c r="J20" s="52">
        <v>1.0</v>
      </c>
      <c r="K20" s="134">
        <v>0.0</v>
      </c>
      <c r="L20" s="23">
        <v>1.0</v>
      </c>
      <c r="M20" s="24">
        <f t="shared" si="1"/>
        <v>969</v>
      </c>
      <c r="N20" s="25">
        <f t="shared" si="2"/>
        <v>3</v>
      </c>
      <c r="O20" s="26">
        <f t="shared" si="3"/>
        <v>0.4285714286</v>
      </c>
      <c r="P20" s="27">
        <f t="shared" si="4"/>
        <v>1</v>
      </c>
      <c r="Q20" s="27">
        <f t="shared" si="5"/>
        <v>3</v>
      </c>
      <c r="R20" s="28">
        <f t="shared" si="6"/>
        <v>0.3333333333</v>
      </c>
      <c r="S20" s="29">
        <f t="shared" si="7"/>
        <v>1</v>
      </c>
      <c r="X20" s="27"/>
      <c r="Z20" s="2"/>
      <c r="AF20" s="33"/>
      <c r="AG20" s="34"/>
      <c r="AH20" s="27"/>
      <c r="AI20" s="36"/>
      <c r="AK20" s="27"/>
      <c r="AL20" s="27"/>
      <c r="AM20" s="27"/>
    </row>
    <row r="21">
      <c r="A21" s="36">
        <v>20.0</v>
      </c>
      <c r="B21" s="331" t="s">
        <v>68</v>
      </c>
      <c r="C21" s="146">
        <v>723.0</v>
      </c>
      <c r="D21" s="48">
        <v>1.0</v>
      </c>
      <c r="E21" s="49">
        <v>2.0</v>
      </c>
      <c r="F21" s="59">
        <v>5.0</v>
      </c>
      <c r="G21" s="147">
        <v>2.0</v>
      </c>
      <c r="H21" s="19">
        <v>0.0</v>
      </c>
      <c r="I21" s="40">
        <v>5.0</v>
      </c>
      <c r="J21" s="54">
        <v>2.0</v>
      </c>
      <c r="K21" s="19">
        <v>0.0</v>
      </c>
      <c r="L21" s="23">
        <v>1.0</v>
      </c>
      <c r="M21" s="24">
        <f t="shared" si="1"/>
        <v>723</v>
      </c>
      <c r="N21" s="25">
        <f t="shared" si="2"/>
        <v>1</v>
      </c>
      <c r="O21" s="26">
        <f t="shared" si="3"/>
        <v>0.5</v>
      </c>
      <c r="P21" s="27">
        <f t="shared" si="4"/>
        <v>2</v>
      </c>
      <c r="Q21" s="27">
        <f t="shared" si="5"/>
        <v>5</v>
      </c>
      <c r="R21" s="28">
        <f t="shared" si="6"/>
        <v>0.4</v>
      </c>
      <c r="S21" s="29">
        <f t="shared" si="7"/>
        <v>5</v>
      </c>
      <c r="X21" s="27"/>
      <c r="Z21" s="2"/>
      <c r="AF21" s="33"/>
      <c r="AG21" s="34"/>
      <c r="AH21" s="27"/>
      <c r="AI21" s="36"/>
      <c r="AK21" s="27"/>
      <c r="AL21" s="27"/>
      <c r="AM21" s="27"/>
    </row>
    <row r="22">
      <c r="A22" s="36">
        <v>21.0</v>
      </c>
      <c r="B22" s="159"/>
      <c r="C22" s="149"/>
      <c r="D22" s="19"/>
      <c r="E22" s="15"/>
      <c r="F22" s="39"/>
      <c r="G22" s="150"/>
      <c r="H22" s="21"/>
      <c r="I22" s="40"/>
      <c r="J22" s="17"/>
      <c r="K22" s="23"/>
      <c r="L22" s="23"/>
      <c r="M22" s="24" t="str">
        <f t="shared" si="1"/>
        <v>#DIV/0!</v>
      </c>
      <c r="N22" s="25" t="str">
        <f t="shared" si="2"/>
        <v>#DIV/0!</v>
      </c>
      <c r="O22" s="26" t="str">
        <f t="shared" si="3"/>
        <v>#DIV/0!</v>
      </c>
      <c r="P22" s="27" t="str">
        <f t="shared" si="4"/>
        <v>#DIV/0!</v>
      </c>
      <c r="Q22" s="27" t="str">
        <f t="shared" si="5"/>
        <v>#DIV/0!</v>
      </c>
      <c r="R22" s="28" t="str">
        <f t="shared" si="6"/>
        <v>#DIV/0!</v>
      </c>
      <c r="S22" s="29" t="str">
        <f t="shared" si="7"/>
        <v>#DIV/0!</v>
      </c>
      <c r="X22" s="27"/>
      <c r="Z22" s="2"/>
      <c r="AF22" s="33"/>
      <c r="AG22" s="34"/>
      <c r="AH22" s="27"/>
      <c r="AI22" s="36"/>
      <c r="AK22" s="27"/>
      <c r="AL22" s="27"/>
      <c r="AM22" s="27"/>
    </row>
    <row r="23">
      <c r="A23" s="36">
        <v>22.0</v>
      </c>
      <c r="B23" s="159"/>
      <c r="C23" s="152"/>
      <c r="D23" s="48"/>
      <c r="E23" s="54"/>
      <c r="F23" s="153"/>
      <c r="G23" s="147"/>
      <c r="H23" s="31"/>
      <c r="I23" s="137"/>
      <c r="J23" s="19"/>
      <c r="K23" s="22"/>
      <c r="L23" s="23"/>
      <c r="M23" s="24" t="str">
        <f t="shared" si="1"/>
        <v>#DIV/0!</v>
      </c>
      <c r="N23" s="25" t="str">
        <f t="shared" si="2"/>
        <v>#DIV/0!</v>
      </c>
      <c r="O23" s="26" t="str">
        <f t="shared" si="3"/>
        <v>#DIV/0!</v>
      </c>
      <c r="P23" s="27" t="str">
        <f t="shared" si="4"/>
        <v>#DIV/0!</v>
      </c>
      <c r="Q23" s="27" t="str">
        <f t="shared" si="5"/>
        <v>#DIV/0!</v>
      </c>
      <c r="R23" s="28" t="str">
        <f t="shared" si="6"/>
        <v>#DIV/0!</v>
      </c>
      <c r="S23" s="29" t="str">
        <f t="shared" si="7"/>
        <v>#DIV/0!</v>
      </c>
      <c r="X23" s="27"/>
      <c r="Z23" s="2"/>
      <c r="AF23" s="33"/>
      <c r="AG23" s="34"/>
      <c r="AH23" s="27"/>
      <c r="AI23" s="36"/>
      <c r="AK23" s="27"/>
      <c r="AL23" s="27"/>
      <c r="AM23" s="27"/>
    </row>
    <row r="24">
      <c r="A24" s="36">
        <v>23.0</v>
      </c>
      <c r="B24" s="159"/>
      <c r="C24" s="155"/>
      <c r="D24" s="54"/>
      <c r="E24" s="54"/>
      <c r="F24" s="153"/>
      <c r="G24" s="54"/>
      <c r="H24" s="31"/>
      <c r="I24" s="137"/>
      <c r="J24" s="54"/>
      <c r="K24" s="19"/>
      <c r="L24" s="23"/>
      <c r="M24" s="24" t="str">
        <f t="shared" si="1"/>
        <v>#DIV/0!</v>
      </c>
      <c r="N24" s="25" t="str">
        <f t="shared" si="2"/>
        <v>#DIV/0!</v>
      </c>
      <c r="O24" s="26" t="str">
        <f t="shared" si="3"/>
        <v>#DIV/0!</v>
      </c>
      <c r="P24" s="27" t="str">
        <f t="shared" si="4"/>
        <v>#DIV/0!</v>
      </c>
      <c r="Q24" s="27" t="str">
        <f t="shared" si="5"/>
        <v>#DIV/0!</v>
      </c>
      <c r="R24" s="28" t="str">
        <f t="shared" si="6"/>
        <v>#DIV/0!</v>
      </c>
      <c r="S24" s="29" t="str">
        <f t="shared" si="7"/>
        <v>#DIV/0!</v>
      </c>
      <c r="X24" s="27"/>
      <c r="Z24" s="2"/>
      <c r="AF24" s="33"/>
      <c r="AG24" s="34"/>
      <c r="AH24" s="27"/>
      <c r="AI24" s="36"/>
      <c r="AK24" s="27"/>
      <c r="AL24" s="27"/>
      <c r="AM24" s="27"/>
    </row>
    <row r="25">
      <c r="A25" s="36">
        <v>24.0</v>
      </c>
      <c r="B25" s="159"/>
      <c r="C25" s="157"/>
      <c r="D25" s="73"/>
      <c r="E25" s="58"/>
      <c r="F25" s="23"/>
      <c r="G25" s="90"/>
      <c r="H25" s="54"/>
      <c r="I25" s="38"/>
      <c r="J25" s="23"/>
      <c r="K25" s="22"/>
      <c r="L25" s="23"/>
      <c r="M25" s="24" t="str">
        <f t="shared" si="1"/>
        <v>#DIV/0!</v>
      </c>
      <c r="N25" s="25" t="str">
        <f t="shared" si="2"/>
        <v>#DIV/0!</v>
      </c>
      <c r="O25" s="26" t="str">
        <f t="shared" si="3"/>
        <v>#DIV/0!</v>
      </c>
      <c r="P25" s="27" t="str">
        <f t="shared" si="4"/>
        <v>#DIV/0!</v>
      </c>
      <c r="Q25" s="27" t="str">
        <f t="shared" si="5"/>
        <v>#DIV/0!</v>
      </c>
      <c r="R25" s="28" t="str">
        <f t="shared" si="6"/>
        <v>#DIV/0!</v>
      </c>
      <c r="S25" s="29" t="str">
        <f t="shared" si="7"/>
        <v>#DIV/0!</v>
      </c>
      <c r="X25" s="27"/>
      <c r="Z25" s="2"/>
      <c r="AF25" s="33"/>
      <c r="AG25" s="34"/>
      <c r="AH25" s="27"/>
      <c r="AI25" s="36"/>
      <c r="AK25" s="27"/>
      <c r="AL25" s="27"/>
      <c r="AM25" s="27"/>
    </row>
    <row r="26">
      <c r="M26" s="27"/>
      <c r="N26" s="27"/>
      <c r="O26" s="28"/>
      <c r="P26" s="27"/>
      <c r="Q26" s="27"/>
      <c r="R26" s="28"/>
      <c r="S26" s="29"/>
      <c r="X26" s="27"/>
      <c r="Z26" s="2"/>
      <c r="AF26" s="33"/>
      <c r="AG26" s="34"/>
      <c r="AH26" s="27"/>
      <c r="AI26" s="36"/>
      <c r="AK26" s="27"/>
      <c r="AL26" s="27"/>
      <c r="AM26" s="27"/>
    </row>
    <row r="27">
      <c r="A27" s="9"/>
      <c r="B27" s="9" t="s">
        <v>78</v>
      </c>
      <c r="C27" s="158">
        <f t="shared" ref="C27:J27" si="17">AVERAGE(C2:C25)</f>
        <v>3255.7</v>
      </c>
      <c r="D27" s="27">
        <f t="shared" si="17"/>
        <v>10.25</v>
      </c>
      <c r="E27" s="27">
        <f t="shared" si="17"/>
        <v>3.9</v>
      </c>
      <c r="F27" s="27">
        <f t="shared" si="17"/>
        <v>10.35</v>
      </c>
      <c r="G27" s="27">
        <f t="shared" si="17"/>
        <v>24.35</v>
      </c>
      <c r="H27" s="27">
        <f t="shared" si="17"/>
        <v>1.65</v>
      </c>
      <c r="I27" s="27">
        <f t="shared" si="17"/>
        <v>5.25</v>
      </c>
      <c r="J27" s="27">
        <f t="shared" si="17"/>
        <v>2.45</v>
      </c>
      <c r="K27" s="27">
        <f t="shared" ref="K27:L27" si="18">average(K2:K25)</f>
        <v>0.2</v>
      </c>
      <c r="L27" s="126">
        <f t="shared" si="18"/>
        <v>6.6</v>
      </c>
      <c r="M27" s="27" t="str">
        <f t="shared" ref="M27:P27" si="19">AVERAGE(M2:M25)</f>
        <v>#DIV/0!</v>
      </c>
      <c r="N27" s="27" t="str">
        <f t="shared" si="19"/>
        <v>#DIV/0!</v>
      </c>
      <c r="O27" s="28" t="str">
        <f t="shared" si="19"/>
        <v>#DIV/0!</v>
      </c>
      <c r="P27" s="27" t="str">
        <f t="shared" si="19"/>
        <v>#DIV/0!</v>
      </c>
      <c r="Q27" s="6" t="str">
        <f>average(Q2:Q25)</f>
        <v>#DIV/0!</v>
      </c>
      <c r="R27" s="28" t="str">
        <f>AVERAGE(R2:R26)</f>
        <v>#DIV/0!</v>
      </c>
      <c r="S27" s="29" t="str">
        <f>AVERAGE(S2:S25)</f>
        <v>#DIV/0!</v>
      </c>
      <c r="X27" s="27"/>
      <c r="Z27" s="2"/>
      <c r="AF27" s="33"/>
      <c r="AG27" s="34"/>
      <c r="AH27" s="27"/>
      <c r="AI27" s="36"/>
      <c r="AK27" s="27"/>
      <c r="AL27" s="27"/>
      <c r="AM27" s="27"/>
    </row>
  </sheetData>
  <conditionalFormatting sqref="O1:O27">
    <cfRule type="colorScale" priority="1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D1:D27">
    <cfRule type="colorScale" priority="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N1:N27">
    <cfRule type="colorScale" priority="3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G1:G27">
    <cfRule type="colorScale" priority="4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L1:L27">
    <cfRule type="colorScale" priority="5">
      <colorScale>
        <cfvo type="min"/>
        <cfvo type="percentile" val="50"/>
        <cfvo type="max"/>
        <color rgb="FFE67C73"/>
        <color rgb="FFFFFFFF"/>
        <color rgb="FF34A853"/>
      </colorScale>
    </cfRule>
  </conditionalFormatting>
  <conditionalFormatting sqref="L1:L27">
    <cfRule type="notContainsBlanks" dxfId="0" priority="6">
      <formula>LEN(TRIM(L1))&gt;0</formula>
    </cfRule>
  </conditionalFormatting>
  <conditionalFormatting sqref="L1:L27">
    <cfRule type="colorScale" priority="7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L1:L27">
    <cfRule type="colorScale" priority="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L1:L27">
    <cfRule type="colorScale" priority="9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R1:R27">
    <cfRule type="colorScale" priority="10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P1:P27">
    <cfRule type="colorScale" priority="11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F1:F27">
    <cfRule type="colorScale" priority="1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J1:J27">
    <cfRule type="colorScale" priority="13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S1:S27">
    <cfRule type="colorScale" priority="14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K1:K27">
    <cfRule type="colorScale" priority="15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C1:C27">
    <cfRule type="colorScale" priority="16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M1:M27">
    <cfRule type="colorScale" priority="17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H1:H27">
    <cfRule type="colorScale" priority="18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X1:X11 X14:X27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D1:AD11 AD14:AD27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1:AF27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1:Q27">
    <cfRule type="colorScale" priority="2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AB1:AB11 AB14:AB2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M1:AM2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K1:AK2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2:AS2">
    <cfRule type="notContainsBlanks" dxfId="1" priority="26">
      <formula>LEN(TRIM(AN2))&gt;0</formula>
    </cfRule>
  </conditionalFormatting>
  <conditionalFormatting sqref="AQ3:AS3">
    <cfRule type="notContainsBlanks" dxfId="2" priority="27">
      <formula>LEN(TRIM(AQ3))&gt;0</formula>
    </cfRule>
  </conditionalFormatting>
  <conditionalFormatting sqref="AN4:AS4">
    <cfRule type="notContainsBlanks" dxfId="3" priority="28">
      <formula>LEN(TRIM(AN4))&gt;0</formula>
    </cfRule>
  </conditionalFormatting>
  <conditionalFormatting sqref="AN5:AS5">
    <cfRule type="notContainsBlanks" dxfId="5" priority="29">
      <formula>LEN(TRIM(AN5))&gt;0</formula>
    </cfRule>
  </conditionalFormatting>
  <conditionalFormatting sqref="AN6:AS6">
    <cfRule type="notContainsBlanks" dxfId="6" priority="30">
      <formula>LEN(TRIM(AN6))&gt;0</formula>
    </cfRule>
  </conditionalFormatting>
  <conditionalFormatting sqref="AN7:AS7">
    <cfRule type="notContainsBlanks" dxfId="7" priority="31">
      <formula>LEN(TRIM(AN7))&gt;0</formula>
    </cfRule>
  </conditionalFormatting>
  <conditionalFormatting sqref="AN8:AS8">
    <cfRule type="notContainsBlanks" dxfId="8" priority="32">
      <formula>LEN(TRIM(AN8))&gt;0</formula>
    </cfRule>
  </conditionalFormatting>
  <conditionalFormatting sqref="AN9:AS9">
    <cfRule type="notContainsBlanks" dxfId="10" priority="33">
      <formula>LEN(TRIM(AN9))&gt;0</formula>
    </cfRule>
  </conditionalFormatting>
  <conditionalFormatting sqref="AN10:AS10">
    <cfRule type="notContainsBlanks" dxfId="11" priority="34">
      <formula>LEN(TRIM(AN10))&gt;0</formula>
    </cfRule>
  </conditionalFormatting>
  <conditionalFormatting sqref="AN13:AS13">
    <cfRule type="notContainsBlanks" dxfId="12" priority="35">
      <formula>LEN(TRIM(AN13))&gt;0</formula>
    </cfRule>
  </conditionalFormatting>
  <conditionalFormatting sqref="AG1:AG27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:Y11 Y14:Y27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E1:AE27">
    <cfRule type="colorScale" priority="3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1:AH27">
    <cfRule type="colorScale" priority="3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I1:AI27">
    <cfRule type="colorScale" priority="4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1:AJ27">
    <cfRule type="colorScale" priority="4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1:AJ27">
    <cfRule type="colorScale" priority="4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:AA11 AA14:AA27">
    <cfRule type="colorScale" priority="4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L1:AL27">
    <cfRule type="colorScale" priority="4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1:E27">
    <cfRule type="colorScale" priority="4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:AC11 AC14:AC27">
    <cfRule type="colorScale" priority="4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I27">
    <cfRule type="colorScale" priority="4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18</v>
      </c>
      <c r="B1" s="2" t="s">
        <v>0</v>
      </c>
      <c r="C1" s="1" t="s">
        <v>128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26" t="s">
        <v>10</v>
      </c>
      <c r="N1" s="3" t="s">
        <v>11</v>
      </c>
      <c r="O1" s="4" t="s">
        <v>12</v>
      </c>
      <c r="P1" s="5" t="s">
        <v>13</v>
      </c>
      <c r="Q1" s="6" t="s">
        <v>14</v>
      </c>
      <c r="R1" s="6" t="s">
        <v>15</v>
      </c>
      <c r="S1" s="7" t="s">
        <v>16</v>
      </c>
      <c r="T1" s="8" t="s">
        <v>17</v>
      </c>
    </row>
    <row r="2">
      <c r="A2" s="9">
        <v>1.0</v>
      </c>
      <c r="B2" s="2" t="s">
        <v>56</v>
      </c>
      <c r="C2" s="9">
        <v>3.0</v>
      </c>
      <c r="D2" s="158">
        <f>'S1'!K2 +'S2'!C12</f>
        <v>22942</v>
      </c>
      <c r="E2" s="126">
        <f>'S1'!C2 +'S2'!D12</f>
        <v>71</v>
      </c>
      <c r="F2" s="126">
        <f>'S1'!G2 +'S2'!E12</f>
        <v>48</v>
      </c>
    </row>
    <row r="3">
      <c r="A3" s="9">
        <v>2.0</v>
      </c>
      <c r="B3" s="2" t="s">
        <v>115</v>
      </c>
      <c r="C3" s="9">
        <v>2.0</v>
      </c>
      <c r="D3" s="158">
        <f>'S1'!K3 +'S2'!C14</f>
        <v>30476</v>
      </c>
      <c r="E3" s="126">
        <f>'S1'!C3 +'S2'!D14</f>
        <v>122</v>
      </c>
    </row>
    <row r="4">
      <c r="A4" s="9">
        <v>3.0</v>
      </c>
      <c r="B4" s="2" t="s">
        <v>112</v>
      </c>
      <c r="C4" s="9">
        <v>2.0</v>
      </c>
      <c r="D4" s="158">
        <f>'S1'!K4 +'S2'!C16</f>
        <v>17548</v>
      </c>
      <c r="E4" s="126">
        <f>'S1'!C4 +'S2'!D16</f>
        <v>43</v>
      </c>
    </row>
    <row r="5">
      <c r="A5" s="9">
        <v>4.0</v>
      </c>
      <c r="B5" s="9" t="s">
        <v>52</v>
      </c>
      <c r="C5" s="9">
        <v>3.0</v>
      </c>
      <c r="D5" s="158">
        <f>'S1'!K5 +'S2'!C10</f>
        <v>21394</v>
      </c>
      <c r="E5" s="126">
        <f>'S1'!C5 +'S2'!D10</f>
        <v>74</v>
      </c>
    </row>
    <row r="6">
      <c r="A6" s="9">
        <v>5.0</v>
      </c>
      <c r="B6" s="2" t="s">
        <v>68</v>
      </c>
      <c r="C6" s="9">
        <v>3.0</v>
      </c>
      <c r="D6" s="158">
        <f>'S1'!K6 +'S2'!C19</f>
        <v>21857</v>
      </c>
      <c r="E6" s="126">
        <f>'S1'!C6 +'S2'!D19</f>
        <v>69</v>
      </c>
    </row>
    <row r="7">
      <c r="A7" s="9">
        <v>6.0</v>
      </c>
      <c r="B7" s="2" t="s">
        <v>54</v>
      </c>
      <c r="C7" s="9">
        <v>3.0</v>
      </c>
      <c r="D7" s="158">
        <f>'S1'!K7 +'S2'!C11</f>
        <v>33378</v>
      </c>
      <c r="E7" s="126">
        <f>'S1'!C7 +'S2'!D11</f>
        <v>120</v>
      </c>
    </row>
    <row r="8">
      <c r="A8" s="9">
        <v>7.0</v>
      </c>
      <c r="B8" s="1" t="s">
        <v>76</v>
      </c>
      <c r="C8" s="9">
        <v>3.0</v>
      </c>
      <c r="D8" s="158">
        <f>'S1'!K8 +'S2'!C9</f>
        <v>36086</v>
      </c>
      <c r="E8" s="126">
        <f>'S1'!C8 +'S2'!D9</f>
        <v>153</v>
      </c>
    </row>
    <row r="9">
      <c r="A9" s="9">
        <v>8.0</v>
      </c>
      <c r="B9" s="2" t="s">
        <v>65</v>
      </c>
      <c r="C9" s="9">
        <v>3.0</v>
      </c>
      <c r="D9" s="158">
        <f>'S1'!K9 +'S2'!C17</f>
        <v>24952</v>
      </c>
      <c r="E9" s="126">
        <f>'S1'!C9 +'S2'!D17</f>
        <v>91</v>
      </c>
    </row>
    <row r="10">
      <c r="A10" s="9">
        <v>9.0</v>
      </c>
      <c r="B10" s="2" t="s">
        <v>66</v>
      </c>
      <c r="C10" s="9">
        <v>3.0</v>
      </c>
      <c r="D10" s="158">
        <f>'S1'!K10 +'S2'!C18</f>
        <v>21224</v>
      </c>
      <c r="E10" s="126">
        <f>'S1'!C10 +'S2'!D18</f>
        <v>66</v>
      </c>
    </row>
    <row r="11">
      <c r="A11" s="9">
        <v>10.0</v>
      </c>
      <c r="B11" s="2" t="s">
        <v>35</v>
      </c>
      <c r="C11" s="9">
        <v>3.0</v>
      </c>
      <c r="D11" s="158">
        <f>'S1'!K11 +'S2'!C2</f>
        <v>26361</v>
      </c>
      <c r="E11" s="126">
        <f>'S1'!C11 +'S2'!D2</f>
        <v>92</v>
      </c>
    </row>
    <row r="12">
      <c r="A12" s="9">
        <v>11.0</v>
      </c>
      <c r="B12" s="2" t="s">
        <v>58</v>
      </c>
      <c r="C12" s="9">
        <v>3.0</v>
      </c>
      <c r="D12" s="158">
        <f>'S1'!K12 +'S2'!C13</f>
        <v>24340</v>
      </c>
      <c r="E12" s="126">
        <f>'S1'!C12 +'S2'!D13</f>
        <v>88</v>
      </c>
    </row>
    <row r="13">
      <c r="A13" s="9">
        <v>12.0</v>
      </c>
      <c r="B13" s="2" t="s">
        <v>71</v>
      </c>
      <c r="C13" s="9">
        <v>3.0</v>
      </c>
      <c r="D13" s="158">
        <f>'S1'!K13 +'S2'!C15</f>
        <v>21131</v>
      </c>
      <c r="E13" s="126">
        <f>'S1'!C13 +'S2'!D15</f>
        <v>76</v>
      </c>
    </row>
    <row r="14">
      <c r="A14" s="9">
        <v>13.0</v>
      </c>
      <c r="B14" s="1" t="s">
        <v>70</v>
      </c>
      <c r="C14" s="9">
        <v>3.0</v>
      </c>
      <c r="D14" s="158">
        <f>'S1'!K14 +'S2'!C2</f>
        <v>29083</v>
      </c>
      <c r="E14" s="126">
        <f>'S1'!C14 +'S2'!D22</f>
        <v>100</v>
      </c>
    </row>
    <row r="15">
      <c r="A15" s="9">
        <v>14.0</v>
      </c>
      <c r="B15" s="2" t="s">
        <v>117</v>
      </c>
      <c r="C15" s="9">
        <v>1.0</v>
      </c>
      <c r="D15" s="158">
        <f>'S1'!K15</f>
        <v>9875</v>
      </c>
      <c r="E15" s="126">
        <f>'S1'!C15</f>
        <v>28</v>
      </c>
    </row>
    <row r="16">
      <c r="A16" s="9">
        <v>15.0</v>
      </c>
      <c r="B16" s="2" t="s">
        <v>118</v>
      </c>
      <c r="C16" s="9">
        <v>1.0</v>
      </c>
      <c r="D16" s="158">
        <f>'S1'!K16</f>
        <v>17512</v>
      </c>
      <c r="E16" s="126">
        <f>'S1'!C16</f>
        <v>84</v>
      </c>
    </row>
    <row r="17">
      <c r="A17" s="9">
        <v>16.0</v>
      </c>
      <c r="B17" s="2" t="s">
        <v>119</v>
      </c>
      <c r="C17" s="9">
        <v>1.0</v>
      </c>
      <c r="D17" s="158">
        <f>'S1'!K17</f>
        <v>8166</v>
      </c>
      <c r="E17" s="126">
        <f>'S1'!C17</f>
        <v>28</v>
      </c>
    </row>
    <row r="18">
      <c r="A18" s="9">
        <v>17.0</v>
      </c>
      <c r="B18" s="2" t="s">
        <v>69</v>
      </c>
      <c r="C18" s="9">
        <v>3.0</v>
      </c>
      <c r="D18" s="158">
        <f>'S1'!K18 +'S2'!C21</f>
        <v>14751</v>
      </c>
      <c r="E18" s="126">
        <f>'S1'!C18 +'S2'!D21</f>
        <v>32</v>
      </c>
    </row>
    <row r="19">
      <c r="A19" s="9">
        <v>18.0</v>
      </c>
      <c r="B19" s="2" t="s">
        <v>50</v>
      </c>
      <c r="C19" s="9">
        <v>3.0</v>
      </c>
      <c r="D19" s="158">
        <f>'S1'!K19 +'S2'!C23</f>
        <v>9710</v>
      </c>
      <c r="E19" s="126">
        <f>'S1'!C19 +'S2'!D23</f>
        <v>24</v>
      </c>
    </row>
    <row r="20">
      <c r="A20" s="9">
        <v>19.0</v>
      </c>
      <c r="B20" s="9" t="s">
        <v>38</v>
      </c>
      <c r="C20" s="9">
        <v>2.0</v>
      </c>
    </row>
    <row r="21">
      <c r="A21" s="9">
        <v>20.0</v>
      </c>
      <c r="B21" s="9" t="s">
        <v>40</v>
      </c>
      <c r="C21" s="9">
        <v>2.0</v>
      </c>
      <c r="D21" s="158">
        <f>'S2'!C4</f>
        <v>18393</v>
      </c>
      <c r="E21" s="126">
        <f>'S2'!D4</f>
        <v>63</v>
      </c>
    </row>
    <row r="22">
      <c r="A22" s="9">
        <v>21.0</v>
      </c>
      <c r="B22" s="9" t="s">
        <v>42</v>
      </c>
      <c r="C22" s="9">
        <v>2.0</v>
      </c>
      <c r="D22" s="158">
        <f>'S2'!C5</f>
        <v>6997</v>
      </c>
      <c r="E22" s="126">
        <f>'S2'!D5</f>
        <v>22</v>
      </c>
    </row>
    <row r="23">
      <c r="A23" s="9">
        <v>22.0</v>
      </c>
      <c r="B23" s="9" t="s">
        <v>129</v>
      </c>
      <c r="C23" s="9">
        <v>2.0</v>
      </c>
      <c r="D23" s="158">
        <f>'S2'!C6</f>
        <v>11429</v>
      </c>
      <c r="E23" s="126">
        <f>'S2'!D6</f>
        <v>40</v>
      </c>
    </row>
    <row r="24">
      <c r="A24" s="9">
        <v>23.0</v>
      </c>
      <c r="B24" s="9" t="s">
        <v>130</v>
      </c>
      <c r="C24" s="9">
        <v>2.0</v>
      </c>
      <c r="D24" s="158">
        <f>'S2'!C7</f>
        <v>16372</v>
      </c>
      <c r="E24" s="126">
        <f>'S2'!D7</f>
        <v>61</v>
      </c>
    </row>
    <row r="25">
      <c r="A25" s="9">
        <v>24.0</v>
      </c>
      <c r="B25" s="9" t="s">
        <v>48</v>
      </c>
      <c r="C25" s="9">
        <v>2.0</v>
      </c>
      <c r="D25" s="158">
        <f>'S2'!C8</f>
        <v>4810</v>
      </c>
      <c r="E25" s="126">
        <f>'S2'!D8</f>
        <v>10</v>
      </c>
    </row>
    <row r="26">
      <c r="A26" s="9">
        <v>25.0</v>
      </c>
      <c r="B26" s="1" t="s">
        <v>131</v>
      </c>
      <c r="C26" s="9">
        <v>2.0</v>
      </c>
      <c r="D26" s="158">
        <f>'S2'!C25</f>
        <v>18468</v>
      </c>
      <c r="E26" s="126">
        <f>'S2'!D25</f>
        <v>57</v>
      </c>
    </row>
    <row r="27">
      <c r="A27" s="9">
        <v>26.0</v>
      </c>
      <c r="B27" s="9" t="s">
        <v>132</v>
      </c>
      <c r="C27" s="9">
        <v>2.0</v>
      </c>
      <c r="D27" s="158">
        <f>'S2'!C20</f>
        <v>13255</v>
      </c>
      <c r="E27" s="126">
        <f>'S2'!D20</f>
        <v>49</v>
      </c>
    </row>
    <row r="28">
      <c r="A28" s="9">
        <v>27.0</v>
      </c>
      <c r="B28" s="9" t="s">
        <v>72</v>
      </c>
      <c r="C28" s="9">
        <v>2.0</v>
      </c>
    </row>
    <row r="29">
      <c r="A29" s="9">
        <v>28.0</v>
      </c>
      <c r="B29" s="9" t="s">
        <v>133</v>
      </c>
      <c r="C29" s="9">
        <v>1.0</v>
      </c>
    </row>
    <row r="30">
      <c r="A30" s="9">
        <v>29.0</v>
      </c>
      <c r="B30" s="9" t="s">
        <v>134</v>
      </c>
      <c r="C30" s="9">
        <v>1.0</v>
      </c>
    </row>
    <row r="31">
      <c r="A31" s="9">
        <v>30.0</v>
      </c>
      <c r="B31" s="9" t="s">
        <v>135</v>
      </c>
      <c r="C31" s="9">
        <v>1.0</v>
      </c>
    </row>
    <row r="32">
      <c r="A32" s="9">
        <v>31.0</v>
      </c>
      <c r="B32" s="9" t="s">
        <v>136</v>
      </c>
      <c r="C32" s="9">
        <v>1.0</v>
      </c>
    </row>
    <row r="33">
      <c r="A33" s="9">
        <v>32.0</v>
      </c>
      <c r="B33" s="9" t="s">
        <v>137</v>
      </c>
      <c r="C33" s="9">
        <v>1.0</v>
      </c>
    </row>
    <row r="34">
      <c r="A34" s="9">
        <v>33.0</v>
      </c>
      <c r="B34" s="9" t="s">
        <v>138</v>
      </c>
      <c r="C34" s="9">
        <v>1.0</v>
      </c>
    </row>
    <row r="35">
      <c r="A35" s="9"/>
      <c r="B35" s="9"/>
    </row>
  </sheetData>
  <conditionalFormatting sqref="P1">
    <cfRule type="colorScale" priority="1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E1">
    <cfRule type="colorScale" priority="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O1">
    <cfRule type="colorScale" priority="3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H1">
    <cfRule type="colorScale" priority="4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S1">
    <cfRule type="colorScale" priority="5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Q1">
    <cfRule type="colorScale" priority="6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G1">
    <cfRule type="colorScale" priority="7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K1">
    <cfRule type="colorScale" priority="8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T1">
    <cfRule type="colorScale" priority="9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L1">
    <cfRule type="colorScale" priority="10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C1:D1">
    <cfRule type="colorScale" priority="11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N1">
    <cfRule type="colorScale" priority="12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I1">
    <cfRule type="colorScale" priority="13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R1">
    <cfRule type="colorScale" priority="14">
      <colorScale>
        <cfvo type="min"/>
        <cfvo type="percentile" val="50"/>
        <cfvo type="max"/>
        <color rgb="FFE06666"/>
        <color rgb="FFFFFFFF"/>
        <color rgb="FF34A853"/>
      </colorScale>
    </cfRule>
  </conditionalFormatting>
  <conditionalFormatting sqref="F1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