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r/Documents/FP/billionaire/"/>
    </mc:Choice>
  </mc:AlternateContent>
  <xr:revisionPtr revIDLastSave="0" documentId="13_ncr:1_{EC7F226E-72EA-4B42-B199-64A327A233D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billionaires_with_birthdate" sheetId="1" r:id="rId1"/>
  </sheets>
  <definedNames>
    <definedName name="_xlnm._FilterDatabase" localSheetId="0" hidden="1">billionaires_with_birthdate!$A$1:$M$139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2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M56" i="1" a="1"/>
  <c r="M22" i="1" a="1"/>
  <c r="L25" i="1" a="1"/>
  <c r="L20" i="1" a="1"/>
  <c r="L37" i="1" a="1"/>
  <c r="L16" i="1" a="1"/>
  <c r="M121" i="1" a="1"/>
  <c r="L28" i="1" a="1"/>
  <c r="M43" i="1" a="1"/>
  <c r="M32" i="1" a="1"/>
  <c r="M78" i="1" a="1"/>
  <c r="M3" i="1" a="1"/>
  <c r="L24" i="1" a="1"/>
  <c r="M120" i="1" a="1"/>
  <c r="M34" i="1" a="1"/>
  <c r="L103" i="1" a="1"/>
  <c r="M136" i="1" a="1"/>
  <c r="L34" i="1" a="1"/>
  <c r="M97" i="1" a="1"/>
  <c r="L91" i="1" a="1"/>
  <c r="L108" i="1" a="1"/>
  <c r="M83" i="1" a="1"/>
  <c r="M85" i="1" a="1"/>
  <c r="L22" i="1" a="1"/>
  <c r="L132" i="1" a="1"/>
  <c r="M60" i="1" a="1"/>
  <c r="M127" i="1" a="1"/>
  <c r="L5" i="1" a="1"/>
  <c r="M128" i="1" a="1"/>
  <c r="M113" i="1" a="1"/>
  <c r="M42" i="1" a="1"/>
  <c r="L120" i="1" a="1"/>
  <c r="M86" i="1" a="1"/>
  <c r="L139" i="1" a="1"/>
  <c r="M74" i="1" a="1"/>
  <c r="L39" i="1" a="1"/>
  <c r="M55" i="1" a="1"/>
  <c r="L57" i="1" a="1"/>
  <c r="M36" i="1" a="1"/>
  <c r="M31" i="1" a="1"/>
  <c r="L36" i="1" a="1"/>
  <c r="M47" i="1" a="1"/>
  <c r="L10" i="1" a="1"/>
  <c r="L38" i="1" a="1"/>
  <c r="M94" i="1" a="1"/>
  <c r="M107" i="1" a="1"/>
  <c r="M103" i="1" a="1"/>
  <c r="L67" i="1" a="1"/>
  <c r="M17" i="1" a="1"/>
  <c r="M72" i="1" a="1"/>
  <c r="L64" i="1" a="1"/>
  <c r="M130" i="1" a="1"/>
  <c r="M79" i="1" a="1"/>
  <c r="M35" i="1" a="1"/>
  <c r="L133" i="1" a="1"/>
  <c r="L52" i="1" a="1"/>
  <c r="M11" i="1" a="1"/>
  <c r="L124" i="1" a="1"/>
  <c r="M111" i="1" a="1"/>
  <c r="L119" i="1" a="1"/>
  <c r="L99" i="1" a="1"/>
  <c r="L112" i="1" a="1"/>
  <c r="L23" i="1" a="1"/>
  <c r="M81" i="1" a="1"/>
  <c r="M100" i="1" a="1"/>
  <c r="M73" i="1" a="1"/>
  <c r="M102" i="1" a="1"/>
  <c r="L131" i="1" a="1"/>
  <c r="M114" i="1" a="1"/>
  <c r="M131" i="1" a="1"/>
  <c r="L69" i="1" a="1"/>
  <c r="L18" i="1" a="1"/>
  <c r="L59" i="1" a="1"/>
  <c r="L50" i="1" a="1"/>
  <c r="L71" i="1" a="1"/>
  <c r="M25" i="1" a="1"/>
  <c r="L87" i="1" a="1"/>
  <c r="M65" i="1" a="1"/>
  <c r="L44" i="1" a="1"/>
  <c r="L136" i="1" a="1"/>
  <c r="M76" i="1" a="1"/>
  <c r="L126" i="1" a="1"/>
  <c r="L96" i="1" a="1"/>
  <c r="L31" i="1" a="1"/>
  <c r="L110" i="1" a="1"/>
  <c r="M58" i="1" a="1"/>
  <c r="L94" i="1" a="1"/>
  <c r="M24" i="1" a="1"/>
  <c r="M95" i="1" a="1"/>
  <c r="L77" i="1" a="1"/>
  <c r="L129" i="1" a="1"/>
  <c r="L106" i="1" a="1"/>
  <c r="M15" i="1" a="1"/>
  <c r="L105" i="1" a="1"/>
  <c r="L128" i="1" a="1"/>
  <c r="M59" i="1" a="1"/>
  <c r="M126" i="1" a="1"/>
  <c r="M61" i="1" a="1"/>
  <c r="L117" i="1" a="1"/>
  <c r="M90" i="1" a="1"/>
  <c r="M99" i="1" a="1"/>
  <c r="L29" i="1" a="1"/>
  <c r="M64" i="1" a="1"/>
  <c r="M26" i="1" a="1"/>
  <c r="M33" i="1" a="1"/>
  <c r="L19" i="1" a="1"/>
  <c r="M39" i="1" a="1"/>
  <c r="M68" i="1" a="1"/>
  <c r="M54" i="1" a="1"/>
  <c r="L7" i="1" a="1"/>
  <c r="M80" i="1" a="1"/>
  <c r="L21" i="1" a="1"/>
  <c r="L48" i="1" a="1"/>
  <c r="L135" i="1" a="1"/>
  <c r="L107" i="1" a="1"/>
  <c r="M135" i="1" a="1"/>
  <c r="M62" i="1" a="1"/>
  <c r="M7" i="1" a="1"/>
  <c r="M132" i="1" a="1"/>
  <c r="M87" i="1" a="1"/>
  <c r="M91" i="1" a="1"/>
  <c r="L70" i="1" a="1"/>
  <c r="L51" i="1" a="1"/>
  <c r="M134" i="1" a="1"/>
  <c r="M105" i="1" a="1"/>
  <c r="L100" i="1" a="1"/>
  <c r="L6" i="1" a="1"/>
  <c r="M66" i="1" a="1"/>
  <c r="M88" i="1" a="1"/>
  <c r="M2" i="1" a="1"/>
  <c r="M28" i="1" a="1"/>
  <c r="L14" i="1" a="1"/>
  <c r="L125" i="1" a="1"/>
  <c r="M108" i="1" a="1"/>
  <c r="L93" i="1" a="1"/>
  <c r="M77" i="1" a="1"/>
  <c r="L56" i="1" a="1"/>
  <c r="L68" i="1" a="1"/>
  <c r="L45" i="1" a="1"/>
  <c r="L86" i="1" a="1"/>
  <c r="L61" i="1" a="1"/>
  <c r="M40" i="1" a="1"/>
  <c r="L4" i="1" a="1"/>
  <c r="L84" i="1" a="1"/>
  <c r="L9" i="1" a="1"/>
  <c r="L42" i="1" a="1"/>
  <c r="L97" i="1" a="1"/>
  <c r="L41" i="1" a="1"/>
  <c r="L90" i="1" a="1"/>
  <c r="M125" i="1" a="1"/>
  <c r="M101" i="1" a="1"/>
  <c r="L114" i="1" a="1"/>
  <c r="L73" i="1" a="1"/>
  <c r="L121" i="1" a="1"/>
  <c r="L80" i="1" a="1"/>
  <c r="M93" i="1" a="1"/>
  <c r="M20" i="1" a="1"/>
  <c r="L113" i="1" a="1"/>
  <c r="M118" i="1" a="1"/>
  <c r="M14" i="1" a="1"/>
  <c r="M38" i="1" a="1"/>
  <c r="M37" i="1" a="1"/>
  <c r="L82" i="1" a="1"/>
  <c r="L138" i="1" a="1"/>
  <c r="M50" i="1" a="1"/>
  <c r="L12" i="1" a="1"/>
  <c r="L63" i="1" a="1"/>
  <c r="L123" i="1" a="1"/>
  <c r="M69" i="1" a="1"/>
  <c r="M96" i="1" a="1"/>
  <c r="M23" i="1" a="1"/>
  <c r="L32" i="1" a="1"/>
  <c r="L72" i="1" a="1"/>
  <c r="L134" i="1" a="1"/>
  <c r="M129" i="1" a="1"/>
  <c r="M8" i="1" a="1"/>
  <c r="L33" i="1" a="1"/>
  <c r="L26" i="1" a="1"/>
  <c r="M75" i="1" a="1"/>
  <c r="M115" i="1" a="1"/>
  <c r="L13" i="1" a="1"/>
  <c r="M89" i="1" a="1"/>
  <c r="M19" i="1" a="1"/>
  <c r="M98" i="1" a="1"/>
  <c r="L116" i="1" a="1"/>
  <c r="M5" i="1" a="1"/>
  <c r="M110" i="1" a="1"/>
  <c r="M12" i="1" a="1"/>
  <c r="M117" i="1" a="1"/>
  <c r="L85" i="1" a="1"/>
  <c r="L101" i="1" a="1"/>
  <c r="M82" i="1" a="1"/>
  <c r="L60" i="1" a="1"/>
  <c r="L17" i="1" a="1"/>
  <c r="L127" i="1" a="1"/>
  <c r="M51" i="1" a="1"/>
  <c r="L95" i="1" a="1"/>
  <c r="M13" i="1" a="1"/>
  <c r="M10" i="1" a="1"/>
  <c r="M139" i="1" a="1"/>
  <c r="M63" i="1" a="1"/>
  <c r="L62" i="1" a="1"/>
  <c r="M30" i="1" a="1"/>
  <c r="M21" i="1" a="1"/>
  <c r="L43" i="1" a="1"/>
  <c r="M70" i="1" a="1"/>
  <c r="L92" i="1" a="1"/>
  <c r="L55" i="1" a="1"/>
  <c r="L2" i="1" a="1"/>
  <c r="L88" i="1" a="1"/>
  <c r="M41" i="1" a="1"/>
  <c r="M4" i="1" a="1"/>
  <c r="M119" i="1" a="1"/>
  <c r="M106" i="1" a="1"/>
  <c r="L66" i="1" a="1"/>
  <c r="L54" i="1" a="1"/>
  <c r="L79" i="1" a="1"/>
  <c r="M92" i="1" a="1"/>
  <c r="M53" i="1" a="1"/>
  <c r="L40" i="1" a="1"/>
  <c r="M29" i="1" a="1"/>
  <c r="L11" i="1" a="1"/>
  <c r="M16" i="1" a="1"/>
  <c r="L81" i="1" a="1"/>
  <c r="L3" i="1" a="1"/>
  <c r="L104" i="1" a="1"/>
  <c r="M48" i="1" a="1"/>
  <c r="M45" i="1" a="1"/>
  <c r="M124" i="1" a="1"/>
  <c r="L74" i="1" a="1"/>
  <c r="L35" i="1" a="1"/>
  <c r="M18" i="1" a="1"/>
  <c r="M27" i="1" a="1"/>
  <c r="L115" i="1" a="1"/>
  <c r="M137" i="1" a="1"/>
  <c r="M49" i="1" a="1"/>
  <c r="L27" i="1" a="1"/>
  <c r="M44" i="1" a="1"/>
  <c r="M57" i="1" a="1"/>
  <c r="L76" i="1" a="1"/>
  <c r="M67" i="1" a="1"/>
  <c r="L58" i="1" a="1"/>
  <c r="L75" i="1" a="1"/>
  <c r="L118" i="1" a="1"/>
  <c r="M122" i="1" a="1"/>
  <c r="L122" i="1" a="1"/>
  <c r="L30" i="1" a="1"/>
  <c r="M9" i="1" a="1"/>
  <c r="L111" i="1" a="1"/>
  <c r="L49" i="1" a="1"/>
  <c r="L46" i="1" a="1"/>
  <c r="M52" i="1" a="1"/>
  <c r="M116" i="1" a="1"/>
  <c r="M84" i="1" a="1"/>
  <c r="L109" i="1" a="1"/>
  <c r="M71" i="1" a="1"/>
  <c r="M123" i="1" a="1"/>
  <c r="L130" i="1" a="1"/>
  <c r="L102" i="1" a="1"/>
  <c r="M6" i="1" a="1"/>
  <c r="M104" i="1" a="1"/>
  <c r="M133" i="1" a="1"/>
  <c r="L8" i="1" a="1"/>
  <c r="L65" i="1" a="1"/>
  <c r="L98" i="1" a="1"/>
  <c r="L53" i="1" a="1"/>
  <c r="M109" i="1" a="1"/>
  <c r="M112" i="1" a="1"/>
  <c r="L83" i="1" a="1"/>
  <c r="L47" i="1" a="1"/>
  <c r="M138" i="1" a="1"/>
  <c r="L15" i="1" a="1"/>
  <c r="L137" i="1" a="1"/>
  <c r="M46" i="1" a="1"/>
  <c r="L78" i="1" a="1"/>
  <c r="L89" i="1" a="1"/>
  <c r="M131" i="1" l="1"/>
  <c r="M116" i="1"/>
  <c r="M104" i="1"/>
  <c r="M97" i="1"/>
  <c r="M79" i="1"/>
  <c r="M129" i="1"/>
  <c r="M128" i="1"/>
  <c r="M135" i="1"/>
  <c r="M120" i="1"/>
  <c r="M108" i="1"/>
  <c r="M90" i="1"/>
  <c r="M137" i="1"/>
  <c r="M130" i="1"/>
  <c r="M122" i="1"/>
  <c r="M115" i="1"/>
  <c r="M109" i="1"/>
  <c r="M103" i="1"/>
  <c r="M96" i="1"/>
  <c r="M89" i="1"/>
  <c r="M82" i="1"/>
  <c r="M74" i="1"/>
  <c r="M66" i="1"/>
  <c r="M60" i="1"/>
  <c r="M52" i="1"/>
  <c r="M45" i="1"/>
  <c r="M37" i="1"/>
  <c r="M29" i="1"/>
  <c r="M25" i="1"/>
  <c r="M14" i="1"/>
  <c r="M10" i="1"/>
  <c r="M6" i="1"/>
  <c r="M125" i="1"/>
  <c r="M132" i="1"/>
  <c r="M138" i="1"/>
  <c r="M123" i="1"/>
  <c r="M110" i="1"/>
  <c r="M93" i="1"/>
  <c r="M134" i="1"/>
  <c r="M126" i="1"/>
  <c r="M119" i="1"/>
  <c r="M112" i="1"/>
  <c r="M107" i="1"/>
  <c r="M100" i="1"/>
  <c r="M92" i="1"/>
  <c r="M86" i="1"/>
  <c r="M78" i="1"/>
  <c r="M70" i="1"/>
  <c r="M64" i="1"/>
  <c r="M56" i="1"/>
  <c r="M48" i="1"/>
  <c r="M41" i="1"/>
  <c r="M33" i="1"/>
  <c r="M21" i="1"/>
  <c r="M121" i="1"/>
  <c r="M114" i="1"/>
  <c r="M95" i="1"/>
  <c r="M81" i="1"/>
  <c r="M73" i="1"/>
  <c r="M5" i="1"/>
  <c r="M118" i="1"/>
  <c r="M111" i="1"/>
  <c r="M106" i="1"/>
  <c r="M99" i="1"/>
  <c r="M85" i="1"/>
  <c r="M77" i="1"/>
  <c r="M69" i="1"/>
  <c r="M65" i="1"/>
  <c r="M63" i="1"/>
  <c r="M59" i="1"/>
  <c r="M55" i="1"/>
  <c r="M51" i="1"/>
  <c r="M44" i="1"/>
  <c r="M40" i="1"/>
  <c r="M36" i="1"/>
  <c r="M32" i="1"/>
  <c r="M28" i="1"/>
  <c r="M24" i="1"/>
  <c r="M20" i="1"/>
  <c r="M17" i="1"/>
  <c r="M13" i="1"/>
  <c r="M9" i="1"/>
  <c r="M139" i="1"/>
  <c r="M117" i="1"/>
  <c r="M105" i="1"/>
  <c r="M102" i="1"/>
  <c r="M94" i="1"/>
  <c r="M91" i="1"/>
  <c r="M88" i="1"/>
  <c r="M84" i="1"/>
  <c r="M80" i="1"/>
  <c r="M76" i="1"/>
  <c r="M72" i="1"/>
  <c r="M68" i="1"/>
  <c r="M62" i="1"/>
  <c r="M58" i="1"/>
  <c r="M54" i="1"/>
  <c r="M50" i="1"/>
  <c r="M47" i="1"/>
  <c r="M43" i="1"/>
  <c r="M39" i="1"/>
  <c r="M35" i="1"/>
  <c r="M31" i="1"/>
  <c r="M27" i="1"/>
  <c r="M23" i="1"/>
  <c r="M19" i="1"/>
  <c r="M16" i="1"/>
  <c r="M12" i="1"/>
  <c r="M8" i="1"/>
  <c r="M4" i="1"/>
  <c r="M136" i="1"/>
  <c r="M124" i="1"/>
  <c r="M98" i="1"/>
  <c r="M133" i="1"/>
  <c r="M127" i="1"/>
  <c r="M113" i="1"/>
  <c r="M101" i="1"/>
  <c r="M87" i="1"/>
  <c r="M83" i="1"/>
  <c r="M75" i="1"/>
  <c r="M71" i="1"/>
  <c r="M67" i="1"/>
  <c r="M61" i="1"/>
  <c r="M57" i="1"/>
  <c r="M53" i="1"/>
  <c r="M49" i="1"/>
  <c r="M46" i="1"/>
  <c r="M42" i="1"/>
  <c r="M38" i="1"/>
  <c r="M34" i="1"/>
  <c r="M30" i="1"/>
  <c r="M26" i="1"/>
  <c r="M22" i="1"/>
  <c r="M18" i="1"/>
  <c r="M15" i="1"/>
  <c r="M11" i="1"/>
  <c r="M7" i="1"/>
  <c r="M3" i="1"/>
  <c r="L121" i="1"/>
  <c r="L137" i="1"/>
  <c r="L52" i="1"/>
  <c r="L122" i="1"/>
  <c r="L114" i="1"/>
  <c r="L96" i="1"/>
  <c r="L66" i="1"/>
  <c r="L59" i="1"/>
  <c r="L37" i="1"/>
  <c r="L28" i="1"/>
  <c r="L130" i="1"/>
  <c r="L44" i="1"/>
  <c r="L133" i="1"/>
  <c r="L112" i="1"/>
  <c r="L106" i="1"/>
  <c r="L86" i="1"/>
  <c r="L77" i="1"/>
  <c r="L56" i="1"/>
  <c r="L25" i="1"/>
  <c r="L17" i="1"/>
  <c r="L14" i="1"/>
  <c r="L65" i="1"/>
  <c r="L45" i="1"/>
  <c r="L36" i="1"/>
  <c r="L119" i="1"/>
  <c r="L111" i="1"/>
  <c r="L92" i="1"/>
  <c r="L85" i="1"/>
  <c r="L64" i="1"/>
  <c r="L55" i="1"/>
  <c r="L33" i="1"/>
  <c r="L24" i="1"/>
  <c r="L13" i="1"/>
  <c r="L103" i="1"/>
  <c r="L109" i="1"/>
  <c r="L21" i="1"/>
  <c r="L126" i="1"/>
  <c r="L118" i="1"/>
  <c r="L100" i="1"/>
  <c r="L70" i="1"/>
  <c r="L63" i="1"/>
  <c r="L41" i="1"/>
  <c r="L32" i="1"/>
  <c r="L10" i="1"/>
  <c r="L95" i="1"/>
  <c r="L129" i="1"/>
  <c r="L73" i="1"/>
  <c r="L136" i="1"/>
  <c r="L115" i="1"/>
  <c r="L89" i="1"/>
  <c r="L81" i="1"/>
  <c r="L60" i="1"/>
  <c r="L51" i="1"/>
  <c r="L29" i="1"/>
  <c r="L20" i="1"/>
  <c r="L74" i="1"/>
  <c r="L82" i="1"/>
  <c r="L134" i="1"/>
  <c r="L125" i="1"/>
  <c r="L107" i="1"/>
  <c r="L99" i="1"/>
  <c r="L78" i="1"/>
  <c r="L69" i="1"/>
  <c r="L48" i="1"/>
  <c r="L40" i="1"/>
  <c r="L9" i="1"/>
  <c r="L18" i="1"/>
  <c r="L6" i="1"/>
  <c r="L5" i="1"/>
  <c r="L4" i="1"/>
  <c r="L8" i="1"/>
  <c r="L139" i="1"/>
  <c r="L132" i="1"/>
  <c r="L128" i="1"/>
  <c r="L124" i="1"/>
  <c r="L117" i="1"/>
  <c r="L105" i="1"/>
  <c r="L102" i="1"/>
  <c r="L98" i="1"/>
  <c r="L94" i="1"/>
  <c r="L91" i="1"/>
  <c r="L88" i="1"/>
  <c r="L84" i="1"/>
  <c r="L80" i="1"/>
  <c r="L76" i="1"/>
  <c r="L72" i="1"/>
  <c r="L68" i="1"/>
  <c r="L62" i="1"/>
  <c r="L58" i="1"/>
  <c r="L54" i="1"/>
  <c r="L50" i="1"/>
  <c r="L47" i="1"/>
  <c r="L43" i="1"/>
  <c r="L39" i="1"/>
  <c r="L35" i="1"/>
  <c r="L31" i="1"/>
  <c r="L27" i="1"/>
  <c r="L23" i="1"/>
  <c r="L19" i="1"/>
  <c r="L16" i="1"/>
  <c r="L12" i="1"/>
  <c r="L138" i="1"/>
  <c r="L135" i="1"/>
  <c r="L131" i="1"/>
  <c r="L127" i="1"/>
  <c r="L123" i="1"/>
  <c r="L120" i="1"/>
  <c r="L116" i="1"/>
  <c r="L113" i="1"/>
  <c r="L110" i="1"/>
  <c r="L108" i="1"/>
  <c r="L104" i="1"/>
  <c r="L101" i="1"/>
  <c r="L97" i="1"/>
  <c r="L93" i="1"/>
  <c r="L90" i="1"/>
  <c r="L87" i="1"/>
  <c r="L83" i="1"/>
  <c r="L79" i="1"/>
  <c r="L75" i="1"/>
  <c r="L71" i="1"/>
  <c r="L67" i="1"/>
  <c r="L61" i="1"/>
  <c r="L57" i="1"/>
  <c r="L53" i="1"/>
  <c r="L49" i="1"/>
  <c r="L46" i="1"/>
  <c r="L42" i="1"/>
  <c r="L38" i="1"/>
  <c r="L34" i="1"/>
  <c r="L30" i="1"/>
  <c r="L26" i="1"/>
  <c r="L22" i="1"/>
  <c r="L15" i="1"/>
  <c r="L11" i="1"/>
  <c r="L7" i="1"/>
  <c r="L3" i="1"/>
  <c r="M2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<sst xmlns="http://schemas.openxmlformats.org/spreadsheetml/2006/main" count="942" uniqueCount="487">
  <si>
    <t>Name</t>
  </si>
  <si>
    <t>2024 Net Worth</t>
  </si>
  <si>
    <t>Industry</t>
  </si>
  <si>
    <t>Source of Wealth</t>
  </si>
  <si>
    <t>Citizenship</t>
  </si>
  <si>
    <t>Gender</t>
  </si>
  <si>
    <t>Education</t>
  </si>
  <si>
    <t>Birthdate</t>
  </si>
  <si>
    <t>Fashion &amp; Retail</t>
  </si>
  <si>
    <t>France</t>
  </si>
  <si>
    <t>M</t>
  </si>
  <si>
    <t>Elon Musk</t>
  </si>
  <si>
    <t>$195B</t>
  </si>
  <si>
    <t>Automotive</t>
  </si>
  <si>
    <t>Tesla, SpaceX</t>
  </si>
  <si>
    <t>United States</t>
  </si>
  <si>
    <t>Bachelor of Arts/Science, University of Pennsylvania</t>
  </si>
  <si>
    <t>Jeff Bezos</t>
  </si>
  <si>
    <t>$194B</t>
  </si>
  <si>
    <t>Technology</t>
  </si>
  <si>
    <t>Amazon</t>
  </si>
  <si>
    <t>Bachelor of Arts/Science, Princeton University</t>
  </si>
  <si>
    <t>Mark Zuckerberg</t>
  </si>
  <si>
    <t>$177B</t>
  </si>
  <si>
    <t>Facebook</t>
  </si>
  <si>
    <t>Drop Out, Harvard University</t>
  </si>
  <si>
    <t>Larry Ellison</t>
  </si>
  <si>
    <t>$141B</t>
  </si>
  <si>
    <t>Oracle</t>
  </si>
  <si>
    <t>Drop Out, University of Chicago; Drop Out, University of Illinois, Urbana-Champaign</t>
  </si>
  <si>
    <t>Warren Buffett</t>
  </si>
  <si>
    <t>$133B</t>
  </si>
  <si>
    <t>Finance &amp; Investments</t>
  </si>
  <si>
    <t>Berkshire Hathaway</t>
  </si>
  <si>
    <t>Master of Science, Columbia University; Bachelor of Arts/Science, University of Nebraska Lincoln</t>
  </si>
  <si>
    <t>Bill Gates</t>
  </si>
  <si>
    <t>$128B</t>
  </si>
  <si>
    <t>Microsoft</t>
  </si>
  <si>
    <t>Steve Ballmer</t>
  </si>
  <si>
    <t>$121B</t>
  </si>
  <si>
    <t>Bachelor of Arts/Science, Harvard University; Drop Out, Stanford University</t>
  </si>
  <si>
    <t>Mukesh Ambani</t>
  </si>
  <si>
    <t>$116B</t>
  </si>
  <si>
    <t>Diversified</t>
  </si>
  <si>
    <t>India</t>
  </si>
  <si>
    <t>Drop Out, Stanford University; Bachelor of Science in Engineering, University of Mumbai</t>
  </si>
  <si>
    <t>Larry Page</t>
  </si>
  <si>
    <t>$114B</t>
  </si>
  <si>
    <t>Google</t>
  </si>
  <si>
    <t>Master of Science, Stanford University; Bachelor of Arts/Science, University of Michigan</t>
  </si>
  <si>
    <t>Sergey Brin</t>
  </si>
  <si>
    <t>$110B</t>
  </si>
  <si>
    <t>Master of Science, Stanford University; Bachelor of Arts/Science, University of Maryland, College Park</t>
  </si>
  <si>
    <t>Michael Bloomberg</t>
  </si>
  <si>
    <t>$106B</t>
  </si>
  <si>
    <t>Bloomberg LP</t>
  </si>
  <si>
    <t>Master of Business Administration, Harvard Business School; Bachelor of Arts/Science, Johns Hopkins University</t>
  </si>
  <si>
    <t>Amancio Ortega</t>
  </si>
  <si>
    <t>$103B</t>
  </si>
  <si>
    <t>Zara</t>
  </si>
  <si>
    <t>Spain</t>
  </si>
  <si>
    <t>F</t>
  </si>
  <si>
    <t>Michael Dell</t>
  </si>
  <si>
    <t>$91B</t>
  </si>
  <si>
    <t>Dell Technologies</t>
  </si>
  <si>
    <t>Drop Out, The University of Texas at Austin</t>
  </si>
  <si>
    <t>Gautam Adani</t>
  </si>
  <si>
    <t>$84B</t>
  </si>
  <si>
    <t>Infrastructure, commodities</t>
  </si>
  <si>
    <t>Walmart</t>
  </si>
  <si>
    <t>Jensen Huang</t>
  </si>
  <si>
    <t>$77B</t>
  </si>
  <si>
    <t>Semiconductors</t>
  </si>
  <si>
    <t>Bachelor of Science in Engineering, Oregon State University; Master of Science in Engineering, Stanford University</t>
  </si>
  <si>
    <t>Alice Walton</t>
  </si>
  <si>
    <t>$72.3B</t>
  </si>
  <si>
    <t>Bachelor of Arts/Science, Trinity University</t>
  </si>
  <si>
    <t>Canada</t>
  </si>
  <si>
    <t>Food &amp; Beverage</t>
  </si>
  <si>
    <t>China</t>
  </si>
  <si>
    <t>Giovanni Ferrero</t>
  </si>
  <si>
    <t>$43.8B</t>
  </si>
  <si>
    <t>Nutella, chocolates</t>
  </si>
  <si>
    <t>Italy</t>
  </si>
  <si>
    <t>Degree</t>
  </si>
  <si>
    <t>Prajogo Pangestu</t>
  </si>
  <si>
    <t>$43.4B</t>
  </si>
  <si>
    <t>Petrochemicals, energy</t>
  </si>
  <si>
    <t>Indonesia</t>
  </si>
  <si>
    <t>Fashion retail</t>
  </si>
  <si>
    <t>Japan</t>
  </si>
  <si>
    <t>Mark Mateschitz</t>
  </si>
  <si>
    <t>$39.6B</t>
  </si>
  <si>
    <t>Red Bull</t>
  </si>
  <si>
    <t>Austria</t>
  </si>
  <si>
    <t>Klaus-Michael Kuehne</t>
  </si>
  <si>
    <t>$39.2B</t>
  </si>
  <si>
    <t>Logistics</t>
  </si>
  <si>
    <t>Shipping</t>
  </si>
  <si>
    <t>Germany</t>
  </si>
  <si>
    <t>Colin Huang</t>
  </si>
  <si>
    <t>$38.9B</t>
  </si>
  <si>
    <t>E-commerce</t>
  </si>
  <si>
    <t>Master, University of Wisconsin Madison; Bachelor of Arts/Science, Zhejiang University</t>
  </si>
  <si>
    <t>Stephen Schwarzman</t>
  </si>
  <si>
    <t>$38.8B</t>
  </si>
  <si>
    <t>Investments</t>
  </si>
  <si>
    <t>Master of Business Administration, Harvard Business School; Bachelor of Arts/Science, Yale University</t>
  </si>
  <si>
    <t>Jacqueline Mars</t>
  </si>
  <si>
    <t>$38.5B</t>
  </si>
  <si>
    <t>Candy, pet food</t>
  </si>
  <si>
    <t>Bachelor of Arts/Science, Bryn Mawr College</t>
  </si>
  <si>
    <t>John Mars</t>
  </si>
  <si>
    <t>Diploma, The Hotchkiss School; Bachelor of Arts/Science, Yale University</t>
  </si>
  <si>
    <t>Dieter Schwarz</t>
  </si>
  <si>
    <t>$38B</t>
  </si>
  <si>
    <t>Retail</t>
  </si>
  <si>
    <t>Li Ka-shing</t>
  </si>
  <si>
    <t>$37.3B</t>
  </si>
  <si>
    <t>Hong Kong</t>
  </si>
  <si>
    <t>Drop Out, High School</t>
  </si>
  <si>
    <t>Shiv Nadar</t>
  </si>
  <si>
    <t>$36.9B</t>
  </si>
  <si>
    <t>Software services</t>
  </si>
  <si>
    <t>Bachelor of Arts/Science, PSG College of Technology</t>
  </si>
  <si>
    <t>Alain Wertheimer</t>
  </si>
  <si>
    <t>$36.8B</t>
  </si>
  <si>
    <t>Chanel</t>
  </si>
  <si>
    <t>Gerard Wertheimer</t>
  </si>
  <si>
    <t>Ken Griffin</t>
  </si>
  <si>
    <t>$36.4B</t>
  </si>
  <si>
    <t>Hedge funds</t>
  </si>
  <si>
    <t>Bachelor of Arts/Science, Harvard University</t>
  </si>
  <si>
    <t>MacKenzie Scott</t>
  </si>
  <si>
    <t>$35.6B</t>
  </si>
  <si>
    <t>Thomas Peterffy</t>
  </si>
  <si>
    <t>$34B</t>
  </si>
  <si>
    <t>Discount brokerage</t>
  </si>
  <si>
    <t>Drop Out, New York University</t>
  </si>
  <si>
    <t>Manufacturing</t>
  </si>
  <si>
    <t>William Ding</t>
  </si>
  <si>
    <t>$33.5B</t>
  </si>
  <si>
    <t>Online games</t>
  </si>
  <si>
    <t>Bachelor of Arts/Science, University of Electronic Science and Technology of China</t>
  </si>
  <si>
    <t>Metals &amp; Mining</t>
  </si>
  <si>
    <t>Steel</t>
  </si>
  <si>
    <t>Gianluigi Aponte</t>
  </si>
  <si>
    <t>$33.1B</t>
  </si>
  <si>
    <t>Switzerland</t>
  </si>
  <si>
    <t>Rafaela Aponte-Diamant</t>
  </si>
  <si>
    <t>Changpeng Zhao</t>
  </si>
  <si>
    <t>$33B</t>
  </si>
  <si>
    <t>Cryptocurrency exchange</t>
  </si>
  <si>
    <t>Masayoshi Son</t>
  </si>
  <si>
    <t>$32.7B</t>
  </si>
  <si>
    <t>Telecom, investments</t>
  </si>
  <si>
    <t>Bachelor of Arts/Science, University of California, Berkeley</t>
  </si>
  <si>
    <t>Len Blavatnik</t>
  </si>
  <si>
    <t>$32.1B</t>
  </si>
  <si>
    <t>Music, chemicals</t>
  </si>
  <si>
    <t>Master of Science, Columbia University; Master of Business Administration, Harvard Business School; Bachelor of Arts/Science, Moscow State University</t>
  </si>
  <si>
    <t>Gambling &amp; Casinos</t>
  </si>
  <si>
    <t>Luxury goods</t>
  </si>
  <si>
    <t>Jim Simons</t>
  </si>
  <si>
    <t>$31.4B</t>
  </si>
  <si>
    <t>Bachelor of Arts/Science, Massachusetts Institute of Technology; Doctorate, University of California, Berkeley</t>
  </si>
  <si>
    <t>Gina Rinehart</t>
  </si>
  <si>
    <t>$30.8B</t>
  </si>
  <si>
    <t>Mining</t>
  </si>
  <si>
    <t>Australia</t>
  </si>
  <si>
    <t>Ma Huateng</t>
  </si>
  <si>
    <t>$30.2B</t>
  </si>
  <si>
    <t>Bachelor of Arts/Science, Shenzhen University</t>
  </si>
  <si>
    <t>Abigail Johnson</t>
  </si>
  <si>
    <t>$29B</t>
  </si>
  <si>
    <t>Fidelity</t>
  </si>
  <si>
    <t>Master of Business Administration, Harvard Business School; Bachelor of Arts/Science, Hobart and William Smith</t>
  </si>
  <si>
    <t>Vagit Alekperov</t>
  </si>
  <si>
    <t>$28.6B</t>
  </si>
  <si>
    <t>Energy</t>
  </si>
  <si>
    <t>Oil</t>
  </si>
  <si>
    <t>Russia</t>
  </si>
  <si>
    <t>Master of Science in Engineering, Azerbaijan Institute of Oil and Chemistry</t>
  </si>
  <si>
    <t>Eduardo Saverin</t>
  </si>
  <si>
    <t>$28B</t>
  </si>
  <si>
    <t>Brazil</t>
  </si>
  <si>
    <t>Lukas Walton</t>
  </si>
  <si>
    <t>Bachelor of Arts/Science, Colorado College</t>
  </si>
  <si>
    <t>Lee Shau Kee</t>
  </si>
  <si>
    <t>$27.7B</t>
  </si>
  <si>
    <t>Real Estate</t>
  </si>
  <si>
    <t>Real estate</t>
  </si>
  <si>
    <t>Andrea Pignataro</t>
  </si>
  <si>
    <t>$27.5B</t>
  </si>
  <si>
    <t>Financial software</t>
  </si>
  <si>
    <t>Low Tuck Kwong</t>
  </si>
  <si>
    <t>$27.4B</t>
  </si>
  <si>
    <t>Coal</t>
  </si>
  <si>
    <t>Stefan Quandt</t>
  </si>
  <si>
    <t>$27.3B</t>
  </si>
  <si>
    <t>BMW</t>
  </si>
  <si>
    <t>Associate in Arts/Science, Technical University of Karlsruhe</t>
  </si>
  <si>
    <t>Dilip Shanghvi</t>
  </si>
  <si>
    <t>$26.7B</t>
  </si>
  <si>
    <t>Healthcare</t>
  </si>
  <si>
    <t>Pharmaceuticals</t>
  </si>
  <si>
    <t>Bachelor of Arts/Science, Calcutta University</t>
  </si>
  <si>
    <t>Vladimir Lisin</t>
  </si>
  <si>
    <t>$26.6B</t>
  </si>
  <si>
    <t>Steel, transport</t>
  </si>
  <si>
    <t>Doctorate, Russian Academy of Economics; Bachelor of Arts/Science, Siberian Metallurgical Institute</t>
  </si>
  <si>
    <t>R. Budi Hartono</t>
  </si>
  <si>
    <t>$26.5B</t>
  </si>
  <si>
    <t>Banking, tobacco</t>
  </si>
  <si>
    <t>Susanne Klatten</t>
  </si>
  <si>
    <t>BMW, pharmaceuticals</t>
  </si>
  <si>
    <t>Master of Business Administration, International Institute for Management and Development</t>
  </si>
  <si>
    <t>$26.2B</t>
  </si>
  <si>
    <t>Daniel Gilbert</t>
  </si>
  <si>
    <t>Quicken Loans</t>
  </si>
  <si>
    <t>Bachelor of Arts/Science, Michigan State University; LLB, Wayne State University</t>
  </si>
  <si>
    <t>Emmanuel Besnier</t>
  </si>
  <si>
    <t>$25.5B</t>
  </si>
  <si>
    <t>Cheese</t>
  </si>
  <si>
    <t>Michael Hartono</t>
  </si>
  <si>
    <t>Drop Out, Diponegoro University</t>
  </si>
  <si>
    <t>John Menard, Jr.</t>
  </si>
  <si>
    <t>$25.2B</t>
  </si>
  <si>
    <t>Home improvement stores</t>
  </si>
  <si>
    <t>Bachelor of Arts/Science, University of Wisconsin, Eau Claire</t>
  </si>
  <si>
    <t>Jack Ma</t>
  </si>
  <si>
    <t>$24.5B</t>
  </si>
  <si>
    <t>Bachelor of Arts/Science, Hangzhou Teacher's Institute</t>
  </si>
  <si>
    <t>Autry Stephens</t>
  </si>
  <si>
    <t>$24.3B</t>
  </si>
  <si>
    <t>Master of Science, University of Texas, Austin</t>
  </si>
  <si>
    <t>Eyal Ofer</t>
  </si>
  <si>
    <t>$24B</t>
  </si>
  <si>
    <t>Real estate, shipping</t>
  </si>
  <si>
    <t>Israel</t>
  </si>
  <si>
    <t>Vladimir Potanin</t>
  </si>
  <si>
    <t>$23.7B</t>
  </si>
  <si>
    <t>Metals</t>
  </si>
  <si>
    <t>Masters in Finance, Moscow Institute of International Relations</t>
  </si>
  <si>
    <t>Gennady Timchenko</t>
  </si>
  <si>
    <t>$23.4B</t>
  </si>
  <si>
    <t>Oil, gas</t>
  </si>
  <si>
    <t>Master of Science in Engineering, Leningrad Mechanical Institute</t>
  </si>
  <si>
    <t>Takemitsu Takizaki</t>
  </si>
  <si>
    <t>$23.1B</t>
  </si>
  <si>
    <t>Sensors</t>
  </si>
  <si>
    <t>Cyprus</t>
  </si>
  <si>
    <t>Cyrus Poonawalla</t>
  </si>
  <si>
    <t>$21.3B</t>
  </si>
  <si>
    <t>Vaccines</t>
  </si>
  <si>
    <t>Bachelor of Arts/Science, Pune University; Doctorate, Pune University</t>
  </si>
  <si>
    <t>Diane Hendricks</t>
  </si>
  <si>
    <t>$20.9B</t>
  </si>
  <si>
    <t>Construction &amp; Engineering</t>
  </si>
  <si>
    <t>Building supplies</t>
  </si>
  <si>
    <t>Diploma, High School</t>
  </si>
  <si>
    <t>Kushal Pal Singh</t>
  </si>
  <si>
    <t>Bachelor of Arts/Science, Delhi University</t>
  </si>
  <si>
    <t>$20.6B</t>
  </si>
  <si>
    <t>Banking</t>
  </si>
  <si>
    <t>Eric Schmidt</t>
  </si>
  <si>
    <t>Bachelor of Arts/Science, Princeton University; Doctorate, University of California, Berkeley; Master of Science, University of California, Berkeley</t>
  </si>
  <si>
    <t>David Tepper</t>
  </si>
  <si>
    <t>Master of Business Administration, David A. Tepper School of Business; Bachelor of Arts/Science, University of Pittsburgh</t>
  </si>
  <si>
    <t>Steve Cohen</t>
  </si>
  <si>
    <t>$19.8B</t>
  </si>
  <si>
    <t>Bachelor of Arts/Science, University of Pennsylvania, The Wharton School</t>
  </si>
  <si>
    <t>Kumar Birla</t>
  </si>
  <si>
    <t>$19.7B</t>
  </si>
  <si>
    <t>Commodities</t>
  </si>
  <si>
    <t>Master of Business Administration, London Business School; Bachelor of Arts/Science, University of Mumbai</t>
  </si>
  <si>
    <t>Dustin Moskovitz</t>
  </si>
  <si>
    <t>$18.3B</t>
  </si>
  <si>
    <t>Donald Bren</t>
  </si>
  <si>
    <t>$18B</t>
  </si>
  <si>
    <t>Bachelor of Arts/Science, University of Washington</t>
  </si>
  <si>
    <t>Michael Platt</t>
  </si>
  <si>
    <t>United Kingdom</t>
  </si>
  <si>
    <t>Bachelor of Arts/Science, London School of Economics; Bachelor of Arts/Science, London School of Economics</t>
  </si>
  <si>
    <t>Radhakishan Damani</t>
  </si>
  <si>
    <t>$17.6B</t>
  </si>
  <si>
    <t>Retail, investments</t>
  </si>
  <si>
    <t>John Fredriksen</t>
  </si>
  <si>
    <t>$16.9B</t>
  </si>
  <si>
    <t>Eric Li</t>
  </si>
  <si>
    <t>$16.8B</t>
  </si>
  <si>
    <t>Automobiles</t>
  </si>
  <si>
    <t>Master of Science, Yanshan University</t>
  </si>
  <si>
    <t>Stefan Persson</t>
  </si>
  <si>
    <t>$16.6B</t>
  </si>
  <si>
    <t>H&amp;M</t>
  </si>
  <si>
    <t>Sweden</t>
  </si>
  <si>
    <t>Associate in Arts/Science, University of Stockholm</t>
  </si>
  <si>
    <t>James Ratcliffe</t>
  </si>
  <si>
    <t>$16.5B</t>
  </si>
  <si>
    <t>Chemicals</t>
  </si>
  <si>
    <t>Harry Triguboff</t>
  </si>
  <si>
    <t>Bachelor of Arts/Science, University of Leeds</t>
  </si>
  <si>
    <t>$16.4B</t>
  </si>
  <si>
    <t>Lakshmi Mittal</t>
  </si>
  <si>
    <t>Bachelor of Arts/Science, St Xavier's College Calcutta</t>
  </si>
  <si>
    <t>Ravi Jaipuria</t>
  </si>
  <si>
    <t>$16.2B</t>
  </si>
  <si>
    <t>Soft drinks, fast food</t>
  </si>
  <si>
    <t>Stanley Kroenke</t>
  </si>
  <si>
    <t>Sports</t>
  </si>
  <si>
    <t>Sports, real estate</t>
  </si>
  <si>
    <t>Master of Business Administration, Robert J. Trulaske, Sr. College of Business; Bachelor of Arts/Science, University of Missouri</t>
  </si>
  <si>
    <t>Jan Koum</t>
  </si>
  <si>
    <t>$16.1B</t>
  </si>
  <si>
    <t>WhatsApp</t>
  </si>
  <si>
    <t>Drop Out, San Jose State University</t>
  </si>
  <si>
    <t>$15.9B</t>
  </si>
  <si>
    <t>Supermarkets</t>
  </si>
  <si>
    <t>Beate Heister</t>
  </si>
  <si>
    <t>Idan Ofer</t>
  </si>
  <si>
    <t>$15.8B</t>
  </si>
  <si>
    <t>Nicolas Puech</t>
  </si>
  <si>
    <t>$15.6B</t>
  </si>
  <si>
    <t>Herm√®s</t>
  </si>
  <si>
    <t>Pavel Durov</t>
  </si>
  <si>
    <t>$15.5B</t>
  </si>
  <si>
    <t>Telegram</t>
  </si>
  <si>
    <t>United Arab Emirates</t>
  </si>
  <si>
    <t>Master of Science, Saint Petersburg State University</t>
  </si>
  <si>
    <t>Ray Dalio</t>
  </si>
  <si>
    <t>$15.4B</t>
  </si>
  <si>
    <t>Master of Business Administration, Harvard Business School; Bachelor of Arts/Science, Long Island University</t>
  </si>
  <si>
    <t>Philip Anschutz</t>
  </si>
  <si>
    <t>$15.3B</t>
  </si>
  <si>
    <t>Energy, sports, entertainment</t>
  </si>
  <si>
    <t>Bachelor of Arts/Science, University of Kansas</t>
  </si>
  <si>
    <t>Leonard Lauder</t>
  </si>
  <si>
    <t>$15.1B</t>
  </si>
  <si>
    <t>Estee Lauder</t>
  </si>
  <si>
    <t>Peter Woo</t>
  </si>
  <si>
    <t>Master of Business Administration, Columbia Business School</t>
  </si>
  <si>
    <t>George Kaiser</t>
  </si>
  <si>
    <t>$14.6B</t>
  </si>
  <si>
    <t>Oil &amp; gas, banking</t>
  </si>
  <si>
    <t>Bachelor of Arts/Science, Harvard University; Master of Business Administration, Harvard University</t>
  </si>
  <si>
    <t>Wang Chuanfu</t>
  </si>
  <si>
    <t>$14.2B</t>
  </si>
  <si>
    <t>Batteries, automobiles</t>
  </si>
  <si>
    <t>Master of Science, Beijing Non-Ferrous Research Institute; Bachelor of Arts/Science, Central South Industrial University of Technology</t>
  </si>
  <si>
    <t>$14.1B</t>
  </si>
  <si>
    <t>David Duffield</t>
  </si>
  <si>
    <t>Business software</t>
  </si>
  <si>
    <t>Bachelor of Engineering, Cornell University; Master of Business Administration, Samuel Curtis Johnson Graduate School of Management</t>
  </si>
  <si>
    <t>Henry Samueli</t>
  </si>
  <si>
    <t>Bachelor of Arts/Science, University of California, Los Angeles; Doctorate, University of California, Los Angeles; Master of Science, University of California, Los Angeles</t>
  </si>
  <si>
    <t>$14B</t>
  </si>
  <si>
    <t>Leon Black</t>
  </si>
  <si>
    <t>Private equity</t>
  </si>
  <si>
    <t>Bachelor of Arts/Science, Dartmouth College; Master of Business Administration, Harvard University</t>
  </si>
  <si>
    <t>Jerry Jones</t>
  </si>
  <si>
    <t>$13.8B</t>
  </si>
  <si>
    <t>Dallas Cowboys</t>
  </si>
  <si>
    <t>Bachelor of Arts/Science, University of Arkansas; Master of Arts, University of Arkansas</t>
  </si>
  <si>
    <t>James Dyson</t>
  </si>
  <si>
    <t>$13.6B</t>
  </si>
  <si>
    <t>Vacuums</t>
  </si>
  <si>
    <t>David Sun</t>
  </si>
  <si>
    <t>Computer hardware</t>
  </si>
  <si>
    <t>Bachelor of Engineering, Tatung University</t>
  </si>
  <si>
    <t>John Tu</t>
  </si>
  <si>
    <t>Bachelor of Arts/Science, Technische Universit√§t Darmstadt</t>
  </si>
  <si>
    <t>Christy Walton</t>
  </si>
  <si>
    <t>High School Graduate, High School</t>
  </si>
  <si>
    <t>$13.4B</t>
  </si>
  <si>
    <t>Aliko Dangote</t>
  </si>
  <si>
    <t>Cement, sugar</t>
  </si>
  <si>
    <t>Nigeria</t>
  </si>
  <si>
    <t>Bachelor of Arts/Science, Al-Azhar University</t>
  </si>
  <si>
    <t>Alisher Usmanov</t>
  </si>
  <si>
    <t>Steel, telecom, investments</t>
  </si>
  <si>
    <t>Master, Finance Academy under the Government of the Russian Federation; Master of Laws, Moscow Institute of International Relations</t>
  </si>
  <si>
    <t>Mike Cannon-Brookes</t>
  </si>
  <si>
    <t>$13.3B</t>
  </si>
  <si>
    <t>Software</t>
  </si>
  <si>
    <t>Bachelor of Arts/Science, University of New South Wales</t>
  </si>
  <si>
    <t>Uday Kotak</t>
  </si>
  <si>
    <t>Bachelor of Arts/Science, University of Mumbai; Master of Business Administration, University of Mumbai</t>
  </si>
  <si>
    <t>Mikhail Fridman</t>
  </si>
  <si>
    <t>$13.1B</t>
  </si>
  <si>
    <t>Oil, banking, telecom</t>
  </si>
  <si>
    <t>Master of Science, Moscow Institute of Steel and Alloys</t>
  </si>
  <si>
    <t>Joseph Lau</t>
  </si>
  <si>
    <t>$12.7B</t>
  </si>
  <si>
    <t>George Roberts</t>
  </si>
  <si>
    <t>Bachelor of Arts/Science, Claremont McKenna College; Doctor of Jurisprudence, UC Hastings</t>
  </si>
  <si>
    <t>David Cheriton</t>
  </si>
  <si>
    <t>$12.6B</t>
  </si>
  <si>
    <t>Bachelor of Arts/Science, University of British Columbia; Doctorate, University of Waterloo; Master of Science, University of Waterloo</t>
  </si>
  <si>
    <t>Georg Stumpf</t>
  </si>
  <si>
    <t>Real estate, construction</t>
  </si>
  <si>
    <t>Dhanin Chearavanont</t>
  </si>
  <si>
    <t>$12.5B</t>
  </si>
  <si>
    <t>Thailand</t>
  </si>
  <si>
    <t>Anders Holch Povlsen</t>
  </si>
  <si>
    <t>Denmark</t>
  </si>
  <si>
    <t>Shahid Khan</t>
  </si>
  <si>
    <t>$12.2B</t>
  </si>
  <si>
    <t>Auto parts</t>
  </si>
  <si>
    <t>Bachelor of Arts/Science, University of Illinois, Urbana-Champaign</t>
  </si>
  <si>
    <t>Kwong Siu-hing</t>
  </si>
  <si>
    <t>$12B</t>
  </si>
  <si>
    <t>Azim Premji</t>
  </si>
  <si>
    <t>Bachelor of Arts/Science, Stanford University</t>
  </si>
  <si>
    <t>Edward Johnson, IV.</t>
  </si>
  <si>
    <t>$11.8B</t>
  </si>
  <si>
    <t>Bachelor of Arts/Science, Northeastern University</t>
  </si>
  <si>
    <t>John Doerr</t>
  </si>
  <si>
    <t>$11.7B</t>
  </si>
  <si>
    <t>Venture capital</t>
  </si>
  <si>
    <t>Master of Business Administration, Harvard University; Bachelor of Arts/Science, Rice University; Master of Science, Rice University</t>
  </si>
  <si>
    <t>Henry Kravis</t>
  </si>
  <si>
    <t>Bachelor of Arts/Science, Claremont McKenna College; Master of Business Administration, Columbia Business School</t>
  </si>
  <si>
    <t>Eric Smidt</t>
  </si>
  <si>
    <t>Hardware stores</t>
  </si>
  <si>
    <t>Andrew Beal</t>
  </si>
  <si>
    <t>$11.5B</t>
  </si>
  <si>
    <t>Banks, real estate</t>
  </si>
  <si>
    <t>Drop Out, Baylor University</t>
  </si>
  <si>
    <t>Jay Y. Lee</t>
  </si>
  <si>
    <t>Samsung</t>
  </si>
  <si>
    <t>South Korea</t>
  </si>
  <si>
    <t>Master of Business Administration, Keio University; Bachelor of Arts/Science, Seoul National University</t>
  </si>
  <si>
    <t>Michael Rubin</t>
  </si>
  <si>
    <t>Online retail</t>
  </si>
  <si>
    <t>Drop Out, Villanova University</t>
  </si>
  <si>
    <t>Robert Kuok</t>
  </si>
  <si>
    <t>$11.4B</t>
  </si>
  <si>
    <t>Palm oil, shipping, property</t>
  </si>
  <si>
    <t>Malaysia</t>
  </si>
  <si>
    <t>Bachelor of Arts/Science, Raffles College</t>
  </si>
  <si>
    <t>Giorgio Armani</t>
  </si>
  <si>
    <t>$11.3B</t>
  </si>
  <si>
    <t>Drop Out, University of Piacenza</t>
  </si>
  <si>
    <t>Jay Chaudhry</t>
  </si>
  <si>
    <t>Security software</t>
  </si>
  <si>
    <t>Bachelor of Technology, Indian Institute of Technology, BHU</t>
  </si>
  <si>
    <t>Charoen Sirivadhanabhakdi</t>
  </si>
  <si>
    <t>Alcohol, real estate</t>
  </si>
  <si>
    <t>$11.2B</t>
  </si>
  <si>
    <t>Ernesto Bertarelli</t>
  </si>
  <si>
    <t>Biotech, investments</t>
  </si>
  <si>
    <t>Bachelor of Arts/Science, Babson College; Master of Business Administration, Harvard University</t>
  </si>
  <si>
    <t>Bubba Cathy</t>
  </si>
  <si>
    <t>Chick-fil-A</t>
  </si>
  <si>
    <t>Bachelor of Arts/Science, Samford University</t>
  </si>
  <si>
    <t>Dan Cathy</t>
  </si>
  <si>
    <t>Bachelor of Arts/Science, Georgia Southern University</t>
  </si>
  <si>
    <t>Lui Che-woo</t>
  </si>
  <si>
    <t>Casinos/hotels</t>
  </si>
  <si>
    <t>Sky Xu</t>
  </si>
  <si>
    <t>Bachelor of Science, Qingdao University</t>
  </si>
  <si>
    <t>Melinda French Gates</t>
  </si>
  <si>
    <t>$11.1B</t>
  </si>
  <si>
    <t>Bachelor of Arts/Science, Duke University; Master of Business Administration, Fuqua School of Business</t>
  </si>
  <si>
    <t>Brian Chesky</t>
  </si>
  <si>
    <t>$11B</t>
  </si>
  <si>
    <t>Airbnb</t>
  </si>
  <si>
    <t>Bachelor of Arts/Science, Rhode Island School of Design</t>
  </si>
  <si>
    <t>Barry Lam</t>
  </si>
  <si>
    <t>Electronics</t>
  </si>
  <si>
    <t>Taiwan</t>
  </si>
  <si>
    <t>Bachelor of Arts/Science, National Taiwan University</t>
  </si>
  <si>
    <t>Mikhail Prokhorov</t>
  </si>
  <si>
    <t>Master of Economics, Moscow Institute of Finance</t>
  </si>
  <si>
    <t>Manuel Villar</t>
  </si>
  <si>
    <t>Philippines</t>
  </si>
  <si>
    <t>$10.9B</t>
  </si>
  <si>
    <t>Lei Jun</t>
  </si>
  <si>
    <t>Smartphones</t>
  </si>
  <si>
    <t>Bachelor of Science in Engineering, Wuhan University</t>
  </si>
  <si>
    <t>Georg Schaeffler</t>
  </si>
  <si>
    <t>Month</t>
  </si>
  <si>
    <t>Day</t>
  </si>
  <si>
    <t>Year</t>
  </si>
  <si>
    <t>Sum_of_digits</t>
  </si>
  <si>
    <t>final_sum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</si>
</sst>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topLeftCell="A116" zoomScale="120" zoomScaleNormal="120" workbookViewId="0">
      <selection activeCell="H131" sqref="H131"/>
    </sheetView>
  </sheetViews>
  <sheetFormatPr baseColWidth="10" defaultRowHeight="16" x14ac:dyDescent="0.2"/>
  <cols>
    <col min="1" max="1" width="35.1640625" customWidth="1"/>
    <col min="2" max="2" width="14.5" hidden="1" customWidth="1"/>
    <col min="3" max="3" width="23.6640625" hidden="1" customWidth="1"/>
    <col min="4" max="4" width="25.83203125" hidden="1" customWidth="1"/>
    <col min="5" max="5" width="19" hidden="1" customWidth="1"/>
    <col min="6" max="6" width="9.6640625" hidden="1" customWidth="1"/>
    <col min="7" max="7" width="141.1640625" hidden="1" customWidth="1"/>
    <col min="8" max="8" width="28.5" style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</row>
    <row r="2" spans="1:13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10</v>
      </c>
      <c r="G2" t="s">
        <v>16</v>
      </c>
      <c r="H2" s="1">
        <v>26112</v>
      </c>
      <c r="I2">
        <f>IF(H2="","",MONTH(H2))</f>
        <v>6</v>
      </c>
      <c r="J2">
        <f>IF(H2="","",DAY(H2))</f>
        <v>28</v>
      </c>
      <c r="K2">
        <f>IF(H2="","",YEAR(H2))</f>
        <v>1971</v>
      </c>
      <c r="L2" cm="1">
        <f t="array" aca="1" ref="L2" ca="1">SUMPRODUCT(MID(I2&amp;J2&amp;K2,ROW(INDIRECT("1"&amp;":"&amp;LEN(I2&amp;J2&amp;K2))),1)*1)</f>
        <v>34</v>
      </c>
      <c r="M2" cm="1">
        <f t="array" aca="1" ref="M2" ca="1">MOD(SUMPRODUCT(MID(I2&amp;J2&amp;K2,ROW(INDIRECT("1"&amp;":"&amp;LEN(I2&amp;J2&amp;K2))),1)*1)-1,9)+1</f>
        <v>7</v>
      </c>
    </row>
    <row r="3" spans="1:13" x14ac:dyDescent="0.2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10</v>
      </c>
      <c r="G3" t="s">
        <v>21</v>
      </c>
      <c r="H3" s="1">
        <v>23388</v>
      </c>
      <c r="I3">
        <f t="shared" ref="I3:I49" si="0">IF(H3="","",MONTH(H3))</f>
        <v>1</v>
      </c>
      <c r="J3">
        <f t="shared" ref="J3:J49" si="1">IF(H3="","",DAY(H3))</f>
        <v>12</v>
      </c>
      <c r="K3">
        <f t="shared" ref="K3:K64" si="2">IF(H3="","",YEAR(H3))</f>
        <v>1964</v>
      </c>
      <c r="L3" cm="1">
        <f t="array" aca="1" ref="L3" ca="1">SUMPRODUCT(MID(I3&amp;J3&amp;K3,ROW(INDIRECT("1"&amp;":"&amp;LEN(I3&amp;J3&amp;K3))),1)*1)</f>
        <v>24</v>
      </c>
      <c r="M3" cm="1">
        <f t="array" aca="1" ref="M3" ca="1">MOD(SUMPRODUCT(MID(I3&amp;J3&amp;K3,ROW(INDIRECT("1"&amp;":"&amp;LEN(I3&amp;J3&amp;K3))),1)*1)-1,9)+1</f>
        <v>6</v>
      </c>
    </row>
    <row r="4" spans="1:13" x14ac:dyDescent="0.2">
      <c r="A4" t="s">
        <v>22</v>
      </c>
      <c r="B4" t="s">
        <v>23</v>
      </c>
      <c r="C4" t="s">
        <v>19</v>
      </c>
      <c r="D4" t="s">
        <v>24</v>
      </c>
      <c r="E4" t="s">
        <v>15</v>
      </c>
      <c r="F4" t="s">
        <v>10</v>
      </c>
      <c r="G4" t="s">
        <v>25</v>
      </c>
      <c r="H4" s="1">
        <v>30816</v>
      </c>
      <c r="I4">
        <f t="shared" si="0"/>
        <v>5</v>
      </c>
      <c r="J4">
        <f t="shared" si="1"/>
        <v>14</v>
      </c>
      <c r="K4">
        <f t="shared" si="2"/>
        <v>1984</v>
      </c>
      <c r="L4" cm="1">
        <f t="array" aca="1" ref="L4" ca="1">SUMPRODUCT(MID(I4&amp;J4&amp;K4,ROW(INDIRECT("1"&amp;":"&amp;LEN(I4&amp;J4&amp;K4))),1)*1)</f>
        <v>32</v>
      </c>
      <c r="M4" cm="1">
        <f t="array" aca="1" ref="M4" ca="1">MOD(SUMPRODUCT(MID(I4&amp;J4&amp;K4,ROW(INDIRECT("1"&amp;":"&amp;LEN(I4&amp;J4&amp;K4))),1)*1)-1,9)+1</f>
        <v>5</v>
      </c>
    </row>
    <row r="5" spans="1:13" x14ac:dyDescent="0.2">
      <c r="A5" t="s">
        <v>26</v>
      </c>
      <c r="B5" t="s">
        <v>27</v>
      </c>
      <c r="C5" t="s">
        <v>19</v>
      </c>
      <c r="D5" t="s">
        <v>28</v>
      </c>
      <c r="E5" t="s">
        <v>15</v>
      </c>
      <c r="F5" t="s">
        <v>10</v>
      </c>
      <c r="G5" t="s">
        <v>29</v>
      </c>
      <c r="H5" s="1">
        <v>16301</v>
      </c>
      <c r="I5">
        <f t="shared" si="0"/>
        <v>8</v>
      </c>
      <c r="J5">
        <f t="shared" si="1"/>
        <v>17</v>
      </c>
      <c r="K5">
        <f t="shared" si="2"/>
        <v>1944</v>
      </c>
      <c r="L5" cm="1">
        <f t="array" aca="1" ref="L5" ca="1">SUMPRODUCT(MID(I5&amp;J5&amp;K5,ROW(INDIRECT("1"&amp;":"&amp;LEN(I5&amp;J5&amp;K5))),1)*1)</f>
        <v>34</v>
      </c>
      <c r="M5" cm="1">
        <f t="array" aca="1" ref="M5" ca="1">MOD(SUMPRODUCT(MID(I5&amp;J5&amp;K5,ROW(INDIRECT("1"&amp;":"&amp;LEN(I5&amp;J5&amp;K5))),1)*1)-1,9)+1</f>
        <v>7</v>
      </c>
    </row>
    <row r="6" spans="1:13" x14ac:dyDescent="0.2">
      <c r="A6" t="s">
        <v>30</v>
      </c>
      <c r="B6" t="s">
        <v>31</v>
      </c>
      <c r="C6" t="s">
        <v>32</v>
      </c>
      <c r="D6" t="s">
        <v>33</v>
      </c>
      <c r="E6" t="s">
        <v>15</v>
      </c>
      <c r="F6" t="s">
        <v>10</v>
      </c>
      <c r="G6" t="s">
        <v>34</v>
      </c>
      <c r="H6" s="1">
        <v>11200</v>
      </c>
      <c r="I6">
        <f t="shared" si="0"/>
        <v>8</v>
      </c>
      <c r="J6">
        <f t="shared" si="1"/>
        <v>30</v>
      </c>
      <c r="K6">
        <f t="shared" si="2"/>
        <v>1930</v>
      </c>
      <c r="L6" cm="1">
        <f t="array" aca="1" ref="L6" ca="1">SUMPRODUCT(MID(I6&amp;J6&amp;K6,ROW(INDIRECT("1"&amp;":"&amp;LEN(I6&amp;J6&amp;K6))),1)*1)</f>
        <v>24</v>
      </c>
      <c r="M6" cm="1">
        <f t="array" aca="1" ref="M6" ca="1">MOD(SUMPRODUCT(MID(I6&amp;J6&amp;K6,ROW(INDIRECT("1"&amp;":"&amp;LEN(I6&amp;J6&amp;K6))),1)*1)-1,9)+1</f>
        <v>6</v>
      </c>
    </row>
    <row r="7" spans="1:13" x14ac:dyDescent="0.2">
      <c r="A7" t="s">
        <v>35</v>
      </c>
      <c r="B7" t="s">
        <v>36</v>
      </c>
      <c r="C7" t="s">
        <v>19</v>
      </c>
      <c r="D7" t="s">
        <v>37</v>
      </c>
      <c r="E7" t="s">
        <v>15</v>
      </c>
      <c r="F7" t="s">
        <v>10</v>
      </c>
      <c r="G7" t="s">
        <v>25</v>
      </c>
      <c r="H7" s="1">
        <v>20390</v>
      </c>
      <c r="I7">
        <f t="shared" si="0"/>
        <v>10</v>
      </c>
      <c r="J7">
        <f t="shared" si="1"/>
        <v>28</v>
      </c>
      <c r="K7">
        <f t="shared" si="2"/>
        <v>1955</v>
      </c>
      <c r="L7" cm="1">
        <f t="array" aca="1" ref="L7" ca="1">SUMPRODUCT(MID(I7&amp;J7&amp;K7,ROW(INDIRECT("1"&amp;":"&amp;LEN(I7&amp;J7&amp;K7))),1)*1)</f>
        <v>31</v>
      </c>
      <c r="M7" cm="1">
        <f t="array" aca="1" ref="M7" ca="1">MOD(SUMPRODUCT(MID(I7&amp;J7&amp;K7,ROW(INDIRECT("1"&amp;":"&amp;LEN(I7&amp;J7&amp;K7))),1)*1)-1,9)+1</f>
        <v>4</v>
      </c>
    </row>
    <row r="8" spans="1:13" x14ac:dyDescent="0.2">
      <c r="A8" t="s">
        <v>38</v>
      </c>
      <c r="B8" t="s">
        <v>39</v>
      </c>
      <c r="C8" t="s">
        <v>19</v>
      </c>
      <c r="D8" t="s">
        <v>37</v>
      </c>
      <c r="E8" t="s">
        <v>15</v>
      </c>
      <c r="F8" t="s">
        <v>10</v>
      </c>
      <c r="G8" t="s">
        <v>40</v>
      </c>
      <c r="H8" s="1">
        <v>20538</v>
      </c>
      <c r="I8">
        <f t="shared" si="0"/>
        <v>3</v>
      </c>
      <c r="J8">
        <f t="shared" si="1"/>
        <v>24</v>
      </c>
      <c r="K8">
        <f t="shared" si="2"/>
        <v>1956</v>
      </c>
      <c r="L8" cm="1">
        <f t="array" aca="1" ref="L8" ca="1">SUMPRODUCT(MID(I8&amp;J8&amp;K8,ROW(INDIRECT("1"&amp;":"&amp;LEN(I8&amp;J8&amp;K8))),1)*1)</f>
        <v>30</v>
      </c>
      <c r="M8" cm="1">
        <f t="array" aca="1" ref="M8" ca="1">MOD(SUMPRODUCT(MID(I8&amp;J8&amp;K8,ROW(INDIRECT("1"&amp;":"&amp;LEN(I8&amp;J8&amp;K8))),1)*1)-1,9)+1</f>
        <v>3</v>
      </c>
    </row>
    <row r="9" spans="1:13" x14ac:dyDescent="0.2">
      <c r="A9" t="s">
        <v>41</v>
      </c>
      <c r="B9" t="s">
        <v>42</v>
      </c>
      <c r="C9" t="s">
        <v>43</v>
      </c>
      <c r="D9" t="s">
        <v>43</v>
      </c>
      <c r="E9" t="s">
        <v>44</v>
      </c>
      <c r="F9" t="s">
        <v>10</v>
      </c>
      <c r="G9" t="s">
        <v>45</v>
      </c>
      <c r="H9" s="1">
        <v>20929</v>
      </c>
      <c r="I9">
        <f t="shared" si="0"/>
        <v>4</v>
      </c>
      <c r="J9">
        <f t="shared" si="1"/>
        <v>19</v>
      </c>
      <c r="K9">
        <f t="shared" si="2"/>
        <v>1957</v>
      </c>
      <c r="L9" cm="1">
        <f t="array" aca="1" ref="L9" ca="1">SUMPRODUCT(MID(I9&amp;J9&amp;K9,ROW(INDIRECT("1"&amp;":"&amp;LEN(I9&amp;J9&amp;K9))),1)*1)</f>
        <v>36</v>
      </c>
      <c r="M9" cm="1">
        <f t="array" aca="1" ref="M9" ca="1">MOD(SUMPRODUCT(MID(I9&amp;J9&amp;K9,ROW(INDIRECT("1"&amp;":"&amp;LEN(I9&amp;J9&amp;K9))),1)*1)-1,9)+1</f>
        <v>9</v>
      </c>
    </row>
    <row r="10" spans="1:13" x14ac:dyDescent="0.2">
      <c r="A10" t="s">
        <v>46</v>
      </c>
      <c r="B10" t="s">
        <v>47</v>
      </c>
      <c r="C10" t="s">
        <v>19</v>
      </c>
      <c r="D10" t="s">
        <v>48</v>
      </c>
      <c r="E10" t="s">
        <v>15</v>
      </c>
      <c r="F10" t="s">
        <v>10</v>
      </c>
      <c r="G10" t="s">
        <v>49</v>
      </c>
      <c r="H10" s="1">
        <v>26749</v>
      </c>
      <c r="I10">
        <f t="shared" si="0"/>
        <v>3</v>
      </c>
      <c r="J10">
        <f t="shared" si="1"/>
        <v>26</v>
      </c>
      <c r="K10">
        <f t="shared" si="2"/>
        <v>1973</v>
      </c>
      <c r="L10" cm="1">
        <f t="array" aca="1" ref="L10" ca="1">SUMPRODUCT(MID(I10&amp;J10&amp;K10,ROW(INDIRECT("1"&amp;":"&amp;LEN(I10&amp;J10&amp;K10))),1)*1)</f>
        <v>31</v>
      </c>
      <c r="M10" cm="1">
        <f t="array" aca="1" ref="M10" ca="1">MOD(SUMPRODUCT(MID(I10&amp;J10&amp;K10,ROW(INDIRECT("1"&amp;":"&amp;LEN(I10&amp;J10&amp;K10))),1)*1)-1,9)+1</f>
        <v>4</v>
      </c>
    </row>
    <row r="11" spans="1:13" x14ac:dyDescent="0.2">
      <c r="A11" t="s">
        <v>50</v>
      </c>
      <c r="B11" t="s">
        <v>51</v>
      </c>
      <c r="C11" t="s">
        <v>19</v>
      </c>
      <c r="D11" t="s">
        <v>48</v>
      </c>
      <c r="E11" t="s">
        <v>15</v>
      </c>
      <c r="F11" t="s">
        <v>10</v>
      </c>
      <c r="G11" t="s">
        <v>52</v>
      </c>
      <c r="H11" s="1">
        <v>26897</v>
      </c>
      <c r="I11">
        <f t="shared" si="0"/>
        <v>8</v>
      </c>
      <c r="J11">
        <f t="shared" si="1"/>
        <v>21</v>
      </c>
      <c r="K11">
        <f t="shared" si="2"/>
        <v>1973</v>
      </c>
      <c r="L11" cm="1">
        <f t="array" aca="1" ref="L11" ca="1">SUMPRODUCT(MID(I11&amp;J11&amp;K11,ROW(INDIRECT("1"&amp;":"&amp;LEN(I11&amp;J11&amp;K11))),1)*1)</f>
        <v>31</v>
      </c>
      <c r="M11" cm="1">
        <f t="array" aca="1" ref="M11" ca="1">MOD(SUMPRODUCT(MID(I11&amp;J11&amp;K11,ROW(INDIRECT("1"&amp;":"&amp;LEN(I11&amp;J11&amp;K11))),1)*1)-1,9)+1</f>
        <v>4</v>
      </c>
    </row>
    <row r="12" spans="1:13" x14ac:dyDescent="0.2">
      <c r="A12" t="s">
        <v>53</v>
      </c>
      <c r="B12" t="s">
        <v>54</v>
      </c>
      <c r="C12" t="s">
        <v>32</v>
      </c>
      <c r="D12" t="s">
        <v>55</v>
      </c>
      <c r="E12" t="s">
        <v>15</v>
      </c>
      <c r="F12" t="s">
        <v>10</v>
      </c>
      <c r="G12" t="s">
        <v>56</v>
      </c>
      <c r="H12" s="1">
        <v>15386</v>
      </c>
      <c r="I12">
        <f t="shared" si="0"/>
        <v>2</v>
      </c>
      <c r="J12">
        <f t="shared" si="1"/>
        <v>14</v>
      </c>
      <c r="K12">
        <f t="shared" si="2"/>
        <v>1942</v>
      </c>
      <c r="L12" cm="1">
        <f t="array" aca="1" ref="L12" ca="1">SUMPRODUCT(MID(I12&amp;J12&amp;K12,ROW(INDIRECT("1"&amp;":"&amp;LEN(I12&amp;J12&amp;K12))),1)*1)</f>
        <v>23</v>
      </c>
      <c r="M12" cm="1">
        <f t="array" aca="1" ref="M12" ca="1">MOD(SUMPRODUCT(MID(I12&amp;J12&amp;K12,ROW(INDIRECT("1"&amp;":"&amp;LEN(I12&amp;J12&amp;K12))),1)*1)-1,9)+1</f>
        <v>5</v>
      </c>
    </row>
    <row r="13" spans="1:13" x14ac:dyDescent="0.2">
      <c r="A13" t="s">
        <v>57</v>
      </c>
      <c r="B13" t="s">
        <v>58</v>
      </c>
      <c r="C13" t="s">
        <v>8</v>
      </c>
      <c r="D13" t="s">
        <v>59</v>
      </c>
      <c r="E13" t="s">
        <v>60</v>
      </c>
      <c r="F13" t="s">
        <v>10</v>
      </c>
      <c r="H13" s="1">
        <v>13237</v>
      </c>
      <c r="I13">
        <f t="shared" si="0"/>
        <v>3</v>
      </c>
      <c r="J13">
        <f t="shared" si="1"/>
        <v>28</v>
      </c>
      <c r="K13">
        <f t="shared" si="2"/>
        <v>1936</v>
      </c>
      <c r="L13" cm="1">
        <f t="array" aca="1" ref="L13" ca="1">SUMPRODUCT(MID(I13&amp;J13&amp;K13,ROW(INDIRECT("1"&amp;":"&amp;LEN(I13&amp;J13&amp;K13))),1)*1)</f>
        <v>32</v>
      </c>
      <c r="M13" cm="1">
        <f t="array" aca="1" ref="M13" ca="1">MOD(SUMPRODUCT(MID(I13&amp;J13&amp;K13,ROW(INDIRECT("1"&amp;":"&amp;LEN(I13&amp;J13&amp;K13))),1)*1)-1,9)+1</f>
        <v>5</v>
      </c>
    </row>
    <row r="14" spans="1:13" x14ac:dyDescent="0.2">
      <c r="A14" t="s">
        <v>62</v>
      </c>
      <c r="B14" t="s">
        <v>63</v>
      </c>
      <c r="C14" t="s">
        <v>19</v>
      </c>
      <c r="D14" t="s">
        <v>64</v>
      </c>
      <c r="E14" t="s">
        <v>15</v>
      </c>
      <c r="F14" t="s">
        <v>10</v>
      </c>
      <c r="G14" t="s">
        <v>65</v>
      </c>
      <c r="H14" s="1">
        <v>23796</v>
      </c>
      <c r="I14">
        <f t="shared" si="0"/>
        <v>2</v>
      </c>
      <c r="J14">
        <f t="shared" si="1"/>
        <v>23</v>
      </c>
      <c r="K14">
        <f t="shared" si="2"/>
        <v>1965</v>
      </c>
      <c r="L14" cm="1">
        <f t="array" aca="1" ref="L14" ca="1">SUMPRODUCT(MID(I14&amp;J14&amp;K14,ROW(INDIRECT("1"&amp;":"&amp;LEN(I14&amp;J14&amp;K14))),1)*1)</f>
        <v>28</v>
      </c>
      <c r="M14" cm="1">
        <f t="array" aca="1" ref="M14" ca="1">MOD(SUMPRODUCT(MID(I14&amp;J14&amp;K14,ROW(INDIRECT("1"&amp;":"&amp;LEN(I14&amp;J14&amp;K14))),1)*1)-1,9)+1</f>
        <v>1</v>
      </c>
    </row>
    <row r="15" spans="1:13" x14ac:dyDescent="0.2">
      <c r="A15" t="s">
        <v>66</v>
      </c>
      <c r="B15" t="s">
        <v>67</v>
      </c>
      <c r="C15" t="s">
        <v>43</v>
      </c>
      <c r="D15" t="s">
        <v>68</v>
      </c>
      <c r="E15" t="s">
        <v>44</v>
      </c>
      <c r="F15" t="s">
        <v>10</v>
      </c>
      <c r="H15" s="1">
        <v>22821</v>
      </c>
      <c r="I15">
        <f t="shared" si="0"/>
        <v>6</v>
      </c>
      <c r="J15">
        <f t="shared" si="1"/>
        <v>24</v>
      </c>
      <c r="K15">
        <f t="shared" si="2"/>
        <v>1962</v>
      </c>
      <c r="L15" cm="1">
        <f t="array" aca="1" ref="L15" ca="1">SUMPRODUCT(MID(I15&amp;J15&amp;K15,ROW(INDIRECT("1"&amp;":"&amp;LEN(I15&amp;J15&amp;K15))),1)*1)</f>
        <v>30</v>
      </c>
      <c r="M15" cm="1">
        <f t="array" aca="1" ref="M15" ca="1">MOD(SUMPRODUCT(MID(I15&amp;J15&amp;K15,ROW(INDIRECT("1"&amp;":"&amp;LEN(I15&amp;J15&amp;K15))),1)*1)-1,9)+1</f>
        <v>3</v>
      </c>
    </row>
    <row r="16" spans="1:13" x14ac:dyDescent="0.2">
      <c r="A16" t="s">
        <v>70</v>
      </c>
      <c r="B16" t="s">
        <v>71</v>
      </c>
      <c r="C16" t="s">
        <v>19</v>
      </c>
      <c r="D16" t="s">
        <v>72</v>
      </c>
      <c r="E16" t="s">
        <v>15</v>
      </c>
      <c r="F16" t="s">
        <v>10</v>
      </c>
      <c r="G16" t="s">
        <v>73</v>
      </c>
      <c r="H16" s="1">
        <v>23059</v>
      </c>
      <c r="I16">
        <f t="shared" si="0"/>
        <v>2</v>
      </c>
      <c r="J16">
        <f t="shared" si="1"/>
        <v>17</v>
      </c>
      <c r="K16">
        <f t="shared" si="2"/>
        <v>1963</v>
      </c>
      <c r="L16" cm="1">
        <f t="array" aca="1" ref="L16" ca="1">SUMPRODUCT(MID(I16&amp;J16&amp;K16,ROW(INDIRECT("1"&amp;":"&amp;LEN(I16&amp;J16&amp;K16))),1)*1)</f>
        <v>29</v>
      </c>
      <c r="M16" cm="1">
        <f t="array" aca="1" ref="M16" ca="1">MOD(SUMPRODUCT(MID(I16&amp;J16&amp;K16,ROW(INDIRECT("1"&amp;":"&amp;LEN(I16&amp;J16&amp;K16))),1)*1)-1,9)+1</f>
        <v>2</v>
      </c>
    </row>
    <row r="17" spans="1:13" x14ac:dyDescent="0.2">
      <c r="A17" t="s">
        <v>74</v>
      </c>
      <c r="B17" t="s">
        <v>75</v>
      </c>
      <c r="C17" t="s">
        <v>8</v>
      </c>
      <c r="D17" t="s">
        <v>69</v>
      </c>
      <c r="E17" t="s">
        <v>15</v>
      </c>
      <c r="F17" t="s">
        <v>61</v>
      </c>
      <c r="G17" t="s">
        <v>76</v>
      </c>
      <c r="H17" s="1">
        <v>18178</v>
      </c>
      <c r="I17">
        <f t="shared" si="0"/>
        <v>10</v>
      </c>
      <c r="J17">
        <f t="shared" si="1"/>
        <v>7</v>
      </c>
      <c r="K17">
        <f t="shared" si="2"/>
        <v>1949</v>
      </c>
      <c r="L17" cm="1">
        <f t="array" aca="1" ref="L17" ca="1">SUMPRODUCT(MID(I17&amp;J17&amp;K17,ROW(INDIRECT("1"&amp;":"&amp;LEN(I17&amp;J17&amp;K17))),1)*1)</f>
        <v>31</v>
      </c>
      <c r="M17" cm="1">
        <f t="array" aca="1" ref="M17" ca="1">MOD(SUMPRODUCT(MID(I17&amp;J17&amp;K17,ROW(INDIRECT("1"&amp;":"&amp;LEN(I17&amp;J17&amp;K17))),1)*1)-1,9)+1</f>
        <v>4</v>
      </c>
    </row>
    <row r="18" spans="1:13" x14ac:dyDescent="0.2">
      <c r="A18" t="s">
        <v>80</v>
      </c>
      <c r="B18" t="s">
        <v>81</v>
      </c>
      <c r="C18" t="s">
        <v>78</v>
      </c>
      <c r="D18" t="s">
        <v>82</v>
      </c>
      <c r="E18" t="s">
        <v>83</v>
      </c>
      <c r="F18" t="s">
        <v>10</v>
      </c>
      <c r="G18" t="s">
        <v>84</v>
      </c>
      <c r="H18" s="1">
        <v>23641</v>
      </c>
      <c r="I18">
        <f t="shared" si="0"/>
        <v>9</v>
      </c>
      <c r="J18">
        <f t="shared" si="1"/>
        <v>21</v>
      </c>
      <c r="K18">
        <f t="shared" si="2"/>
        <v>1964</v>
      </c>
      <c r="L18" cm="1">
        <f t="array" aca="1" ref="L18" ca="1">SUMPRODUCT(MID(I18&amp;J18&amp;K18,ROW(INDIRECT("1"&amp;":"&amp;LEN(I18&amp;J18&amp;K18))),1)*1)</f>
        <v>32</v>
      </c>
      <c r="M18" cm="1">
        <f t="array" aca="1" ref="M18" ca="1">MOD(SUMPRODUCT(MID(I18&amp;J18&amp;K18,ROW(INDIRECT("1"&amp;":"&amp;LEN(I18&amp;J18&amp;K18))),1)*1)-1,9)+1</f>
        <v>5</v>
      </c>
    </row>
    <row r="19" spans="1:13" x14ac:dyDescent="0.2">
      <c r="A19" t="s">
        <v>85</v>
      </c>
      <c r="B19" t="s">
        <v>86</v>
      </c>
      <c r="C19" t="s">
        <v>43</v>
      </c>
      <c r="D19" t="s">
        <v>87</v>
      </c>
      <c r="E19" t="s">
        <v>88</v>
      </c>
      <c r="F19" t="s">
        <v>10</v>
      </c>
      <c r="H19" s="1">
        <v>16205</v>
      </c>
      <c r="I19">
        <f t="shared" si="0"/>
        <v>5</v>
      </c>
      <c r="J19">
        <f t="shared" si="1"/>
        <v>13</v>
      </c>
      <c r="K19">
        <f t="shared" si="2"/>
        <v>1944</v>
      </c>
      <c r="L19" cm="1">
        <f t="array" aca="1" ref="L19" ca="1">SUMPRODUCT(MID(I19&amp;J19&amp;K19,ROW(INDIRECT("1"&amp;":"&amp;LEN(I19&amp;J19&amp;K19))),1)*1)</f>
        <v>27</v>
      </c>
      <c r="M19" cm="1">
        <f t="array" aca="1" ref="M19" ca="1">MOD(SUMPRODUCT(MID(I19&amp;J19&amp;K19,ROW(INDIRECT("1"&amp;":"&amp;LEN(I19&amp;J19&amp;K19))),1)*1)-1,9)+1</f>
        <v>9</v>
      </c>
    </row>
    <row r="20" spans="1:13" x14ac:dyDescent="0.2">
      <c r="A20" t="s">
        <v>91</v>
      </c>
      <c r="B20" t="s">
        <v>92</v>
      </c>
      <c r="C20" t="s">
        <v>78</v>
      </c>
      <c r="D20" t="s">
        <v>93</v>
      </c>
      <c r="E20" t="s">
        <v>94</v>
      </c>
      <c r="F20" t="s">
        <v>10</v>
      </c>
      <c r="H20" s="1">
        <v>33731</v>
      </c>
      <c r="I20">
        <f t="shared" si="0"/>
        <v>5</v>
      </c>
      <c r="J20">
        <f t="shared" si="1"/>
        <v>7</v>
      </c>
      <c r="K20">
        <f t="shared" si="2"/>
        <v>1992</v>
      </c>
      <c r="L20" cm="1">
        <f t="array" aca="1" ref="L20" ca="1">SUMPRODUCT(MID(I20&amp;J20&amp;K20,ROW(INDIRECT("1"&amp;":"&amp;LEN(I20&amp;J20&amp;K20))),1)*1)</f>
        <v>33</v>
      </c>
      <c r="M20" cm="1">
        <f t="array" aca="1" ref="M20" ca="1">MOD(SUMPRODUCT(MID(I20&amp;J20&amp;K20,ROW(INDIRECT("1"&amp;":"&amp;LEN(I20&amp;J20&amp;K20))),1)*1)-1,9)+1</f>
        <v>6</v>
      </c>
    </row>
    <row r="21" spans="1:13" x14ac:dyDescent="0.2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10</v>
      </c>
      <c r="H21" s="1">
        <v>13668</v>
      </c>
      <c r="I21">
        <f t="shared" si="0"/>
        <v>6</v>
      </c>
      <c r="J21">
        <f t="shared" si="1"/>
        <v>2</v>
      </c>
      <c r="K21">
        <f t="shared" si="2"/>
        <v>1937</v>
      </c>
      <c r="L21" cm="1">
        <f t="array" aca="1" ref="L21" ca="1">SUMPRODUCT(MID(I21&amp;J21&amp;K21,ROW(INDIRECT("1"&amp;":"&amp;LEN(I21&amp;J21&amp;K21))),1)*1)</f>
        <v>28</v>
      </c>
      <c r="M21" cm="1">
        <f t="array" aca="1" ref="M21" ca="1">MOD(SUMPRODUCT(MID(I21&amp;J21&amp;K21,ROW(INDIRECT("1"&amp;":"&amp;LEN(I21&amp;J21&amp;K21))),1)*1)-1,9)+1</f>
        <v>1</v>
      </c>
    </row>
    <row r="22" spans="1:13" x14ac:dyDescent="0.2">
      <c r="A22" t="s">
        <v>100</v>
      </c>
      <c r="B22" t="s">
        <v>101</v>
      </c>
      <c r="C22" t="s">
        <v>19</v>
      </c>
      <c r="D22" t="s">
        <v>102</v>
      </c>
      <c r="E22" t="s">
        <v>79</v>
      </c>
      <c r="F22" t="s">
        <v>10</v>
      </c>
      <c r="G22" t="s">
        <v>103</v>
      </c>
      <c r="H22" s="1">
        <v>29221</v>
      </c>
      <c r="I22">
        <f t="shared" si="0"/>
        <v>1</v>
      </c>
      <c r="J22">
        <f t="shared" si="1"/>
        <v>1</v>
      </c>
      <c r="K22">
        <f t="shared" si="2"/>
        <v>1980</v>
      </c>
      <c r="L22" cm="1">
        <f t="array" aca="1" ref="L22" ca="1">SUMPRODUCT(MID(I22&amp;J22&amp;K22,ROW(INDIRECT("1"&amp;":"&amp;LEN(I22&amp;J22&amp;K22))),1)*1)</f>
        <v>20</v>
      </c>
      <c r="M22" cm="1">
        <f t="array" aca="1" ref="M22" ca="1">MOD(SUMPRODUCT(MID(I22&amp;J22&amp;K22,ROW(INDIRECT("1"&amp;":"&amp;LEN(I22&amp;J22&amp;K22))),1)*1)-1,9)+1</f>
        <v>2</v>
      </c>
    </row>
    <row r="23" spans="1:13" x14ac:dyDescent="0.2">
      <c r="A23" t="s">
        <v>104</v>
      </c>
      <c r="B23" t="s">
        <v>105</v>
      </c>
      <c r="C23" t="s">
        <v>32</v>
      </c>
      <c r="D23" t="s">
        <v>106</v>
      </c>
      <c r="E23" t="s">
        <v>15</v>
      </c>
      <c r="F23" t="s">
        <v>10</v>
      </c>
      <c r="G23" t="s">
        <v>107</v>
      </c>
      <c r="H23" s="1">
        <v>17212</v>
      </c>
      <c r="I23">
        <f t="shared" si="0"/>
        <v>2</v>
      </c>
      <c r="J23">
        <f t="shared" si="1"/>
        <v>14</v>
      </c>
      <c r="K23">
        <f t="shared" si="2"/>
        <v>1947</v>
      </c>
      <c r="L23" cm="1">
        <f t="array" aca="1" ref="L23" ca="1">SUMPRODUCT(MID(I23&amp;J23&amp;K23,ROW(INDIRECT("1"&amp;":"&amp;LEN(I23&amp;J23&amp;K23))),1)*1)</f>
        <v>28</v>
      </c>
      <c r="M23" cm="1">
        <f t="array" aca="1" ref="M23" ca="1">MOD(SUMPRODUCT(MID(I23&amp;J23&amp;K23,ROW(INDIRECT("1"&amp;":"&amp;LEN(I23&amp;J23&amp;K23))),1)*1)-1,9)+1</f>
        <v>1</v>
      </c>
    </row>
    <row r="24" spans="1:13" x14ac:dyDescent="0.2">
      <c r="A24" t="s">
        <v>108</v>
      </c>
      <c r="B24" t="s">
        <v>109</v>
      </c>
      <c r="C24" t="s">
        <v>78</v>
      </c>
      <c r="D24" t="s">
        <v>110</v>
      </c>
      <c r="E24" t="s">
        <v>15</v>
      </c>
      <c r="F24" t="s">
        <v>61</v>
      </c>
      <c r="G24" t="s">
        <v>111</v>
      </c>
      <c r="H24" s="1">
        <v>14528</v>
      </c>
      <c r="I24">
        <f t="shared" si="0"/>
        <v>10</v>
      </c>
      <c r="J24">
        <f t="shared" si="1"/>
        <v>10</v>
      </c>
      <c r="K24">
        <f t="shared" si="2"/>
        <v>1939</v>
      </c>
      <c r="L24" cm="1">
        <f t="array" aca="1" ref="L24" ca="1">SUMPRODUCT(MID(I24&amp;J24&amp;K24,ROW(INDIRECT("1"&amp;":"&amp;LEN(I24&amp;J24&amp;K24))),1)*1)</f>
        <v>24</v>
      </c>
      <c r="M24" cm="1">
        <f t="array" aca="1" ref="M24" ca="1">MOD(SUMPRODUCT(MID(I24&amp;J24&amp;K24,ROW(INDIRECT("1"&amp;":"&amp;LEN(I24&amp;J24&amp;K24))),1)*1)-1,9)+1</f>
        <v>6</v>
      </c>
    </row>
    <row r="25" spans="1:13" x14ac:dyDescent="0.2">
      <c r="A25" t="s">
        <v>112</v>
      </c>
      <c r="B25" t="s">
        <v>109</v>
      </c>
      <c r="C25" t="s">
        <v>78</v>
      </c>
      <c r="D25" t="s">
        <v>110</v>
      </c>
      <c r="E25" t="s">
        <v>15</v>
      </c>
      <c r="F25" t="s">
        <v>10</v>
      </c>
      <c r="G25" t="s">
        <v>113</v>
      </c>
      <c r="H25" s="1">
        <v>13072</v>
      </c>
      <c r="I25">
        <f t="shared" si="0"/>
        <v>10</v>
      </c>
      <c r="J25">
        <f t="shared" si="1"/>
        <v>15</v>
      </c>
      <c r="K25">
        <f t="shared" si="2"/>
        <v>1935</v>
      </c>
      <c r="L25" cm="1">
        <f t="array" aca="1" ref="L25" ca="1">SUMPRODUCT(MID(I25&amp;J25&amp;K25,ROW(INDIRECT("1"&amp;":"&amp;LEN(I25&amp;J25&amp;K25))),1)*1)</f>
        <v>25</v>
      </c>
      <c r="M25" cm="1">
        <f t="array" aca="1" ref="M25" ca="1">MOD(SUMPRODUCT(MID(I25&amp;J25&amp;K25,ROW(INDIRECT("1"&amp;":"&amp;LEN(I25&amp;J25&amp;K25))),1)*1)-1,9)+1</f>
        <v>7</v>
      </c>
    </row>
    <row r="26" spans="1:13" x14ac:dyDescent="0.2">
      <c r="A26" t="s">
        <v>114</v>
      </c>
      <c r="B26" t="s">
        <v>115</v>
      </c>
      <c r="C26" t="s">
        <v>8</v>
      </c>
      <c r="D26" t="s">
        <v>116</v>
      </c>
      <c r="E26" t="s">
        <v>99</v>
      </c>
      <c r="F26" t="s">
        <v>10</v>
      </c>
      <c r="H26" s="1">
        <v>14512</v>
      </c>
      <c r="I26">
        <f t="shared" si="0"/>
        <v>9</v>
      </c>
      <c r="J26">
        <f t="shared" si="1"/>
        <v>24</v>
      </c>
      <c r="K26">
        <f t="shared" si="2"/>
        <v>1939</v>
      </c>
      <c r="L26" cm="1">
        <f t="array" aca="1" ref="L26" ca="1">SUMPRODUCT(MID(I26&amp;J26&amp;K26,ROW(INDIRECT("1"&amp;":"&amp;LEN(I26&amp;J26&amp;K26))),1)*1)</f>
        <v>37</v>
      </c>
      <c r="M26" cm="1">
        <f t="array" aca="1" ref="M26" ca="1">MOD(SUMPRODUCT(MID(I26&amp;J26&amp;K26,ROW(INDIRECT("1"&amp;":"&amp;LEN(I26&amp;J26&amp;K26))),1)*1)-1,9)+1</f>
        <v>1</v>
      </c>
    </row>
    <row r="27" spans="1:13" x14ac:dyDescent="0.2">
      <c r="A27" t="s">
        <v>117</v>
      </c>
      <c r="B27" t="s">
        <v>118</v>
      </c>
      <c r="C27" t="s">
        <v>43</v>
      </c>
      <c r="D27" t="s">
        <v>43</v>
      </c>
      <c r="E27" t="s">
        <v>119</v>
      </c>
      <c r="F27" t="s">
        <v>10</v>
      </c>
      <c r="G27" t="s">
        <v>120</v>
      </c>
      <c r="H27" s="1">
        <v>10438</v>
      </c>
      <c r="I27">
        <f t="shared" si="0"/>
        <v>7</v>
      </c>
      <c r="J27">
        <f t="shared" si="1"/>
        <v>29</v>
      </c>
      <c r="K27">
        <f t="shared" si="2"/>
        <v>1928</v>
      </c>
      <c r="L27" cm="1">
        <f t="array" aca="1" ref="L27" ca="1">SUMPRODUCT(MID(I27&amp;J27&amp;K27,ROW(INDIRECT("1"&amp;":"&amp;LEN(I27&amp;J27&amp;K27))),1)*1)</f>
        <v>38</v>
      </c>
      <c r="M27" cm="1">
        <f t="array" aca="1" ref="M27" ca="1">MOD(SUMPRODUCT(MID(I27&amp;J27&amp;K27,ROW(INDIRECT("1"&amp;":"&amp;LEN(I27&amp;J27&amp;K27))),1)*1)-1,9)+1</f>
        <v>2</v>
      </c>
    </row>
    <row r="28" spans="1:13" x14ac:dyDescent="0.2">
      <c r="A28" t="s">
        <v>121</v>
      </c>
      <c r="B28" t="s">
        <v>122</v>
      </c>
      <c r="C28" t="s">
        <v>19</v>
      </c>
      <c r="D28" t="s">
        <v>123</v>
      </c>
      <c r="E28" t="s">
        <v>44</v>
      </c>
      <c r="F28" t="s">
        <v>10</v>
      </c>
      <c r="G28" t="s">
        <v>124</v>
      </c>
      <c r="H28" s="1">
        <v>16632</v>
      </c>
      <c r="I28">
        <f t="shared" si="0"/>
        <v>7</v>
      </c>
      <c r="J28">
        <f t="shared" si="1"/>
        <v>14</v>
      </c>
      <c r="K28">
        <f t="shared" si="2"/>
        <v>1945</v>
      </c>
      <c r="L28" cm="1">
        <f t="array" aca="1" ref="L28" ca="1">SUMPRODUCT(MID(I28&amp;J28&amp;K28,ROW(INDIRECT("1"&amp;":"&amp;LEN(I28&amp;J28&amp;K28))),1)*1)</f>
        <v>31</v>
      </c>
      <c r="M28" cm="1">
        <f t="array" aca="1" ref="M28" ca="1">MOD(SUMPRODUCT(MID(I28&amp;J28&amp;K28,ROW(INDIRECT("1"&amp;":"&amp;LEN(I28&amp;J28&amp;K28))),1)*1)-1,9)+1</f>
        <v>4</v>
      </c>
    </row>
    <row r="29" spans="1:13" x14ac:dyDescent="0.2">
      <c r="A29" t="s">
        <v>125</v>
      </c>
      <c r="B29" t="s">
        <v>126</v>
      </c>
      <c r="C29" t="s">
        <v>8</v>
      </c>
      <c r="D29" t="s">
        <v>127</v>
      </c>
      <c r="E29" t="s">
        <v>9</v>
      </c>
      <c r="F29" t="s">
        <v>10</v>
      </c>
      <c r="H29" s="1">
        <v>17804</v>
      </c>
      <c r="I29">
        <f t="shared" si="0"/>
        <v>9</v>
      </c>
      <c r="J29">
        <f t="shared" si="1"/>
        <v>28</v>
      </c>
      <c r="K29">
        <f t="shared" si="2"/>
        <v>1948</v>
      </c>
      <c r="L29" cm="1">
        <f t="array" aca="1" ref="L29" ca="1">SUMPRODUCT(MID(I29&amp;J29&amp;K29,ROW(INDIRECT("1"&amp;":"&amp;LEN(I29&amp;J29&amp;K29))),1)*1)</f>
        <v>41</v>
      </c>
      <c r="M29" cm="1">
        <f t="array" aca="1" ref="M29" ca="1">MOD(SUMPRODUCT(MID(I29&amp;J29&amp;K29,ROW(INDIRECT("1"&amp;":"&amp;LEN(I29&amp;J29&amp;K29))),1)*1)-1,9)+1</f>
        <v>5</v>
      </c>
    </row>
    <row r="30" spans="1:13" x14ac:dyDescent="0.2">
      <c r="A30" t="s">
        <v>128</v>
      </c>
      <c r="B30" t="s">
        <v>126</v>
      </c>
      <c r="C30" t="s">
        <v>8</v>
      </c>
      <c r="D30" t="s">
        <v>127</v>
      </c>
      <c r="E30" t="s">
        <v>9</v>
      </c>
      <c r="F30" t="s">
        <v>10</v>
      </c>
      <c r="H30" s="1">
        <v>18735</v>
      </c>
      <c r="I30">
        <f t="shared" si="0"/>
        <v>4</v>
      </c>
      <c r="J30">
        <f t="shared" si="1"/>
        <v>17</v>
      </c>
      <c r="K30">
        <f t="shared" si="2"/>
        <v>1951</v>
      </c>
      <c r="L30" cm="1">
        <f t="array" aca="1" ref="L30" ca="1">SUMPRODUCT(MID(I30&amp;J30&amp;K30,ROW(INDIRECT("1"&amp;":"&amp;LEN(I30&amp;J30&amp;K30))),1)*1)</f>
        <v>28</v>
      </c>
      <c r="M30" cm="1">
        <f t="array" aca="1" ref="M30" ca="1">MOD(SUMPRODUCT(MID(I30&amp;J30&amp;K30,ROW(INDIRECT("1"&amp;":"&amp;LEN(I30&amp;J30&amp;K30))),1)*1)-1,9)+1</f>
        <v>1</v>
      </c>
    </row>
    <row r="31" spans="1:13" x14ac:dyDescent="0.2">
      <c r="A31" t="s">
        <v>129</v>
      </c>
      <c r="B31" t="s">
        <v>130</v>
      </c>
      <c r="C31" t="s">
        <v>32</v>
      </c>
      <c r="D31" t="s">
        <v>131</v>
      </c>
      <c r="E31" t="s">
        <v>15</v>
      </c>
      <c r="F31" t="s">
        <v>10</v>
      </c>
      <c r="G31" t="s">
        <v>132</v>
      </c>
      <c r="H31" s="1">
        <v>25126</v>
      </c>
      <c r="I31">
        <f t="shared" si="0"/>
        <v>10</v>
      </c>
      <c r="J31">
        <f t="shared" si="1"/>
        <v>15</v>
      </c>
      <c r="K31">
        <f t="shared" si="2"/>
        <v>1968</v>
      </c>
      <c r="L31" cm="1">
        <f t="array" aca="1" ref="L31" ca="1">SUMPRODUCT(MID(I31&amp;J31&amp;K31,ROW(INDIRECT("1"&amp;":"&amp;LEN(I31&amp;J31&amp;K31))),1)*1)</f>
        <v>31</v>
      </c>
      <c r="M31" cm="1">
        <f t="array" aca="1" ref="M31" ca="1">MOD(SUMPRODUCT(MID(I31&amp;J31&amp;K31,ROW(INDIRECT("1"&amp;":"&amp;LEN(I31&amp;J31&amp;K31))),1)*1)-1,9)+1</f>
        <v>4</v>
      </c>
    </row>
    <row r="32" spans="1:13" x14ac:dyDescent="0.2">
      <c r="A32" t="s">
        <v>133</v>
      </c>
      <c r="B32" t="s">
        <v>134</v>
      </c>
      <c r="C32" t="s">
        <v>19</v>
      </c>
      <c r="D32" t="s">
        <v>20</v>
      </c>
      <c r="E32" t="s">
        <v>15</v>
      </c>
      <c r="F32" t="s">
        <v>61</v>
      </c>
      <c r="G32" t="s">
        <v>21</v>
      </c>
      <c r="H32" s="1">
        <v>25665</v>
      </c>
      <c r="I32">
        <f t="shared" si="0"/>
        <v>4</v>
      </c>
      <c r="J32">
        <f t="shared" si="1"/>
        <v>7</v>
      </c>
      <c r="K32">
        <f t="shared" si="2"/>
        <v>1970</v>
      </c>
      <c r="L32" cm="1">
        <f t="array" aca="1" ref="L32" ca="1">SUMPRODUCT(MID(I32&amp;J32&amp;K32,ROW(INDIRECT("1"&amp;":"&amp;LEN(I32&amp;J32&amp;K32))),1)*1)</f>
        <v>28</v>
      </c>
      <c r="M32" cm="1">
        <f t="array" aca="1" ref="M32" ca="1">MOD(SUMPRODUCT(MID(I32&amp;J32&amp;K32,ROW(INDIRECT("1"&amp;":"&amp;LEN(I32&amp;J32&amp;K32))),1)*1)-1,9)+1</f>
        <v>1</v>
      </c>
    </row>
    <row r="33" spans="1:13" x14ac:dyDescent="0.2">
      <c r="A33" t="s">
        <v>135</v>
      </c>
      <c r="B33" t="s">
        <v>136</v>
      </c>
      <c r="C33" t="s">
        <v>32</v>
      </c>
      <c r="D33" t="s">
        <v>137</v>
      </c>
      <c r="E33" t="s">
        <v>15</v>
      </c>
      <c r="F33" t="s">
        <v>10</v>
      </c>
      <c r="G33" t="s">
        <v>138</v>
      </c>
      <c r="H33" s="1">
        <v>16345</v>
      </c>
      <c r="I33">
        <f t="shared" si="0"/>
        <v>9</v>
      </c>
      <c r="J33">
        <f t="shared" si="1"/>
        <v>30</v>
      </c>
      <c r="K33">
        <f t="shared" si="2"/>
        <v>1944</v>
      </c>
      <c r="L33" cm="1">
        <f t="array" aca="1" ref="L33" ca="1">SUMPRODUCT(MID(I33&amp;J33&amp;K33,ROW(INDIRECT("1"&amp;":"&amp;LEN(I33&amp;J33&amp;K33))),1)*1)</f>
        <v>30</v>
      </c>
      <c r="M33" cm="1">
        <f t="array" aca="1" ref="M33" ca="1">MOD(SUMPRODUCT(MID(I33&amp;J33&amp;K33,ROW(INDIRECT("1"&amp;":"&amp;LEN(I33&amp;J33&amp;K33))),1)*1)-1,9)+1</f>
        <v>3</v>
      </c>
    </row>
    <row r="34" spans="1:13" x14ac:dyDescent="0.2">
      <c r="A34" t="s">
        <v>140</v>
      </c>
      <c r="B34" t="s">
        <v>141</v>
      </c>
      <c r="C34" t="s">
        <v>19</v>
      </c>
      <c r="D34" t="s">
        <v>142</v>
      </c>
      <c r="E34" t="s">
        <v>79</v>
      </c>
      <c r="F34" t="s">
        <v>10</v>
      </c>
      <c r="G34" t="s">
        <v>143</v>
      </c>
      <c r="H34" s="1">
        <v>26207</v>
      </c>
      <c r="I34">
        <f t="shared" si="0"/>
        <v>10</v>
      </c>
      <c r="J34">
        <f t="shared" si="1"/>
        <v>1</v>
      </c>
      <c r="K34">
        <f t="shared" si="2"/>
        <v>1971</v>
      </c>
      <c r="L34" cm="1">
        <f t="array" aca="1" ref="L34" ca="1">SUMPRODUCT(MID(I34&amp;J34&amp;K34,ROW(INDIRECT("1"&amp;":"&amp;LEN(I34&amp;J34&amp;K34))),1)*1)</f>
        <v>20</v>
      </c>
      <c r="M34" cm="1">
        <f t="array" aca="1" ref="M34" ca="1">MOD(SUMPRODUCT(MID(I34&amp;J34&amp;K34,ROW(INDIRECT("1"&amp;":"&amp;LEN(I34&amp;J34&amp;K34))),1)*1)-1,9)+1</f>
        <v>2</v>
      </c>
    </row>
    <row r="35" spans="1:13" x14ac:dyDescent="0.2">
      <c r="A35" t="s">
        <v>146</v>
      </c>
      <c r="B35" t="s">
        <v>147</v>
      </c>
      <c r="C35" t="s">
        <v>97</v>
      </c>
      <c r="D35" t="s">
        <v>98</v>
      </c>
      <c r="E35" t="s">
        <v>148</v>
      </c>
      <c r="F35" t="s">
        <v>10</v>
      </c>
      <c r="H35" s="1">
        <v>14789</v>
      </c>
      <c r="I35">
        <f t="shared" si="0"/>
        <v>6</v>
      </c>
      <c r="J35">
        <f t="shared" si="1"/>
        <v>27</v>
      </c>
      <c r="K35">
        <f t="shared" si="2"/>
        <v>1940</v>
      </c>
      <c r="L35" cm="1">
        <f t="array" aca="1" ref="L35" ca="1">SUMPRODUCT(MID(I35&amp;J35&amp;K35,ROW(INDIRECT("1"&amp;":"&amp;LEN(I35&amp;J35&amp;K35))),1)*1)</f>
        <v>29</v>
      </c>
      <c r="M35" cm="1">
        <f t="array" aca="1" ref="M35" ca="1">MOD(SUMPRODUCT(MID(I35&amp;J35&amp;K35,ROW(INDIRECT("1"&amp;":"&amp;LEN(I35&amp;J35&amp;K35))),1)*1)-1,9)+1</f>
        <v>2</v>
      </c>
    </row>
    <row r="36" spans="1:13" x14ac:dyDescent="0.2">
      <c r="A36" t="s">
        <v>149</v>
      </c>
      <c r="B36" t="s">
        <v>147</v>
      </c>
      <c r="C36" t="s">
        <v>97</v>
      </c>
      <c r="D36" t="s">
        <v>98</v>
      </c>
      <c r="E36" t="s">
        <v>148</v>
      </c>
      <c r="F36" t="s">
        <v>61</v>
      </c>
      <c r="H36" s="1">
        <v>16522</v>
      </c>
      <c r="I36">
        <f t="shared" si="0"/>
        <v>3</v>
      </c>
      <c r="J36">
        <f t="shared" si="1"/>
        <v>26</v>
      </c>
      <c r="K36">
        <f t="shared" si="2"/>
        <v>1945</v>
      </c>
      <c r="L36" cm="1">
        <f t="array" aca="1" ref="L36" ca="1">SUMPRODUCT(MID(I36&amp;J36&amp;K36,ROW(INDIRECT("1"&amp;":"&amp;LEN(I36&amp;J36&amp;K36))),1)*1)</f>
        <v>30</v>
      </c>
      <c r="M36" cm="1">
        <f t="array" aca="1" ref="M36" ca="1">MOD(SUMPRODUCT(MID(I36&amp;J36&amp;K36,ROW(INDIRECT("1"&amp;":"&amp;LEN(I36&amp;J36&amp;K36))),1)*1)-1,9)+1</f>
        <v>3</v>
      </c>
    </row>
    <row r="37" spans="1:13" x14ac:dyDescent="0.2">
      <c r="A37" t="s">
        <v>150</v>
      </c>
      <c r="B37" t="s">
        <v>151</v>
      </c>
      <c r="C37" t="s">
        <v>32</v>
      </c>
      <c r="D37" t="s">
        <v>152</v>
      </c>
      <c r="E37" t="s">
        <v>77</v>
      </c>
      <c r="F37" t="s">
        <v>10</v>
      </c>
      <c r="H37" s="1">
        <v>28378</v>
      </c>
      <c r="I37">
        <f t="shared" si="0"/>
        <v>9</v>
      </c>
      <c r="J37">
        <f t="shared" si="1"/>
        <v>10</v>
      </c>
      <c r="K37">
        <f t="shared" si="2"/>
        <v>1977</v>
      </c>
      <c r="L37" cm="1">
        <f t="array" aca="1" ref="L37" ca="1">SUMPRODUCT(MID(I37&amp;J37&amp;K37,ROW(INDIRECT("1"&amp;":"&amp;LEN(I37&amp;J37&amp;K37))),1)*1)</f>
        <v>34</v>
      </c>
      <c r="M37" cm="1">
        <f t="array" aca="1" ref="M37" ca="1">MOD(SUMPRODUCT(MID(I37&amp;J37&amp;K37,ROW(INDIRECT("1"&amp;":"&amp;LEN(I37&amp;J37&amp;K37))),1)*1)-1,9)+1</f>
        <v>7</v>
      </c>
    </row>
    <row r="38" spans="1:13" x14ac:dyDescent="0.2">
      <c r="A38" t="s">
        <v>153</v>
      </c>
      <c r="B38" t="s">
        <v>154</v>
      </c>
      <c r="C38" t="s">
        <v>32</v>
      </c>
      <c r="D38" t="s">
        <v>155</v>
      </c>
      <c r="E38" t="s">
        <v>90</v>
      </c>
      <c r="F38" t="s">
        <v>10</v>
      </c>
      <c r="G38" t="s">
        <v>156</v>
      </c>
      <c r="H38" s="1">
        <v>21043</v>
      </c>
      <c r="I38">
        <f t="shared" si="0"/>
        <v>8</v>
      </c>
      <c r="J38">
        <f t="shared" si="1"/>
        <v>11</v>
      </c>
      <c r="K38">
        <f t="shared" si="2"/>
        <v>1957</v>
      </c>
      <c r="L38" cm="1">
        <f t="array" aca="1" ref="L38" ca="1">SUMPRODUCT(MID(I38&amp;J38&amp;K38,ROW(INDIRECT("1"&amp;":"&amp;LEN(I38&amp;J38&amp;K38))),1)*1)</f>
        <v>32</v>
      </c>
      <c r="M38" cm="1">
        <f t="array" aca="1" ref="M38" ca="1">MOD(SUMPRODUCT(MID(I38&amp;J38&amp;K38,ROW(INDIRECT("1"&amp;":"&amp;LEN(I38&amp;J38&amp;K38))),1)*1)-1,9)+1</f>
        <v>5</v>
      </c>
    </row>
    <row r="39" spans="1:13" x14ac:dyDescent="0.2">
      <c r="A39" t="s">
        <v>157</v>
      </c>
      <c r="B39" t="s">
        <v>158</v>
      </c>
      <c r="C39" t="s">
        <v>43</v>
      </c>
      <c r="D39" t="s">
        <v>159</v>
      </c>
      <c r="E39" t="s">
        <v>15</v>
      </c>
      <c r="F39" t="s">
        <v>10</v>
      </c>
      <c r="G39" t="s">
        <v>160</v>
      </c>
      <c r="H39" s="1">
        <v>20985</v>
      </c>
      <c r="I39">
        <f t="shared" si="0"/>
        <v>6</v>
      </c>
      <c r="J39">
        <f t="shared" si="1"/>
        <v>14</v>
      </c>
      <c r="K39">
        <f t="shared" si="2"/>
        <v>1957</v>
      </c>
      <c r="L39" cm="1">
        <f t="array" aca="1" ref="L39" ca="1">SUMPRODUCT(MID(I39&amp;J39&amp;K39,ROW(INDIRECT("1"&amp;":"&amp;LEN(I39&amp;J39&amp;K39))),1)*1)</f>
        <v>33</v>
      </c>
      <c r="M39" cm="1">
        <f t="array" aca="1" ref="M39" ca="1">MOD(SUMPRODUCT(MID(I39&amp;J39&amp;K39,ROW(INDIRECT("1"&amp;":"&amp;LEN(I39&amp;J39&amp;K39))),1)*1)-1,9)+1</f>
        <v>6</v>
      </c>
    </row>
    <row r="40" spans="1:13" x14ac:dyDescent="0.2">
      <c r="A40" t="s">
        <v>163</v>
      </c>
      <c r="B40" t="s">
        <v>164</v>
      </c>
      <c r="C40" t="s">
        <v>32</v>
      </c>
      <c r="D40" t="s">
        <v>131</v>
      </c>
      <c r="E40" t="s">
        <v>15</v>
      </c>
      <c r="F40" t="s">
        <v>10</v>
      </c>
      <c r="G40" t="s">
        <v>165</v>
      </c>
      <c r="H40" s="1">
        <v>13995</v>
      </c>
      <c r="I40">
        <f t="shared" si="0"/>
        <v>4</v>
      </c>
      <c r="J40">
        <f t="shared" si="1"/>
        <v>25</v>
      </c>
      <c r="K40">
        <f t="shared" si="2"/>
        <v>1938</v>
      </c>
      <c r="L40" cm="1">
        <f t="array" aca="1" ref="L40" ca="1">SUMPRODUCT(MID(I40&amp;J40&amp;K40,ROW(INDIRECT("1"&amp;":"&amp;LEN(I40&amp;J40&amp;K40))),1)*1)</f>
        <v>32</v>
      </c>
      <c r="M40" cm="1">
        <f t="array" aca="1" ref="M40" ca="1">MOD(SUMPRODUCT(MID(I40&amp;J40&amp;K40,ROW(INDIRECT("1"&amp;":"&amp;LEN(I40&amp;J40&amp;K40))),1)*1)-1,9)+1</f>
        <v>5</v>
      </c>
    </row>
    <row r="41" spans="1:13" x14ac:dyDescent="0.2">
      <c r="A41" t="s">
        <v>166</v>
      </c>
      <c r="B41" t="s">
        <v>167</v>
      </c>
      <c r="C41" t="s">
        <v>144</v>
      </c>
      <c r="D41" t="s">
        <v>168</v>
      </c>
      <c r="E41" t="s">
        <v>169</v>
      </c>
      <c r="F41" t="s">
        <v>61</v>
      </c>
      <c r="H41" s="1">
        <v>19764</v>
      </c>
      <c r="I41">
        <f t="shared" si="0"/>
        <v>2</v>
      </c>
      <c r="J41">
        <f t="shared" si="1"/>
        <v>9</v>
      </c>
      <c r="K41">
        <f t="shared" si="2"/>
        <v>1954</v>
      </c>
      <c r="L41" cm="1">
        <f t="array" aca="1" ref="L41" ca="1">SUMPRODUCT(MID(I41&amp;J41&amp;K41,ROW(INDIRECT("1"&amp;":"&amp;LEN(I41&amp;J41&amp;K41))),1)*1)</f>
        <v>30</v>
      </c>
      <c r="M41" cm="1">
        <f t="array" aca="1" ref="M41" ca="1">MOD(SUMPRODUCT(MID(I41&amp;J41&amp;K41,ROW(INDIRECT("1"&amp;":"&amp;LEN(I41&amp;J41&amp;K41))),1)*1)-1,9)+1</f>
        <v>3</v>
      </c>
    </row>
    <row r="42" spans="1:13" x14ac:dyDescent="0.2">
      <c r="A42" t="s">
        <v>170</v>
      </c>
      <c r="B42" t="s">
        <v>171</v>
      </c>
      <c r="C42" t="s">
        <v>19</v>
      </c>
      <c r="D42" t="s">
        <v>142</v>
      </c>
      <c r="E42" t="s">
        <v>79</v>
      </c>
      <c r="F42" t="s">
        <v>10</v>
      </c>
      <c r="G42" t="s">
        <v>172</v>
      </c>
      <c r="H42" s="1">
        <v>26235</v>
      </c>
      <c r="I42">
        <f t="shared" si="0"/>
        <v>10</v>
      </c>
      <c r="J42">
        <f t="shared" si="1"/>
        <v>29</v>
      </c>
      <c r="K42">
        <f t="shared" si="2"/>
        <v>1971</v>
      </c>
      <c r="L42" cm="1">
        <f t="array" aca="1" ref="L42" ca="1">SUMPRODUCT(MID(I42&amp;J42&amp;K42,ROW(INDIRECT("1"&amp;":"&amp;LEN(I42&amp;J42&amp;K42))),1)*1)</f>
        <v>30</v>
      </c>
      <c r="M42" cm="1">
        <f t="array" aca="1" ref="M42" ca="1">MOD(SUMPRODUCT(MID(I42&amp;J42&amp;K42,ROW(INDIRECT("1"&amp;":"&amp;LEN(I42&amp;J42&amp;K42))),1)*1)-1,9)+1</f>
        <v>3</v>
      </c>
    </row>
    <row r="43" spans="1:13" x14ac:dyDescent="0.2">
      <c r="A43" t="s">
        <v>173</v>
      </c>
      <c r="B43" t="s">
        <v>174</v>
      </c>
      <c r="C43" t="s">
        <v>32</v>
      </c>
      <c r="D43" t="s">
        <v>175</v>
      </c>
      <c r="E43" t="s">
        <v>15</v>
      </c>
      <c r="F43" t="s">
        <v>61</v>
      </c>
      <c r="G43" t="s">
        <v>176</v>
      </c>
      <c r="H43" s="1">
        <v>22634</v>
      </c>
      <c r="I43">
        <f t="shared" si="0"/>
        <v>12</v>
      </c>
      <c r="J43">
        <f t="shared" si="1"/>
        <v>19</v>
      </c>
      <c r="K43">
        <f t="shared" si="2"/>
        <v>1961</v>
      </c>
      <c r="L43" cm="1">
        <f t="array" aca="1" ref="L43" ca="1">SUMPRODUCT(MID(I43&amp;J43&amp;K43,ROW(INDIRECT("1"&amp;":"&amp;LEN(I43&amp;J43&amp;K43))),1)*1)</f>
        <v>30</v>
      </c>
      <c r="M43" cm="1">
        <f t="array" aca="1" ref="M43" ca="1">MOD(SUMPRODUCT(MID(I43&amp;J43&amp;K43,ROW(INDIRECT("1"&amp;":"&amp;LEN(I43&amp;J43&amp;K43))),1)*1)-1,9)+1</f>
        <v>3</v>
      </c>
    </row>
    <row r="44" spans="1:13" x14ac:dyDescent="0.2">
      <c r="A44" t="s">
        <v>177</v>
      </c>
      <c r="B44" t="s">
        <v>178</v>
      </c>
      <c r="C44" t="s">
        <v>179</v>
      </c>
      <c r="D44" t="s">
        <v>180</v>
      </c>
      <c r="E44" t="s">
        <v>181</v>
      </c>
      <c r="F44" t="s">
        <v>10</v>
      </c>
      <c r="G44" t="s">
        <v>182</v>
      </c>
      <c r="H44" s="1">
        <v>18507</v>
      </c>
      <c r="I44">
        <f t="shared" si="0"/>
        <v>9</v>
      </c>
      <c r="J44">
        <f t="shared" si="1"/>
        <v>1</v>
      </c>
      <c r="K44">
        <f t="shared" si="2"/>
        <v>1950</v>
      </c>
      <c r="L44" cm="1">
        <f t="array" aca="1" ref="L44" ca="1">SUMPRODUCT(MID(I44&amp;J44&amp;K44,ROW(INDIRECT("1"&amp;":"&amp;LEN(I44&amp;J44&amp;K44))),1)*1)</f>
        <v>25</v>
      </c>
      <c r="M44" cm="1">
        <f t="array" aca="1" ref="M44" ca="1">MOD(SUMPRODUCT(MID(I44&amp;J44&amp;K44,ROW(INDIRECT("1"&amp;":"&amp;LEN(I44&amp;J44&amp;K44))),1)*1)-1,9)+1</f>
        <v>7</v>
      </c>
    </row>
    <row r="45" spans="1:13" x14ac:dyDescent="0.2">
      <c r="A45" t="s">
        <v>183</v>
      </c>
      <c r="B45" t="s">
        <v>184</v>
      </c>
      <c r="C45" t="s">
        <v>19</v>
      </c>
      <c r="D45" t="s">
        <v>24</v>
      </c>
      <c r="E45" t="s">
        <v>185</v>
      </c>
      <c r="F45" t="s">
        <v>10</v>
      </c>
      <c r="G45" t="s">
        <v>132</v>
      </c>
      <c r="H45" s="1">
        <v>30029</v>
      </c>
      <c r="I45">
        <f t="shared" si="0"/>
        <v>3</v>
      </c>
      <c r="J45">
        <f t="shared" si="1"/>
        <v>19</v>
      </c>
      <c r="K45">
        <f t="shared" si="2"/>
        <v>1982</v>
      </c>
      <c r="L45" cm="1">
        <f t="array" aca="1" ref="L45" ca="1">SUMPRODUCT(MID(I45&amp;J45&amp;K45,ROW(INDIRECT("1"&amp;":"&amp;LEN(I45&amp;J45&amp;K45))),1)*1)</f>
        <v>33</v>
      </c>
      <c r="M45" cm="1">
        <f t="array" aca="1" ref="M45" ca="1">MOD(SUMPRODUCT(MID(I45&amp;J45&amp;K45,ROW(INDIRECT("1"&amp;":"&amp;LEN(I45&amp;J45&amp;K45))),1)*1)-1,9)+1</f>
        <v>6</v>
      </c>
    </row>
    <row r="46" spans="1:13" x14ac:dyDescent="0.2">
      <c r="A46" t="s">
        <v>186</v>
      </c>
      <c r="B46" t="s">
        <v>184</v>
      </c>
      <c r="C46" t="s">
        <v>8</v>
      </c>
      <c r="D46" t="s">
        <v>69</v>
      </c>
      <c r="E46" t="s">
        <v>15</v>
      </c>
      <c r="F46" t="s">
        <v>10</v>
      </c>
      <c r="G46" t="s">
        <v>187</v>
      </c>
      <c r="H46" s="1">
        <v>31674</v>
      </c>
      <c r="I46">
        <f t="shared" si="0"/>
        <v>9</v>
      </c>
      <c r="J46">
        <f t="shared" si="1"/>
        <v>19</v>
      </c>
      <c r="K46">
        <f t="shared" si="2"/>
        <v>1986</v>
      </c>
      <c r="L46" cm="1">
        <f t="array" aca="1" ref="L46" ca="1">SUMPRODUCT(MID(I46&amp;J46&amp;K46,ROW(INDIRECT("1"&amp;":"&amp;LEN(I46&amp;J46&amp;K46))),1)*1)</f>
        <v>43</v>
      </c>
      <c r="M46" cm="1">
        <f t="array" aca="1" ref="M46" ca="1">MOD(SUMPRODUCT(MID(I46&amp;J46&amp;K46,ROW(INDIRECT("1"&amp;":"&amp;LEN(I46&amp;J46&amp;K46))),1)*1)-1,9)+1</f>
        <v>7</v>
      </c>
    </row>
    <row r="47" spans="1:13" x14ac:dyDescent="0.2">
      <c r="A47" t="s">
        <v>188</v>
      </c>
      <c r="B47" t="s">
        <v>189</v>
      </c>
      <c r="C47" t="s">
        <v>190</v>
      </c>
      <c r="D47" t="s">
        <v>191</v>
      </c>
      <c r="E47" t="s">
        <v>119</v>
      </c>
      <c r="F47" t="s">
        <v>10</v>
      </c>
      <c r="H47" s="1">
        <v>10278</v>
      </c>
      <c r="I47">
        <f t="shared" si="0"/>
        <v>2</v>
      </c>
      <c r="J47">
        <f t="shared" si="1"/>
        <v>20</v>
      </c>
      <c r="K47">
        <f t="shared" si="2"/>
        <v>1928</v>
      </c>
      <c r="L47" cm="1">
        <f t="array" aca="1" ref="L47" ca="1">SUMPRODUCT(MID(I47&amp;J47&amp;K47,ROW(INDIRECT("1"&amp;":"&amp;LEN(I47&amp;J47&amp;K47))),1)*1)</f>
        <v>24</v>
      </c>
      <c r="M47" cm="1">
        <f t="array" aca="1" ref="M47" ca="1">MOD(SUMPRODUCT(MID(I47&amp;J47&amp;K47,ROW(INDIRECT("1"&amp;":"&amp;LEN(I47&amp;J47&amp;K47))),1)*1)-1,9)+1</f>
        <v>6</v>
      </c>
    </row>
    <row r="48" spans="1:13" x14ac:dyDescent="0.2">
      <c r="A48" t="s">
        <v>192</v>
      </c>
      <c r="B48" t="s">
        <v>193</v>
      </c>
      <c r="C48" t="s">
        <v>32</v>
      </c>
      <c r="D48" t="s">
        <v>194</v>
      </c>
      <c r="E48" t="s">
        <v>83</v>
      </c>
      <c r="F48" t="s">
        <v>10</v>
      </c>
      <c r="H48" s="1">
        <v>25729</v>
      </c>
      <c r="I48">
        <f t="shared" si="0"/>
        <v>6</v>
      </c>
      <c r="J48">
        <f t="shared" si="1"/>
        <v>10</v>
      </c>
      <c r="K48">
        <f t="shared" si="2"/>
        <v>1970</v>
      </c>
      <c r="L48" cm="1">
        <f t="array" aca="1" ref="L48" ca="1">SUMPRODUCT(MID(I48&amp;J48&amp;K48,ROW(INDIRECT("1"&amp;":"&amp;LEN(I48&amp;J48&amp;K48))),1)*1)</f>
        <v>24</v>
      </c>
      <c r="M48" cm="1">
        <f t="array" aca="1" ref="M48" ca="1">MOD(SUMPRODUCT(MID(I48&amp;J48&amp;K48,ROW(INDIRECT("1"&amp;":"&amp;LEN(I48&amp;J48&amp;K48))),1)*1)-1,9)+1</f>
        <v>6</v>
      </c>
    </row>
    <row r="49" spans="1:13" x14ac:dyDescent="0.2">
      <c r="A49" t="s">
        <v>195</v>
      </c>
      <c r="B49" t="s">
        <v>196</v>
      </c>
      <c r="C49" t="s">
        <v>179</v>
      </c>
      <c r="D49" t="s">
        <v>197</v>
      </c>
      <c r="E49" t="s">
        <v>88</v>
      </c>
      <c r="F49" t="s">
        <v>10</v>
      </c>
      <c r="H49" s="1">
        <v>17640</v>
      </c>
      <c r="I49">
        <f t="shared" si="0"/>
        <v>4</v>
      </c>
      <c r="J49">
        <f t="shared" si="1"/>
        <v>17</v>
      </c>
      <c r="K49">
        <f t="shared" si="2"/>
        <v>1948</v>
      </c>
      <c r="L49" cm="1">
        <f t="array" aca="1" ref="L49" ca="1">SUMPRODUCT(MID(I49&amp;J49&amp;K49,ROW(INDIRECT("1"&amp;":"&amp;LEN(I49&amp;J49&amp;K49))),1)*1)</f>
        <v>34</v>
      </c>
      <c r="M49" cm="1">
        <f t="array" aca="1" ref="M49" ca="1">MOD(SUMPRODUCT(MID(I49&amp;J49&amp;K49,ROW(INDIRECT("1"&amp;":"&amp;LEN(I49&amp;J49&amp;K49))),1)*1)-1,9)+1</f>
        <v>7</v>
      </c>
    </row>
    <row r="50" spans="1:13" x14ac:dyDescent="0.2">
      <c r="A50" t="s">
        <v>198</v>
      </c>
      <c r="B50" t="s">
        <v>199</v>
      </c>
      <c r="C50" t="s">
        <v>13</v>
      </c>
      <c r="D50" t="s">
        <v>200</v>
      </c>
      <c r="E50" t="s">
        <v>99</v>
      </c>
      <c r="F50" t="s">
        <v>10</v>
      </c>
      <c r="G50" t="s">
        <v>201</v>
      </c>
      <c r="H50" s="1">
        <v>24236</v>
      </c>
      <c r="I50">
        <f t="shared" ref="I50:I94" si="3">IF(H50="","",MONTH(H50))</f>
        <v>5</v>
      </c>
      <c r="J50">
        <f t="shared" ref="J50:J94" si="4">IF(H50="","",DAY(H50))</f>
        <v>9</v>
      </c>
      <c r="K50">
        <f t="shared" si="2"/>
        <v>1966</v>
      </c>
      <c r="L50" cm="1">
        <f t="array" aca="1" ref="L50" ca="1">SUMPRODUCT(MID(I50&amp;J50&amp;K50,ROW(INDIRECT("1"&amp;":"&amp;LEN(I50&amp;J50&amp;K50))),1)*1)</f>
        <v>36</v>
      </c>
      <c r="M50" cm="1">
        <f t="array" aca="1" ref="M50" ca="1">MOD(SUMPRODUCT(MID(I50&amp;J50&amp;K50,ROW(INDIRECT("1"&amp;":"&amp;LEN(I50&amp;J50&amp;K50))),1)*1)-1,9)+1</f>
        <v>9</v>
      </c>
    </row>
    <row r="51" spans="1:13" x14ac:dyDescent="0.2">
      <c r="A51" t="s">
        <v>202</v>
      </c>
      <c r="B51" t="s">
        <v>203</v>
      </c>
      <c r="C51" t="s">
        <v>204</v>
      </c>
      <c r="D51" t="s">
        <v>205</v>
      </c>
      <c r="E51" t="s">
        <v>44</v>
      </c>
      <c r="F51" t="s">
        <v>10</v>
      </c>
      <c r="G51" t="s">
        <v>206</v>
      </c>
      <c r="H51" s="1">
        <v>20363</v>
      </c>
      <c r="I51">
        <f t="shared" si="3"/>
        <v>10</v>
      </c>
      <c r="J51">
        <f t="shared" si="4"/>
        <v>1</v>
      </c>
      <c r="K51">
        <f t="shared" si="2"/>
        <v>1955</v>
      </c>
      <c r="L51" cm="1">
        <f t="array" aca="1" ref="L51" ca="1">SUMPRODUCT(MID(I51&amp;J51&amp;K51,ROW(INDIRECT("1"&amp;":"&amp;LEN(I51&amp;J51&amp;K51))),1)*1)</f>
        <v>22</v>
      </c>
      <c r="M51" cm="1">
        <f t="array" aca="1" ref="M51" ca="1">MOD(SUMPRODUCT(MID(I51&amp;J51&amp;K51,ROW(INDIRECT("1"&amp;":"&amp;LEN(I51&amp;J51&amp;K51))),1)*1)-1,9)+1</f>
        <v>4</v>
      </c>
    </row>
    <row r="52" spans="1:13" x14ac:dyDescent="0.2">
      <c r="A52" t="s">
        <v>207</v>
      </c>
      <c r="B52" t="s">
        <v>208</v>
      </c>
      <c r="C52" t="s">
        <v>144</v>
      </c>
      <c r="D52" t="s">
        <v>209</v>
      </c>
      <c r="E52" t="s">
        <v>181</v>
      </c>
      <c r="F52" t="s">
        <v>10</v>
      </c>
      <c r="G52" t="s">
        <v>210</v>
      </c>
      <c r="H52" s="1">
        <v>20582</v>
      </c>
      <c r="I52">
        <f t="shared" si="3"/>
        <v>5</v>
      </c>
      <c r="J52">
        <f t="shared" si="4"/>
        <v>7</v>
      </c>
      <c r="K52">
        <f t="shared" si="2"/>
        <v>1956</v>
      </c>
      <c r="L52" cm="1">
        <f t="array" aca="1" ref="L52" ca="1">SUMPRODUCT(MID(I52&amp;J52&amp;K52,ROW(INDIRECT("1"&amp;":"&amp;LEN(I52&amp;J52&amp;K52))),1)*1)</f>
        <v>33</v>
      </c>
      <c r="M52" cm="1">
        <f t="array" aca="1" ref="M52" ca="1">MOD(SUMPRODUCT(MID(I52&amp;J52&amp;K52,ROW(INDIRECT("1"&amp;":"&amp;LEN(I52&amp;J52&amp;K52))),1)*1)-1,9)+1</f>
        <v>6</v>
      </c>
    </row>
    <row r="53" spans="1:13" x14ac:dyDescent="0.2">
      <c r="A53" t="s">
        <v>211</v>
      </c>
      <c r="B53" t="s">
        <v>212</v>
      </c>
      <c r="C53" t="s">
        <v>32</v>
      </c>
      <c r="D53" t="s">
        <v>213</v>
      </c>
      <c r="E53" t="s">
        <v>88</v>
      </c>
      <c r="F53" t="s">
        <v>10</v>
      </c>
      <c r="H53" s="1">
        <v>15094</v>
      </c>
      <c r="I53">
        <f t="shared" si="3"/>
        <v>4</v>
      </c>
      <c r="J53">
        <f t="shared" si="4"/>
        <v>28</v>
      </c>
      <c r="K53">
        <f t="shared" si="2"/>
        <v>1941</v>
      </c>
      <c r="L53" cm="1">
        <f t="array" aca="1" ref="L53" ca="1">SUMPRODUCT(MID(I53&amp;J53&amp;K53,ROW(INDIRECT("1"&amp;":"&amp;LEN(I53&amp;J53&amp;K53))),1)*1)</f>
        <v>29</v>
      </c>
      <c r="M53" cm="1">
        <f t="array" aca="1" ref="M53" ca="1">MOD(SUMPRODUCT(MID(I53&amp;J53&amp;K53,ROW(INDIRECT("1"&amp;":"&amp;LEN(I53&amp;J53&amp;K53))),1)*1)-1,9)+1</f>
        <v>2</v>
      </c>
    </row>
    <row r="54" spans="1:13" x14ac:dyDescent="0.2">
      <c r="A54" t="s">
        <v>214</v>
      </c>
      <c r="B54" t="s">
        <v>212</v>
      </c>
      <c r="C54" t="s">
        <v>13</v>
      </c>
      <c r="D54" t="s">
        <v>215</v>
      </c>
      <c r="E54" t="s">
        <v>99</v>
      </c>
      <c r="F54" t="s">
        <v>61</v>
      </c>
      <c r="G54" t="s">
        <v>216</v>
      </c>
      <c r="H54" s="1">
        <v>22764</v>
      </c>
      <c r="I54">
        <f t="shared" si="3"/>
        <v>4</v>
      </c>
      <c r="J54">
        <f t="shared" si="4"/>
        <v>28</v>
      </c>
      <c r="K54">
        <f t="shared" si="2"/>
        <v>1962</v>
      </c>
      <c r="L54" cm="1">
        <f t="array" aca="1" ref="L54" ca="1">SUMPRODUCT(MID(I54&amp;J54&amp;K54,ROW(INDIRECT("1"&amp;":"&amp;LEN(I54&amp;J54&amp;K54))),1)*1)</f>
        <v>32</v>
      </c>
      <c r="M54" cm="1">
        <f t="array" aca="1" ref="M54" ca="1">MOD(SUMPRODUCT(MID(I54&amp;J54&amp;K54,ROW(INDIRECT("1"&amp;":"&amp;LEN(I54&amp;J54&amp;K54))),1)*1)-1,9)+1</f>
        <v>5</v>
      </c>
    </row>
    <row r="55" spans="1:13" x14ac:dyDescent="0.2">
      <c r="A55" t="s">
        <v>218</v>
      </c>
      <c r="B55" t="s">
        <v>217</v>
      </c>
      <c r="C55" t="s">
        <v>32</v>
      </c>
      <c r="D55" t="s">
        <v>219</v>
      </c>
      <c r="E55" t="s">
        <v>15</v>
      </c>
      <c r="F55" t="s">
        <v>10</v>
      </c>
      <c r="G55" t="s">
        <v>220</v>
      </c>
      <c r="H55" s="1">
        <v>21129</v>
      </c>
      <c r="I55">
        <f t="shared" si="3"/>
        <v>11</v>
      </c>
      <c r="J55">
        <f t="shared" si="4"/>
        <v>5</v>
      </c>
      <c r="K55">
        <f t="shared" si="2"/>
        <v>1957</v>
      </c>
      <c r="L55" cm="1">
        <f t="array" aca="1" ref="L55" ca="1">SUMPRODUCT(MID(I55&amp;J55&amp;K55,ROW(INDIRECT("1"&amp;":"&amp;LEN(I55&amp;J55&amp;K55))),1)*1)</f>
        <v>29</v>
      </c>
      <c r="M55" cm="1">
        <f t="array" aca="1" ref="M55" ca="1">MOD(SUMPRODUCT(MID(I55&amp;J55&amp;K55,ROW(INDIRECT("1"&amp;":"&amp;LEN(I55&amp;J55&amp;K55))),1)*1)-1,9)+1</f>
        <v>2</v>
      </c>
    </row>
    <row r="56" spans="1:13" x14ac:dyDescent="0.2">
      <c r="A56" t="s">
        <v>221</v>
      </c>
      <c r="B56" t="s">
        <v>222</v>
      </c>
      <c r="C56" t="s">
        <v>78</v>
      </c>
      <c r="D56" t="s">
        <v>223</v>
      </c>
      <c r="E56" t="s">
        <v>9</v>
      </c>
      <c r="F56" t="s">
        <v>10</v>
      </c>
      <c r="H56" s="1">
        <v>25829</v>
      </c>
      <c r="I56">
        <f t="shared" si="3"/>
        <v>9</v>
      </c>
      <c r="J56">
        <f t="shared" si="4"/>
        <v>18</v>
      </c>
      <c r="K56">
        <f t="shared" si="2"/>
        <v>1970</v>
      </c>
      <c r="L56" cm="1">
        <f t="array" aca="1" ref="L56" ca="1">SUMPRODUCT(MID(I56&amp;J56&amp;K56,ROW(INDIRECT("1"&amp;":"&amp;LEN(I56&amp;J56&amp;K56))),1)*1)</f>
        <v>35</v>
      </c>
      <c r="M56" cm="1">
        <f t="array" aca="1" ref="M56" ca="1">MOD(SUMPRODUCT(MID(I56&amp;J56&amp;K56,ROW(INDIRECT("1"&amp;":"&amp;LEN(I56&amp;J56&amp;K56))),1)*1)-1,9)+1</f>
        <v>8</v>
      </c>
    </row>
    <row r="57" spans="1:13" x14ac:dyDescent="0.2">
      <c r="A57" t="s">
        <v>224</v>
      </c>
      <c r="B57" t="s">
        <v>222</v>
      </c>
      <c r="C57" t="s">
        <v>139</v>
      </c>
      <c r="D57" t="s">
        <v>213</v>
      </c>
      <c r="E57" t="s">
        <v>88</v>
      </c>
      <c r="F57" t="s">
        <v>10</v>
      </c>
      <c r="G57" t="s">
        <v>225</v>
      </c>
      <c r="H57" s="1">
        <v>14520</v>
      </c>
      <c r="I57">
        <f t="shared" si="3"/>
        <v>10</v>
      </c>
      <c r="J57">
        <f t="shared" si="4"/>
        <v>2</v>
      </c>
      <c r="K57">
        <f t="shared" si="2"/>
        <v>1939</v>
      </c>
      <c r="L57" cm="1">
        <f t="array" aca="1" ref="L57" ca="1">SUMPRODUCT(MID(I57&amp;J57&amp;K57,ROW(INDIRECT("1"&amp;":"&amp;LEN(I57&amp;J57&amp;K57))),1)*1)</f>
        <v>25</v>
      </c>
      <c r="M57" cm="1">
        <f t="array" aca="1" ref="M57" ca="1">MOD(SUMPRODUCT(MID(I57&amp;J57&amp;K57,ROW(INDIRECT("1"&amp;":"&amp;LEN(I57&amp;J57&amp;K57))),1)*1)-1,9)+1</f>
        <v>7</v>
      </c>
    </row>
    <row r="58" spans="1:13" x14ac:dyDescent="0.2">
      <c r="A58" t="s">
        <v>226</v>
      </c>
      <c r="B58" t="s">
        <v>227</v>
      </c>
      <c r="C58" t="s">
        <v>8</v>
      </c>
      <c r="D58" t="s">
        <v>228</v>
      </c>
      <c r="E58" t="s">
        <v>15</v>
      </c>
      <c r="F58" t="s">
        <v>10</v>
      </c>
      <c r="G58" t="s">
        <v>229</v>
      </c>
      <c r="H58" s="1">
        <v>14632</v>
      </c>
      <c r="I58">
        <f t="shared" si="3"/>
        <v>1</v>
      </c>
      <c r="J58">
        <f t="shared" si="4"/>
        <v>22</v>
      </c>
      <c r="K58">
        <f t="shared" si="2"/>
        <v>1940</v>
      </c>
      <c r="L58" cm="1">
        <f t="array" aca="1" ref="L58" ca="1">SUMPRODUCT(MID(I58&amp;J58&amp;K58,ROW(INDIRECT("1"&amp;":"&amp;LEN(I58&amp;J58&amp;K58))),1)*1)</f>
        <v>19</v>
      </c>
      <c r="M58" cm="1">
        <f t="array" aca="1" ref="M58" ca="1">MOD(SUMPRODUCT(MID(I58&amp;J58&amp;K58,ROW(INDIRECT("1"&amp;":"&amp;LEN(I58&amp;J58&amp;K58))),1)*1)-1,9)+1</f>
        <v>1</v>
      </c>
    </row>
    <row r="59" spans="1:13" x14ac:dyDescent="0.2">
      <c r="A59" t="s">
        <v>230</v>
      </c>
      <c r="B59" t="s">
        <v>231</v>
      </c>
      <c r="C59" t="s">
        <v>19</v>
      </c>
      <c r="D59" t="s">
        <v>102</v>
      </c>
      <c r="E59" t="s">
        <v>79</v>
      </c>
      <c r="F59" t="s">
        <v>10</v>
      </c>
      <c r="G59" t="s">
        <v>232</v>
      </c>
      <c r="H59" s="1">
        <v>23630</v>
      </c>
      <c r="I59">
        <f t="shared" si="3"/>
        <v>9</v>
      </c>
      <c r="J59">
        <f t="shared" si="4"/>
        <v>10</v>
      </c>
      <c r="K59">
        <f t="shared" si="2"/>
        <v>1964</v>
      </c>
      <c r="L59" cm="1">
        <f t="array" aca="1" ref="L59" ca="1">SUMPRODUCT(MID(I59&amp;J59&amp;K59,ROW(INDIRECT("1"&amp;":"&amp;LEN(I59&amp;J59&amp;K59))),1)*1)</f>
        <v>30</v>
      </c>
      <c r="M59" cm="1">
        <f t="array" aca="1" ref="M59" ca="1">MOD(SUMPRODUCT(MID(I59&amp;J59&amp;K59,ROW(INDIRECT("1"&amp;":"&amp;LEN(I59&amp;J59&amp;K59))),1)*1)-1,9)+1</f>
        <v>3</v>
      </c>
    </row>
    <row r="60" spans="1:13" x14ac:dyDescent="0.2">
      <c r="A60" t="s">
        <v>233</v>
      </c>
      <c r="B60" t="s">
        <v>234</v>
      </c>
      <c r="C60" t="s">
        <v>179</v>
      </c>
      <c r="D60" t="s">
        <v>180</v>
      </c>
      <c r="E60" t="s">
        <v>15</v>
      </c>
      <c r="F60" t="s">
        <v>10</v>
      </c>
      <c r="G60" t="s">
        <v>235</v>
      </c>
      <c r="H60" s="1">
        <v>13947</v>
      </c>
      <c r="I60">
        <f t="shared" si="3"/>
        <v>3</v>
      </c>
      <c r="J60">
        <f t="shared" si="4"/>
        <v>8</v>
      </c>
      <c r="K60">
        <f t="shared" si="2"/>
        <v>1938</v>
      </c>
      <c r="L60" cm="1">
        <f t="array" aca="1" ref="L60" ca="1">SUMPRODUCT(MID(I60&amp;J60&amp;K60,ROW(INDIRECT("1"&amp;":"&amp;LEN(I60&amp;J60&amp;K60))),1)*1)</f>
        <v>32</v>
      </c>
      <c r="M60" cm="1">
        <f t="array" aca="1" ref="M60" ca="1">MOD(SUMPRODUCT(MID(I60&amp;J60&amp;K60,ROW(INDIRECT("1"&amp;":"&amp;LEN(I60&amp;J60&amp;K60))),1)*1)-1,9)+1</f>
        <v>5</v>
      </c>
    </row>
    <row r="61" spans="1:13" x14ac:dyDescent="0.2">
      <c r="A61" t="s">
        <v>236</v>
      </c>
      <c r="B61" t="s">
        <v>237</v>
      </c>
      <c r="C61" t="s">
        <v>43</v>
      </c>
      <c r="D61" t="s">
        <v>238</v>
      </c>
      <c r="E61" t="s">
        <v>239</v>
      </c>
      <c r="F61" t="s">
        <v>10</v>
      </c>
      <c r="H61" s="1">
        <v>18416</v>
      </c>
      <c r="I61">
        <f t="shared" si="3"/>
        <v>6</v>
      </c>
      <c r="J61">
        <f t="shared" si="4"/>
        <v>2</v>
      </c>
      <c r="K61">
        <f t="shared" si="2"/>
        <v>1950</v>
      </c>
      <c r="L61" cm="1">
        <f t="array" aca="1" ref="L61" ca="1">SUMPRODUCT(MID(I61&amp;J61&amp;K61,ROW(INDIRECT("1"&amp;":"&amp;LEN(I61&amp;J61&amp;K61))),1)*1)</f>
        <v>23</v>
      </c>
      <c r="M61" cm="1">
        <f t="array" aca="1" ref="M61" ca="1">MOD(SUMPRODUCT(MID(I61&amp;J61&amp;K61,ROW(INDIRECT("1"&amp;":"&amp;LEN(I61&amp;J61&amp;K61))),1)*1)-1,9)+1</f>
        <v>5</v>
      </c>
    </row>
    <row r="62" spans="1:13" x14ac:dyDescent="0.2">
      <c r="A62" t="s">
        <v>240</v>
      </c>
      <c r="B62" t="s">
        <v>241</v>
      </c>
      <c r="C62" t="s">
        <v>144</v>
      </c>
      <c r="D62" t="s">
        <v>242</v>
      </c>
      <c r="E62" t="s">
        <v>181</v>
      </c>
      <c r="F62" t="s">
        <v>10</v>
      </c>
      <c r="G62" t="s">
        <v>243</v>
      </c>
      <c r="H62" s="1">
        <v>22284</v>
      </c>
      <c r="I62">
        <f t="shared" si="3"/>
        <v>1</v>
      </c>
      <c r="J62">
        <f t="shared" si="4"/>
        <v>3</v>
      </c>
      <c r="K62">
        <f t="shared" si="2"/>
        <v>1961</v>
      </c>
      <c r="L62" cm="1">
        <f t="array" aca="1" ref="L62" ca="1">SUMPRODUCT(MID(I62&amp;J62&amp;K62,ROW(INDIRECT("1"&amp;":"&amp;LEN(I62&amp;J62&amp;K62))),1)*1)</f>
        <v>21</v>
      </c>
      <c r="M62" cm="1">
        <f t="array" aca="1" ref="M62" ca="1">MOD(SUMPRODUCT(MID(I62&amp;J62&amp;K62,ROW(INDIRECT("1"&amp;":"&amp;LEN(I62&amp;J62&amp;K62))),1)*1)-1,9)+1</f>
        <v>3</v>
      </c>
    </row>
    <row r="63" spans="1:13" x14ac:dyDescent="0.2">
      <c r="A63" t="s">
        <v>244</v>
      </c>
      <c r="B63" t="s">
        <v>245</v>
      </c>
      <c r="C63" t="s">
        <v>179</v>
      </c>
      <c r="D63" t="s">
        <v>246</v>
      </c>
      <c r="E63" t="s">
        <v>181</v>
      </c>
      <c r="F63" t="s">
        <v>10</v>
      </c>
      <c r="G63" t="s">
        <v>247</v>
      </c>
      <c r="H63" s="1">
        <v>19307</v>
      </c>
      <c r="I63">
        <f t="shared" si="3"/>
        <v>11</v>
      </c>
      <c r="J63">
        <f t="shared" si="4"/>
        <v>9</v>
      </c>
      <c r="K63">
        <f t="shared" si="2"/>
        <v>1952</v>
      </c>
      <c r="L63" cm="1">
        <f t="array" aca="1" ref="L63" ca="1">SUMPRODUCT(MID(I63&amp;J63&amp;K63,ROW(INDIRECT("1"&amp;":"&amp;LEN(I63&amp;J63&amp;K63))),1)*1)</f>
        <v>28</v>
      </c>
      <c r="M63" cm="1">
        <f t="array" aca="1" ref="M63" ca="1">MOD(SUMPRODUCT(MID(I63&amp;J63&amp;K63,ROW(INDIRECT("1"&amp;":"&amp;LEN(I63&amp;J63&amp;K63))),1)*1)-1,9)+1</f>
        <v>1</v>
      </c>
    </row>
    <row r="64" spans="1:13" x14ac:dyDescent="0.2">
      <c r="A64" t="s">
        <v>248</v>
      </c>
      <c r="B64" t="s">
        <v>249</v>
      </c>
      <c r="C64" t="s">
        <v>139</v>
      </c>
      <c r="D64" t="s">
        <v>250</v>
      </c>
      <c r="E64" t="s">
        <v>90</v>
      </c>
      <c r="F64" t="s">
        <v>10</v>
      </c>
      <c r="H64" s="1">
        <v>16598</v>
      </c>
      <c r="I64">
        <f t="shared" si="3"/>
        <v>6</v>
      </c>
      <c r="J64">
        <f t="shared" si="4"/>
        <v>10</v>
      </c>
      <c r="K64">
        <f t="shared" si="2"/>
        <v>1945</v>
      </c>
      <c r="L64" cm="1">
        <f t="array" aca="1" ref="L64" ca="1">SUMPRODUCT(MID(I64&amp;J64&amp;K64,ROW(INDIRECT("1"&amp;":"&amp;LEN(I64&amp;J64&amp;K64))),1)*1)</f>
        <v>26</v>
      </c>
      <c r="M64" cm="1">
        <f t="array" aca="1" ref="M64" ca="1">MOD(SUMPRODUCT(MID(I64&amp;J64&amp;K64,ROW(INDIRECT("1"&amp;":"&amp;LEN(I64&amp;J64&amp;K64))),1)*1)-1,9)+1</f>
        <v>8</v>
      </c>
    </row>
    <row r="65" spans="1:13" x14ac:dyDescent="0.2">
      <c r="A65" t="s">
        <v>252</v>
      </c>
      <c r="B65" t="s">
        <v>253</v>
      </c>
      <c r="C65" t="s">
        <v>204</v>
      </c>
      <c r="D65" t="s">
        <v>254</v>
      </c>
      <c r="E65" t="s">
        <v>44</v>
      </c>
      <c r="F65" t="s">
        <v>10</v>
      </c>
      <c r="G65" t="s">
        <v>255</v>
      </c>
      <c r="H65" s="1">
        <v>15107</v>
      </c>
      <c r="I65">
        <f t="shared" si="3"/>
        <v>5</v>
      </c>
      <c r="J65">
        <f t="shared" si="4"/>
        <v>11</v>
      </c>
      <c r="K65">
        <f t="shared" ref="K65:K119" si="5">IF(H65="","",YEAR(H65))</f>
        <v>1941</v>
      </c>
      <c r="L65" cm="1">
        <f t="array" aca="1" ref="L65" ca="1">SUMPRODUCT(MID(I65&amp;J65&amp;K65,ROW(INDIRECT("1"&amp;":"&amp;LEN(I65&amp;J65&amp;K65))),1)*1)</f>
        <v>22</v>
      </c>
      <c r="M65" cm="1">
        <f t="array" aca="1" ref="M65" ca="1">MOD(SUMPRODUCT(MID(I65&amp;J65&amp;K65,ROW(INDIRECT("1"&amp;":"&amp;LEN(I65&amp;J65&amp;K65))),1)*1)-1,9)+1</f>
        <v>4</v>
      </c>
    </row>
    <row r="66" spans="1:13" x14ac:dyDescent="0.2">
      <c r="A66" t="s">
        <v>256</v>
      </c>
      <c r="B66" t="s">
        <v>257</v>
      </c>
      <c r="C66" t="s">
        <v>258</v>
      </c>
      <c r="D66" t="s">
        <v>259</v>
      </c>
      <c r="E66" t="s">
        <v>15</v>
      </c>
      <c r="F66" t="s">
        <v>61</v>
      </c>
      <c r="G66" t="s">
        <v>260</v>
      </c>
      <c r="H66" s="1">
        <v>17228</v>
      </c>
      <c r="I66">
        <f t="shared" si="3"/>
        <v>3</v>
      </c>
      <c r="J66">
        <f t="shared" si="4"/>
        <v>2</v>
      </c>
      <c r="K66">
        <f t="shared" si="5"/>
        <v>1947</v>
      </c>
      <c r="L66" cm="1">
        <f t="array" aca="1" ref="L66" ca="1">SUMPRODUCT(MID(I66&amp;J66&amp;K66,ROW(INDIRECT("1"&amp;":"&amp;LEN(I66&amp;J66&amp;K66))),1)*1)</f>
        <v>26</v>
      </c>
      <c r="M66" cm="1">
        <f t="array" aca="1" ref="M66" ca="1">MOD(SUMPRODUCT(MID(I66&amp;J66&amp;K66,ROW(INDIRECT("1"&amp;":"&amp;LEN(I66&amp;J66&amp;K66))),1)*1)-1,9)+1</f>
        <v>8</v>
      </c>
    </row>
    <row r="67" spans="1:13" x14ac:dyDescent="0.2">
      <c r="A67" t="s">
        <v>261</v>
      </c>
      <c r="B67" t="s">
        <v>257</v>
      </c>
      <c r="C67" t="s">
        <v>190</v>
      </c>
      <c r="D67" t="s">
        <v>191</v>
      </c>
      <c r="E67" t="s">
        <v>44</v>
      </c>
      <c r="F67" t="s">
        <v>10</v>
      </c>
      <c r="G67" t="s">
        <v>262</v>
      </c>
      <c r="H67" s="1">
        <v>11550</v>
      </c>
      <c r="I67">
        <f t="shared" si="3"/>
        <v>8</v>
      </c>
      <c r="J67">
        <f t="shared" si="4"/>
        <v>15</v>
      </c>
      <c r="K67">
        <f t="shared" si="5"/>
        <v>1931</v>
      </c>
      <c r="L67" cm="1">
        <f t="array" aca="1" ref="L67" ca="1">SUMPRODUCT(MID(I67&amp;J67&amp;K67,ROW(INDIRECT("1"&amp;":"&amp;LEN(I67&amp;J67&amp;K67))),1)*1)</f>
        <v>28</v>
      </c>
      <c r="M67" cm="1">
        <f t="array" aca="1" ref="M67" ca="1">MOD(SUMPRODUCT(MID(I67&amp;J67&amp;K67,ROW(INDIRECT("1"&amp;":"&amp;LEN(I67&amp;J67&amp;K67))),1)*1)-1,9)+1</f>
        <v>1</v>
      </c>
    </row>
    <row r="68" spans="1:13" x14ac:dyDescent="0.2">
      <c r="A68" t="s">
        <v>265</v>
      </c>
      <c r="B68" t="s">
        <v>263</v>
      </c>
      <c r="C68" t="s">
        <v>19</v>
      </c>
      <c r="D68" t="s">
        <v>48</v>
      </c>
      <c r="E68" t="s">
        <v>15</v>
      </c>
      <c r="F68" t="s">
        <v>10</v>
      </c>
      <c r="G68" t="s">
        <v>266</v>
      </c>
      <c r="H68" s="1">
        <v>20206</v>
      </c>
      <c r="I68">
        <f t="shared" si="3"/>
        <v>4</v>
      </c>
      <c r="J68">
        <f t="shared" si="4"/>
        <v>27</v>
      </c>
      <c r="K68">
        <f t="shared" si="5"/>
        <v>1955</v>
      </c>
      <c r="L68" cm="1">
        <f t="array" aca="1" ref="L68" ca="1">SUMPRODUCT(MID(I68&amp;J68&amp;K68,ROW(INDIRECT("1"&amp;":"&amp;LEN(I68&amp;J68&amp;K68))),1)*1)</f>
        <v>33</v>
      </c>
      <c r="M68" cm="1">
        <f t="array" aca="1" ref="M68" ca="1">MOD(SUMPRODUCT(MID(I68&amp;J68&amp;K68,ROW(INDIRECT("1"&amp;":"&amp;LEN(I68&amp;J68&amp;K68))),1)*1)-1,9)+1</f>
        <v>6</v>
      </c>
    </row>
    <row r="69" spans="1:13" x14ac:dyDescent="0.2">
      <c r="A69" t="s">
        <v>267</v>
      </c>
      <c r="B69" t="s">
        <v>263</v>
      </c>
      <c r="C69" t="s">
        <v>32</v>
      </c>
      <c r="D69" t="s">
        <v>131</v>
      </c>
      <c r="E69" t="s">
        <v>15</v>
      </c>
      <c r="F69" t="s">
        <v>10</v>
      </c>
      <c r="G69" t="s">
        <v>268</v>
      </c>
      <c r="H69" s="1">
        <v>21074</v>
      </c>
      <c r="I69">
        <f t="shared" si="3"/>
        <v>9</v>
      </c>
      <c r="J69">
        <f t="shared" si="4"/>
        <v>11</v>
      </c>
      <c r="K69">
        <f t="shared" si="5"/>
        <v>1957</v>
      </c>
      <c r="L69" cm="1">
        <f t="array" aca="1" ref="L69" ca="1">SUMPRODUCT(MID(I69&amp;J69&amp;K69,ROW(INDIRECT("1"&amp;":"&amp;LEN(I69&amp;J69&amp;K69))),1)*1)</f>
        <v>33</v>
      </c>
      <c r="M69" cm="1">
        <f t="array" aca="1" ref="M69" ca="1">MOD(SUMPRODUCT(MID(I69&amp;J69&amp;K69,ROW(INDIRECT("1"&amp;":"&amp;LEN(I69&amp;J69&amp;K69))),1)*1)-1,9)+1</f>
        <v>6</v>
      </c>
    </row>
    <row r="70" spans="1:13" x14ac:dyDescent="0.2">
      <c r="A70" t="s">
        <v>269</v>
      </c>
      <c r="B70" t="s">
        <v>270</v>
      </c>
      <c r="C70" t="s">
        <v>32</v>
      </c>
      <c r="D70" t="s">
        <v>131</v>
      </c>
      <c r="E70" t="s">
        <v>15</v>
      </c>
      <c r="F70" t="s">
        <v>10</v>
      </c>
      <c r="G70" t="s">
        <v>271</v>
      </c>
      <c r="H70" s="1">
        <v>18042</v>
      </c>
      <c r="I70">
        <f t="shared" si="3"/>
        <v>5</v>
      </c>
      <c r="J70">
        <f t="shared" si="4"/>
        <v>24</v>
      </c>
      <c r="K70">
        <f t="shared" si="5"/>
        <v>1949</v>
      </c>
      <c r="L70" cm="1">
        <f t="array" aca="1" ref="L70" ca="1">SUMPRODUCT(MID(I70&amp;J70&amp;K70,ROW(INDIRECT("1"&amp;":"&amp;LEN(I70&amp;J70&amp;K70))),1)*1)</f>
        <v>34</v>
      </c>
      <c r="M70" cm="1">
        <f t="array" aca="1" ref="M70" ca="1">MOD(SUMPRODUCT(MID(I70&amp;J70&amp;K70,ROW(INDIRECT("1"&amp;":"&amp;LEN(I70&amp;J70&amp;K70))),1)*1)-1,9)+1</f>
        <v>7</v>
      </c>
    </row>
    <row r="71" spans="1:13" x14ac:dyDescent="0.2">
      <c r="A71" t="s">
        <v>272</v>
      </c>
      <c r="B71" t="s">
        <v>273</v>
      </c>
      <c r="C71" t="s">
        <v>43</v>
      </c>
      <c r="D71" t="s">
        <v>274</v>
      </c>
      <c r="E71" t="s">
        <v>44</v>
      </c>
      <c r="F71" t="s">
        <v>10</v>
      </c>
      <c r="G71" t="s">
        <v>275</v>
      </c>
      <c r="H71" s="1">
        <v>24637</v>
      </c>
      <c r="I71">
        <f t="shared" si="3"/>
        <v>6</v>
      </c>
      <c r="J71">
        <f t="shared" si="4"/>
        <v>14</v>
      </c>
      <c r="K71">
        <f t="shared" si="5"/>
        <v>1967</v>
      </c>
      <c r="L71" cm="1">
        <f t="array" aca="1" ref="L71" ca="1">SUMPRODUCT(MID(I71&amp;J71&amp;K71,ROW(INDIRECT("1"&amp;":"&amp;LEN(I71&amp;J71&amp;K71))),1)*1)</f>
        <v>34</v>
      </c>
      <c r="M71" cm="1">
        <f t="array" aca="1" ref="M71" ca="1">MOD(SUMPRODUCT(MID(I71&amp;J71&amp;K71,ROW(INDIRECT("1"&amp;":"&amp;LEN(I71&amp;J71&amp;K71))),1)*1)-1,9)+1</f>
        <v>7</v>
      </c>
    </row>
    <row r="72" spans="1:13" x14ac:dyDescent="0.2">
      <c r="A72" t="s">
        <v>276</v>
      </c>
      <c r="B72" t="s">
        <v>277</v>
      </c>
      <c r="C72" t="s">
        <v>19</v>
      </c>
      <c r="D72" t="s">
        <v>24</v>
      </c>
      <c r="E72" t="s">
        <v>15</v>
      </c>
      <c r="F72" t="s">
        <v>10</v>
      </c>
      <c r="G72" t="s">
        <v>25</v>
      </c>
      <c r="H72" s="1">
        <v>30824</v>
      </c>
      <c r="I72">
        <f t="shared" si="3"/>
        <v>5</v>
      </c>
      <c r="J72">
        <f t="shared" si="4"/>
        <v>22</v>
      </c>
      <c r="K72">
        <f t="shared" si="5"/>
        <v>1984</v>
      </c>
      <c r="L72" cm="1">
        <f t="array" aca="1" ref="L72" ca="1">SUMPRODUCT(MID(I72&amp;J72&amp;K72,ROW(INDIRECT("1"&amp;":"&amp;LEN(I72&amp;J72&amp;K72))),1)*1)</f>
        <v>31</v>
      </c>
      <c r="M72" cm="1">
        <f t="array" aca="1" ref="M72" ca="1">MOD(SUMPRODUCT(MID(I72&amp;J72&amp;K72,ROW(INDIRECT("1"&amp;":"&amp;LEN(I72&amp;J72&amp;K72))),1)*1)-1,9)+1</f>
        <v>4</v>
      </c>
    </row>
    <row r="73" spans="1:13" x14ac:dyDescent="0.2">
      <c r="A73" t="s">
        <v>278</v>
      </c>
      <c r="B73" t="s">
        <v>279</v>
      </c>
      <c r="C73" t="s">
        <v>190</v>
      </c>
      <c r="D73" t="s">
        <v>191</v>
      </c>
      <c r="E73" t="s">
        <v>15</v>
      </c>
      <c r="F73" t="s">
        <v>10</v>
      </c>
      <c r="G73" t="s">
        <v>280</v>
      </c>
      <c r="H73" s="1">
        <v>11820</v>
      </c>
      <c r="I73">
        <f t="shared" si="3"/>
        <v>5</v>
      </c>
      <c r="J73">
        <f t="shared" si="4"/>
        <v>11</v>
      </c>
      <c r="K73">
        <f t="shared" si="5"/>
        <v>1932</v>
      </c>
      <c r="L73" cm="1">
        <f t="array" aca="1" ref="L73" ca="1">SUMPRODUCT(MID(I73&amp;J73&amp;K73,ROW(INDIRECT("1"&amp;":"&amp;LEN(I73&amp;J73&amp;K73))),1)*1)</f>
        <v>22</v>
      </c>
      <c r="M73" cm="1">
        <f t="array" aca="1" ref="M73" ca="1">MOD(SUMPRODUCT(MID(I73&amp;J73&amp;K73,ROW(INDIRECT("1"&amp;":"&amp;LEN(I73&amp;J73&amp;K73))),1)*1)-1,9)+1</f>
        <v>4</v>
      </c>
    </row>
    <row r="74" spans="1:13" x14ac:dyDescent="0.2">
      <c r="A74" t="s">
        <v>281</v>
      </c>
      <c r="B74" t="s">
        <v>279</v>
      </c>
      <c r="C74" t="s">
        <v>32</v>
      </c>
      <c r="D74" t="s">
        <v>131</v>
      </c>
      <c r="E74" t="s">
        <v>282</v>
      </c>
      <c r="F74" t="s">
        <v>10</v>
      </c>
      <c r="G74" t="s">
        <v>283</v>
      </c>
      <c r="H74" s="1">
        <v>30764</v>
      </c>
      <c r="I74">
        <f t="shared" si="3"/>
        <v>3</v>
      </c>
      <c r="J74">
        <f t="shared" si="4"/>
        <v>23</v>
      </c>
      <c r="K74">
        <f t="shared" si="5"/>
        <v>1984</v>
      </c>
      <c r="L74" cm="1">
        <f t="array" aca="1" ref="L74" ca="1">SUMPRODUCT(MID(I74&amp;J74&amp;K74,ROW(INDIRECT("1"&amp;":"&amp;LEN(I74&amp;J74&amp;K74))),1)*1)</f>
        <v>30</v>
      </c>
      <c r="M74" cm="1">
        <f t="array" aca="1" ref="M74" ca="1">MOD(SUMPRODUCT(MID(I74&amp;J74&amp;K74,ROW(INDIRECT("1"&amp;":"&amp;LEN(I74&amp;J74&amp;K74))),1)*1)-1,9)+1</f>
        <v>3</v>
      </c>
    </row>
    <row r="75" spans="1:13" x14ac:dyDescent="0.2">
      <c r="A75" t="s">
        <v>284</v>
      </c>
      <c r="B75" t="s">
        <v>285</v>
      </c>
      <c r="C75" t="s">
        <v>8</v>
      </c>
      <c r="D75" t="s">
        <v>286</v>
      </c>
      <c r="E75" t="s">
        <v>44</v>
      </c>
      <c r="F75" t="s">
        <v>10</v>
      </c>
      <c r="H75" s="1">
        <v>20252</v>
      </c>
      <c r="I75">
        <f t="shared" si="3"/>
        <v>6</v>
      </c>
      <c r="J75">
        <f t="shared" si="4"/>
        <v>12</v>
      </c>
      <c r="K75">
        <f t="shared" si="5"/>
        <v>1955</v>
      </c>
      <c r="L75" cm="1">
        <f t="array" aca="1" ref="L75" ca="1">SUMPRODUCT(MID(I75&amp;J75&amp;K75,ROW(INDIRECT("1"&amp;":"&amp;LEN(I75&amp;J75&amp;K75))),1)*1)</f>
        <v>29</v>
      </c>
      <c r="M75" cm="1">
        <f t="array" aca="1" ref="M75" ca="1">MOD(SUMPRODUCT(MID(I75&amp;J75&amp;K75,ROW(INDIRECT("1"&amp;":"&amp;LEN(I75&amp;J75&amp;K75))),1)*1)-1,9)+1</f>
        <v>2</v>
      </c>
    </row>
    <row r="76" spans="1:13" x14ac:dyDescent="0.2">
      <c r="A76" t="s">
        <v>287</v>
      </c>
      <c r="B76" t="s">
        <v>288</v>
      </c>
      <c r="C76" t="s">
        <v>97</v>
      </c>
      <c r="D76" t="s">
        <v>98</v>
      </c>
      <c r="E76" t="s">
        <v>251</v>
      </c>
      <c r="F76" t="s">
        <v>10</v>
      </c>
      <c r="H76" s="1">
        <v>16202</v>
      </c>
      <c r="I76">
        <f t="shared" si="3"/>
        <v>5</v>
      </c>
      <c r="J76">
        <f t="shared" si="4"/>
        <v>10</v>
      </c>
      <c r="K76">
        <f t="shared" si="5"/>
        <v>1944</v>
      </c>
      <c r="L76" cm="1">
        <f t="array" aca="1" ref="L76" ca="1">SUMPRODUCT(MID(I76&amp;J76&amp;K76,ROW(INDIRECT("1"&amp;":"&amp;LEN(I76&amp;J76&amp;K76))),1)*1)</f>
        <v>24</v>
      </c>
      <c r="M76" cm="1">
        <f t="array" aca="1" ref="M76" ca="1">MOD(SUMPRODUCT(MID(I76&amp;J76&amp;K76,ROW(INDIRECT("1"&amp;":"&amp;LEN(I76&amp;J76&amp;K76))),1)*1)-1,9)+1</f>
        <v>6</v>
      </c>
    </row>
    <row r="77" spans="1:13" x14ac:dyDescent="0.2">
      <c r="A77" t="s">
        <v>289</v>
      </c>
      <c r="B77" t="s">
        <v>290</v>
      </c>
      <c r="C77" t="s">
        <v>13</v>
      </c>
      <c r="D77" t="s">
        <v>291</v>
      </c>
      <c r="E77" t="s">
        <v>79</v>
      </c>
      <c r="F77" t="s">
        <v>10</v>
      </c>
      <c r="G77" t="s">
        <v>292</v>
      </c>
      <c r="H77" s="1">
        <v>28074</v>
      </c>
      <c r="I77">
        <f t="shared" si="3"/>
        <v>11</v>
      </c>
      <c r="J77">
        <f t="shared" si="4"/>
        <v>10</v>
      </c>
      <c r="K77">
        <f t="shared" si="5"/>
        <v>1976</v>
      </c>
      <c r="L77" cm="1">
        <f t="array" aca="1" ref="L77" ca="1">SUMPRODUCT(MID(I77&amp;J77&amp;K77,ROW(INDIRECT("1"&amp;":"&amp;LEN(I77&amp;J77&amp;K77))),1)*1)</f>
        <v>26</v>
      </c>
      <c r="M77" cm="1">
        <f t="array" aca="1" ref="M77" ca="1">MOD(SUMPRODUCT(MID(I77&amp;J77&amp;K77,ROW(INDIRECT("1"&amp;":"&amp;LEN(I77&amp;J77&amp;K77))),1)*1)-1,9)+1</f>
        <v>8</v>
      </c>
    </row>
    <row r="78" spans="1:13" x14ac:dyDescent="0.2">
      <c r="A78" t="s">
        <v>293</v>
      </c>
      <c r="B78" t="s">
        <v>294</v>
      </c>
      <c r="C78" t="s">
        <v>8</v>
      </c>
      <c r="D78" t="s">
        <v>295</v>
      </c>
      <c r="E78" t="s">
        <v>296</v>
      </c>
      <c r="F78" t="s">
        <v>10</v>
      </c>
      <c r="G78" t="s">
        <v>297</v>
      </c>
      <c r="H78" s="1">
        <v>17444</v>
      </c>
      <c r="I78">
        <f t="shared" si="3"/>
        <v>10</v>
      </c>
      <c r="J78">
        <f t="shared" si="4"/>
        <v>4</v>
      </c>
      <c r="K78">
        <f t="shared" si="5"/>
        <v>1947</v>
      </c>
      <c r="L78" cm="1">
        <f t="array" aca="1" ref="L78" ca="1">SUMPRODUCT(MID(I78&amp;J78&amp;K78,ROW(INDIRECT("1"&amp;":"&amp;LEN(I78&amp;J78&amp;K78))),1)*1)</f>
        <v>26</v>
      </c>
      <c r="M78" cm="1">
        <f t="array" aca="1" ref="M78" ca="1">MOD(SUMPRODUCT(MID(I78&amp;J78&amp;K78,ROW(INDIRECT("1"&amp;":"&amp;LEN(I78&amp;J78&amp;K78))),1)*1)-1,9)+1</f>
        <v>8</v>
      </c>
    </row>
    <row r="79" spans="1:13" x14ac:dyDescent="0.2">
      <c r="A79" t="s">
        <v>298</v>
      </c>
      <c r="B79" t="s">
        <v>299</v>
      </c>
      <c r="C79" t="s">
        <v>139</v>
      </c>
      <c r="D79" t="s">
        <v>300</v>
      </c>
      <c r="E79" t="s">
        <v>282</v>
      </c>
      <c r="F79" t="s">
        <v>10</v>
      </c>
      <c r="H79" s="1">
        <v>19285</v>
      </c>
      <c r="I79">
        <f t="shared" si="3"/>
        <v>10</v>
      </c>
      <c r="J79">
        <f t="shared" si="4"/>
        <v>18</v>
      </c>
      <c r="K79">
        <f t="shared" si="5"/>
        <v>1952</v>
      </c>
      <c r="L79" cm="1">
        <f t="array" aca="1" ref="L79" ca="1">SUMPRODUCT(MID(I79&amp;J79&amp;K79,ROW(INDIRECT("1"&amp;":"&amp;LEN(I79&amp;J79&amp;K79))),1)*1)</f>
        <v>27</v>
      </c>
      <c r="M79" cm="1">
        <f t="array" aca="1" ref="M79" ca="1">MOD(SUMPRODUCT(MID(I79&amp;J79&amp;K79,ROW(INDIRECT("1"&amp;":"&amp;LEN(I79&amp;J79&amp;K79))),1)*1)-1,9)+1</f>
        <v>9</v>
      </c>
    </row>
    <row r="80" spans="1:13" x14ac:dyDescent="0.2">
      <c r="A80" t="s">
        <v>301</v>
      </c>
      <c r="B80" t="s">
        <v>299</v>
      </c>
      <c r="C80" t="s">
        <v>190</v>
      </c>
      <c r="D80" t="s">
        <v>191</v>
      </c>
      <c r="E80" t="s">
        <v>169</v>
      </c>
      <c r="F80" t="s">
        <v>10</v>
      </c>
      <c r="G80" t="s">
        <v>302</v>
      </c>
      <c r="H80" s="1">
        <v>12116</v>
      </c>
      <c r="I80">
        <f t="shared" si="3"/>
        <v>3</v>
      </c>
      <c r="J80">
        <f t="shared" si="4"/>
        <v>3</v>
      </c>
      <c r="K80">
        <f t="shared" si="5"/>
        <v>1933</v>
      </c>
      <c r="L80" cm="1">
        <f t="array" aca="1" ref="L80" ca="1">SUMPRODUCT(MID(I80&amp;J80&amp;K80,ROW(INDIRECT("1"&amp;":"&amp;LEN(I80&amp;J80&amp;K80))),1)*1)</f>
        <v>22</v>
      </c>
      <c r="M80" cm="1">
        <f t="array" aca="1" ref="M80" ca="1">MOD(SUMPRODUCT(MID(I80&amp;J80&amp;K80,ROW(INDIRECT("1"&amp;":"&amp;LEN(I80&amp;J80&amp;K80))),1)*1)-1,9)+1</f>
        <v>4</v>
      </c>
    </row>
    <row r="81" spans="1:13" x14ac:dyDescent="0.2">
      <c r="A81" t="s">
        <v>304</v>
      </c>
      <c r="B81" t="s">
        <v>303</v>
      </c>
      <c r="C81" t="s">
        <v>144</v>
      </c>
      <c r="D81" t="s">
        <v>145</v>
      </c>
      <c r="E81" t="s">
        <v>44</v>
      </c>
      <c r="F81" t="s">
        <v>10</v>
      </c>
      <c r="G81" t="s">
        <v>305</v>
      </c>
      <c r="H81" s="1">
        <v>18429</v>
      </c>
      <c r="I81">
        <f t="shared" si="3"/>
        <v>6</v>
      </c>
      <c r="J81">
        <f t="shared" si="4"/>
        <v>15</v>
      </c>
      <c r="K81">
        <f t="shared" si="5"/>
        <v>1950</v>
      </c>
      <c r="L81" cm="1">
        <f t="array" aca="1" ref="L81" ca="1">SUMPRODUCT(MID(I81&amp;J81&amp;K81,ROW(INDIRECT("1"&amp;":"&amp;LEN(I81&amp;J81&amp;K81))),1)*1)</f>
        <v>27</v>
      </c>
      <c r="M81" cm="1">
        <f t="array" aca="1" ref="M81" ca="1">MOD(SUMPRODUCT(MID(I81&amp;J81&amp;K81,ROW(INDIRECT("1"&amp;":"&amp;LEN(I81&amp;J81&amp;K81))),1)*1)-1,9)+1</f>
        <v>9</v>
      </c>
    </row>
    <row r="82" spans="1:13" x14ac:dyDescent="0.2">
      <c r="A82" t="s">
        <v>306</v>
      </c>
      <c r="B82" t="s">
        <v>307</v>
      </c>
      <c r="C82" t="s">
        <v>78</v>
      </c>
      <c r="D82" t="s">
        <v>308</v>
      </c>
      <c r="E82" t="s">
        <v>44</v>
      </c>
      <c r="F82" t="s">
        <v>10</v>
      </c>
      <c r="H82" s="1">
        <v>20056</v>
      </c>
      <c r="I82">
        <f t="shared" si="3"/>
        <v>11</v>
      </c>
      <c r="J82">
        <f t="shared" si="4"/>
        <v>28</v>
      </c>
      <c r="K82">
        <f t="shared" si="5"/>
        <v>1954</v>
      </c>
      <c r="L82" cm="1">
        <f t="array" aca="1" ref="L82" ca="1">SUMPRODUCT(MID(I82&amp;J82&amp;K82,ROW(INDIRECT("1"&amp;":"&amp;LEN(I82&amp;J82&amp;K82))),1)*1)</f>
        <v>31</v>
      </c>
      <c r="M82" cm="1">
        <f t="array" aca="1" ref="M82" ca="1">MOD(SUMPRODUCT(MID(I82&amp;J82&amp;K82,ROW(INDIRECT("1"&amp;":"&amp;LEN(I82&amp;J82&amp;K82))),1)*1)-1,9)+1</f>
        <v>4</v>
      </c>
    </row>
    <row r="83" spans="1:13" x14ac:dyDescent="0.2">
      <c r="A83" t="s">
        <v>309</v>
      </c>
      <c r="B83" t="s">
        <v>307</v>
      </c>
      <c r="C83" t="s">
        <v>310</v>
      </c>
      <c r="D83" t="s">
        <v>311</v>
      </c>
      <c r="E83" t="s">
        <v>15</v>
      </c>
      <c r="F83" t="s">
        <v>10</v>
      </c>
      <c r="G83" t="s">
        <v>312</v>
      </c>
      <c r="H83" s="1">
        <v>17377</v>
      </c>
      <c r="I83">
        <f t="shared" si="3"/>
        <v>7</v>
      </c>
      <c r="J83">
        <f t="shared" si="4"/>
        <v>29</v>
      </c>
      <c r="K83">
        <f t="shared" si="5"/>
        <v>1947</v>
      </c>
      <c r="L83" cm="1">
        <f t="array" aca="1" ref="L83" ca="1">SUMPRODUCT(MID(I83&amp;J83&amp;K83,ROW(INDIRECT("1"&amp;":"&amp;LEN(I83&amp;J83&amp;K83))),1)*1)</f>
        <v>39</v>
      </c>
      <c r="M83" cm="1">
        <f t="array" aca="1" ref="M83" ca="1">MOD(SUMPRODUCT(MID(I83&amp;J83&amp;K83,ROW(INDIRECT("1"&amp;":"&amp;LEN(I83&amp;J83&amp;K83))),1)*1)-1,9)+1</f>
        <v>3</v>
      </c>
    </row>
    <row r="84" spans="1:13" x14ac:dyDescent="0.2">
      <c r="A84" t="s">
        <v>313</v>
      </c>
      <c r="B84" t="s">
        <v>314</v>
      </c>
      <c r="C84" t="s">
        <v>19</v>
      </c>
      <c r="D84" t="s">
        <v>315</v>
      </c>
      <c r="E84" t="s">
        <v>15</v>
      </c>
      <c r="F84" t="s">
        <v>10</v>
      </c>
      <c r="G84" t="s">
        <v>316</v>
      </c>
      <c r="H84" s="1">
        <v>27814</v>
      </c>
      <c r="I84">
        <f t="shared" si="3"/>
        <v>2</v>
      </c>
      <c r="J84">
        <f t="shared" si="4"/>
        <v>24</v>
      </c>
      <c r="K84">
        <f t="shared" si="5"/>
        <v>1976</v>
      </c>
      <c r="L84" cm="1">
        <f t="array" aca="1" ref="L84" ca="1">SUMPRODUCT(MID(I84&amp;J84&amp;K84,ROW(INDIRECT("1"&amp;":"&amp;LEN(I84&amp;J84&amp;K84))),1)*1)</f>
        <v>31</v>
      </c>
      <c r="M84" cm="1">
        <f t="array" aca="1" ref="M84" ca="1">MOD(SUMPRODUCT(MID(I84&amp;J84&amp;K84,ROW(INDIRECT("1"&amp;":"&amp;LEN(I84&amp;J84&amp;K84))),1)*1)-1,9)+1</f>
        <v>4</v>
      </c>
    </row>
    <row r="85" spans="1:13" x14ac:dyDescent="0.2">
      <c r="A85" t="s">
        <v>319</v>
      </c>
      <c r="B85" t="s">
        <v>317</v>
      </c>
      <c r="C85" t="s">
        <v>8</v>
      </c>
      <c r="D85" t="s">
        <v>318</v>
      </c>
      <c r="E85" t="s">
        <v>99</v>
      </c>
      <c r="F85" t="s">
        <v>61</v>
      </c>
      <c r="H85" s="1">
        <v>18906</v>
      </c>
      <c r="I85">
        <f t="shared" si="3"/>
        <v>10</v>
      </c>
      <c r="J85">
        <f t="shared" si="4"/>
        <v>5</v>
      </c>
      <c r="K85">
        <f t="shared" si="5"/>
        <v>1951</v>
      </c>
      <c r="L85" cm="1">
        <f t="array" aca="1" ref="L85" ca="1">SUMPRODUCT(MID(I85&amp;J85&amp;K85,ROW(INDIRECT("1"&amp;":"&amp;LEN(I85&amp;J85&amp;K85))),1)*1)</f>
        <v>22</v>
      </c>
      <c r="M85" cm="1">
        <f t="array" aca="1" ref="M85" ca="1">MOD(SUMPRODUCT(MID(I85&amp;J85&amp;K85,ROW(INDIRECT("1"&amp;":"&amp;LEN(I85&amp;J85&amp;K85))),1)*1)-1,9)+1</f>
        <v>4</v>
      </c>
    </row>
    <row r="86" spans="1:13" x14ac:dyDescent="0.2">
      <c r="A86" t="s">
        <v>320</v>
      </c>
      <c r="B86" t="s">
        <v>321</v>
      </c>
      <c r="C86" t="s">
        <v>43</v>
      </c>
      <c r="D86" t="s">
        <v>98</v>
      </c>
      <c r="E86" t="s">
        <v>239</v>
      </c>
      <c r="F86" t="s">
        <v>10</v>
      </c>
      <c r="H86" s="1">
        <v>20364</v>
      </c>
      <c r="I86">
        <f t="shared" si="3"/>
        <v>10</v>
      </c>
      <c r="J86">
        <f t="shared" si="4"/>
        <v>2</v>
      </c>
      <c r="K86">
        <f t="shared" si="5"/>
        <v>1955</v>
      </c>
      <c r="L86" cm="1">
        <f t="array" aca="1" ref="L86" ca="1">SUMPRODUCT(MID(I86&amp;J86&amp;K86,ROW(INDIRECT("1"&amp;":"&amp;LEN(I86&amp;J86&amp;K86))),1)*1)</f>
        <v>23</v>
      </c>
      <c r="M86" cm="1">
        <f t="array" aca="1" ref="M86" ca="1">MOD(SUMPRODUCT(MID(I86&amp;J86&amp;K86,ROW(INDIRECT("1"&amp;":"&amp;LEN(I86&amp;J86&amp;K86))),1)*1)-1,9)+1</f>
        <v>5</v>
      </c>
    </row>
    <row r="87" spans="1:13" x14ac:dyDescent="0.2">
      <c r="A87" t="s">
        <v>322</v>
      </c>
      <c r="B87" t="s">
        <v>323</v>
      </c>
      <c r="C87" t="s">
        <v>8</v>
      </c>
      <c r="D87" t="s">
        <v>324</v>
      </c>
      <c r="E87" t="s">
        <v>9</v>
      </c>
      <c r="F87" t="s">
        <v>10</v>
      </c>
      <c r="H87" s="1">
        <v>15735</v>
      </c>
      <c r="I87">
        <f t="shared" si="3"/>
        <v>1</v>
      </c>
      <c r="J87">
        <f t="shared" si="4"/>
        <v>29</v>
      </c>
      <c r="K87">
        <f t="shared" si="5"/>
        <v>1943</v>
      </c>
      <c r="L87" cm="1">
        <f t="array" aca="1" ref="L87" ca="1">SUMPRODUCT(MID(I87&amp;J87&amp;K87,ROW(INDIRECT("1"&amp;":"&amp;LEN(I87&amp;J87&amp;K87))),1)*1)</f>
        <v>29</v>
      </c>
      <c r="M87" cm="1">
        <f t="array" aca="1" ref="M87" ca="1">MOD(SUMPRODUCT(MID(I87&amp;J87&amp;K87,ROW(INDIRECT("1"&amp;":"&amp;LEN(I87&amp;J87&amp;K87))),1)*1)-1,9)+1</f>
        <v>2</v>
      </c>
    </row>
    <row r="88" spans="1:13" x14ac:dyDescent="0.2">
      <c r="A88" t="s">
        <v>325</v>
      </c>
      <c r="B88" t="s">
        <v>326</v>
      </c>
      <c r="C88" t="s">
        <v>19</v>
      </c>
      <c r="D88" t="s">
        <v>327</v>
      </c>
      <c r="E88" t="s">
        <v>328</v>
      </c>
      <c r="F88" t="s">
        <v>10</v>
      </c>
      <c r="G88" t="s">
        <v>329</v>
      </c>
      <c r="H88" s="1">
        <v>30965</v>
      </c>
      <c r="I88">
        <f t="shared" si="3"/>
        <v>10</v>
      </c>
      <c r="J88">
        <f t="shared" si="4"/>
        <v>10</v>
      </c>
      <c r="K88">
        <f t="shared" si="5"/>
        <v>1984</v>
      </c>
      <c r="L88" cm="1">
        <f t="array" aca="1" ref="L88" ca="1">SUMPRODUCT(MID(I88&amp;J88&amp;K88,ROW(INDIRECT("1"&amp;":"&amp;LEN(I88&amp;J88&amp;K88))),1)*1)</f>
        <v>24</v>
      </c>
      <c r="M88" cm="1">
        <f t="array" aca="1" ref="M88" ca="1">MOD(SUMPRODUCT(MID(I88&amp;J88&amp;K88,ROW(INDIRECT("1"&amp;":"&amp;LEN(I88&amp;J88&amp;K88))),1)*1)-1,9)+1</f>
        <v>6</v>
      </c>
    </row>
    <row r="89" spans="1:13" x14ac:dyDescent="0.2">
      <c r="A89" t="s">
        <v>330</v>
      </c>
      <c r="B89" t="s">
        <v>331</v>
      </c>
      <c r="C89" t="s">
        <v>32</v>
      </c>
      <c r="D89" t="s">
        <v>131</v>
      </c>
      <c r="E89" t="s">
        <v>15</v>
      </c>
      <c r="F89" t="s">
        <v>10</v>
      </c>
      <c r="G89" t="s">
        <v>332</v>
      </c>
      <c r="H89" s="1">
        <v>18118</v>
      </c>
      <c r="I89">
        <f t="shared" si="3"/>
        <v>8</v>
      </c>
      <c r="J89">
        <f t="shared" si="4"/>
        <v>8</v>
      </c>
      <c r="K89">
        <f t="shared" si="5"/>
        <v>1949</v>
      </c>
      <c r="L89" cm="1">
        <f t="array" aca="1" ref="L89" ca="1">SUMPRODUCT(MID(I89&amp;J89&amp;K89,ROW(INDIRECT("1"&amp;":"&amp;LEN(I89&amp;J89&amp;K89))),1)*1)</f>
        <v>39</v>
      </c>
      <c r="M89" cm="1">
        <f t="array" aca="1" ref="M89" ca="1">MOD(SUMPRODUCT(MID(I89&amp;J89&amp;K89,ROW(INDIRECT("1"&amp;":"&amp;LEN(I89&amp;J89&amp;K89))),1)*1)-1,9)+1</f>
        <v>3</v>
      </c>
    </row>
    <row r="90" spans="1:13" x14ac:dyDescent="0.2">
      <c r="A90" t="s">
        <v>333</v>
      </c>
      <c r="B90" t="s">
        <v>334</v>
      </c>
      <c r="C90" t="s">
        <v>32</v>
      </c>
      <c r="D90" t="s">
        <v>335</v>
      </c>
      <c r="E90" t="s">
        <v>15</v>
      </c>
      <c r="F90" t="s">
        <v>10</v>
      </c>
      <c r="G90" t="s">
        <v>336</v>
      </c>
      <c r="H90" s="1">
        <v>14607</v>
      </c>
      <c r="I90">
        <f t="shared" si="3"/>
        <v>12</v>
      </c>
      <c r="J90">
        <f t="shared" si="4"/>
        <v>28</v>
      </c>
      <c r="K90">
        <f t="shared" si="5"/>
        <v>1939</v>
      </c>
      <c r="L90" cm="1">
        <f t="array" aca="1" ref="L90" ca="1">SUMPRODUCT(MID(I90&amp;J90&amp;K90,ROW(INDIRECT("1"&amp;":"&amp;LEN(I90&amp;J90&amp;K90))),1)*1)</f>
        <v>35</v>
      </c>
      <c r="M90" cm="1">
        <f t="array" aca="1" ref="M90" ca="1">MOD(SUMPRODUCT(MID(I90&amp;J90&amp;K90,ROW(INDIRECT("1"&amp;":"&amp;LEN(I90&amp;J90&amp;K90))),1)*1)-1,9)+1</f>
        <v>8</v>
      </c>
    </row>
    <row r="91" spans="1:13" x14ac:dyDescent="0.2">
      <c r="A91" t="s">
        <v>337</v>
      </c>
      <c r="B91" t="s">
        <v>338</v>
      </c>
      <c r="C91" t="s">
        <v>8</v>
      </c>
      <c r="D91" t="s">
        <v>339</v>
      </c>
      <c r="E91" t="s">
        <v>15</v>
      </c>
      <c r="F91" t="s">
        <v>10</v>
      </c>
      <c r="G91" t="s">
        <v>16</v>
      </c>
      <c r="H91" s="1">
        <v>12132</v>
      </c>
      <c r="I91">
        <f t="shared" si="3"/>
        <v>3</v>
      </c>
      <c r="J91">
        <f t="shared" si="4"/>
        <v>19</v>
      </c>
      <c r="K91">
        <f t="shared" si="5"/>
        <v>1933</v>
      </c>
      <c r="L91" cm="1">
        <f t="array" aca="1" ref="L91" ca="1">SUMPRODUCT(MID(I91&amp;J91&amp;K91,ROW(INDIRECT("1"&amp;":"&amp;LEN(I91&amp;J91&amp;K91))),1)*1)</f>
        <v>29</v>
      </c>
      <c r="M91" cm="1">
        <f t="array" aca="1" ref="M91" ca="1">MOD(SUMPRODUCT(MID(I91&amp;J91&amp;K91,ROW(INDIRECT("1"&amp;":"&amp;LEN(I91&amp;J91&amp;K91))),1)*1)-1,9)+1</f>
        <v>2</v>
      </c>
    </row>
    <row r="92" spans="1:13" x14ac:dyDescent="0.2">
      <c r="A92" t="s">
        <v>340</v>
      </c>
      <c r="B92" t="s">
        <v>338</v>
      </c>
      <c r="C92" t="s">
        <v>190</v>
      </c>
      <c r="D92" t="s">
        <v>191</v>
      </c>
      <c r="E92" t="s">
        <v>119</v>
      </c>
      <c r="F92" t="s">
        <v>10</v>
      </c>
      <c r="G92" t="s">
        <v>341</v>
      </c>
      <c r="H92" s="1">
        <v>17050</v>
      </c>
      <c r="I92">
        <f t="shared" si="3"/>
        <v>9</v>
      </c>
      <c r="J92">
        <f t="shared" si="4"/>
        <v>5</v>
      </c>
      <c r="K92">
        <f t="shared" si="5"/>
        <v>1946</v>
      </c>
      <c r="L92" cm="1">
        <f t="array" aca="1" ref="L92" ca="1">SUMPRODUCT(MID(I92&amp;J92&amp;K92,ROW(INDIRECT("1"&amp;":"&amp;LEN(I92&amp;J92&amp;K92))),1)*1)</f>
        <v>34</v>
      </c>
      <c r="M92" cm="1">
        <f t="array" aca="1" ref="M92" ca="1">MOD(SUMPRODUCT(MID(I92&amp;J92&amp;K92,ROW(INDIRECT("1"&amp;":"&amp;LEN(I92&amp;J92&amp;K92))),1)*1)-1,9)+1</f>
        <v>7</v>
      </c>
    </row>
    <row r="93" spans="1:13" x14ac:dyDescent="0.2">
      <c r="A93" t="s">
        <v>342</v>
      </c>
      <c r="B93" t="s">
        <v>343</v>
      </c>
      <c r="C93" t="s">
        <v>179</v>
      </c>
      <c r="D93" t="s">
        <v>344</v>
      </c>
      <c r="E93" t="s">
        <v>15</v>
      </c>
      <c r="F93" t="s">
        <v>10</v>
      </c>
      <c r="G93" t="s">
        <v>345</v>
      </c>
      <c r="H93" s="1">
        <v>15551</v>
      </c>
      <c r="I93">
        <f t="shared" si="3"/>
        <v>7</v>
      </c>
      <c r="J93">
        <f t="shared" si="4"/>
        <v>29</v>
      </c>
      <c r="K93">
        <f t="shared" si="5"/>
        <v>1942</v>
      </c>
      <c r="L93" cm="1">
        <f t="array" aca="1" ref="L93" ca="1">SUMPRODUCT(MID(I93&amp;J93&amp;K93,ROW(INDIRECT("1"&amp;":"&amp;LEN(I93&amp;J93&amp;K93))),1)*1)</f>
        <v>34</v>
      </c>
      <c r="M93" cm="1">
        <f t="array" aca="1" ref="M93" ca="1">MOD(SUMPRODUCT(MID(I93&amp;J93&amp;K93,ROW(INDIRECT("1"&amp;":"&amp;LEN(I93&amp;J93&amp;K93))),1)*1)-1,9)+1</f>
        <v>7</v>
      </c>
    </row>
    <row r="94" spans="1:13" x14ac:dyDescent="0.2">
      <c r="A94" t="s">
        <v>346</v>
      </c>
      <c r="B94" t="s">
        <v>347</v>
      </c>
      <c r="C94" t="s">
        <v>13</v>
      </c>
      <c r="D94" t="s">
        <v>348</v>
      </c>
      <c r="E94" t="s">
        <v>79</v>
      </c>
      <c r="F94" t="s">
        <v>10</v>
      </c>
      <c r="G94" t="s">
        <v>349</v>
      </c>
      <c r="H94" s="1">
        <v>24205</v>
      </c>
      <c r="I94">
        <f t="shared" si="3"/>
        <v>4</v>
      </c>
      <c r="J94">
        <f t="shared" si="4"/>
        <v>8</v>
      </c>
      <c r="K94">
        <f t="shared" si="5"/>
        <v>1966</v>
      </c>
      <c r="L94" cm="1">
        <f t="array" aca="1" ref="L94" ca="1">SUMPRODUCT(MID(I94&amp;J94&amp;K94,ROW(INDIRECT("1"&amp;":"&amp;LEN(I94&amp;J94&amp;K94))),1)*1)</f>
        <v>34</v>
      </c>
      <c r="M94" cm="1">
        <f t="array" aca="1" ref="M94" ca="1">MOD(SUMPRODUCT(MID(I94&amp;J94&amp;K94,ROW(INDIRECT("1"&amp;":"&amp;LEN(I94&amp;J94&amp;K94))),1)*1)-1,9)+1</f>
        <v>7</v>
      </c>
    </row>
    <row r="95" spans="1:13" x14ac:dyDescent="0.2">
      <c r="A95" t="s">
        <v>351</v>
      </c>
      <c r="B95" t="s">
        <v>350</v>
      </c>
      <c r="C95" t="s">
        <v>19</v>
      </c>
      <c r="D95" t="s">
        <v>352</v>
      </c>
      <c r="E95" t="s">
        <v>15</v>
      </c>
      <c r="F95" t="s">
        <v>10</v>
      </c>
      <c r="G95" t="s">
        <v>353</v>
      </c>
      <c r="H95" s="1">
        <v>11463</v>
      </c>
      <c r="I95">
        <f t="shared" ref="I95:I137" si="6">IF(H95="","",MONTH(H95))</f>
        <v>5</v>
      </c>
      <c r="J95">
        <f t="shared" ref="J95:J137" si="7">IF(H95="","",DAY(H95))</f>
        <v>20</v>
      </c>
      <c r="K95">
        <f t="shared" si="5"/>
        <v>1931</v>
      </c>
      <c r="L95" cm="1">
        <f t="array" aca="1" ref="L95" ca="1">SUMPRODUCT(MID(I95&amp;J95&amp;K95,ROW(INDIRECT("1"&amp;":"&amp;LEN(I95&amp;J95&amp;K95))),1)*1)</f>
        <v>21</v>
      </c>
      <c r="M95" cm="1">
        <f t="array" aca="1" ref="M95" ca="1">MOD(SUMPRODUCT(MID(I95&amp;J95&amp;K95,ROW(INDIRECT("1"&amp;":"&amp;LEN(I95&amp;J95&amp;K95))),1)*1)-1,9)+1</f>
        <v>3</v>
      </c>
    </row>
    <row r="96" spans="1:13" x14ac:dyDescent="0.2">
      <c r="A96" t="s">
        <v>354</v>
      </c>
      <c r="B96" t="s">
        <v>350</v>
      </c>
      <c r="C96" t="s">
        <v>19</v>
      </c>
      <c r="D96" t="s">
        <v>72</v>
      </c>
      <c r="E96" t="s">
        <v>15</v>
      </c>
      <c r="F96" t="s">
        <v>10</v>
      </c>
      <c r="G96" t="s">
        <v>355</v>
      </c>
      <c r="H96" s="1">
        <v>19987</v>
      </c>
      <c r="I96">
        <f t="shared" si="6"/>
        <v>9</v>
      </c>
      <c r="J96">
        <f t="shared" si="7"/>
        <v>20</v>
      </c>
      <c r="K96">
        <f t="shared" si="5"/>
        <v>1954</v>
      </c>
      <c r="L96" cm="1">
        <f t="array" aca="1" ref="L96" ca="1">SUMPRODUCT(MID(I96&amp;J96&amp;K96,ROW(INDIRECT("1"&amp;":"&amp;LEN(I96&amp;J96&amp;K96))),1)*1)</f>
        <v>30</v>
      </c>
      <c r="M96" cm="1">
        <f t="array" aca="1" ref="M96" ca="1">MOD(SUMPRODUCT(MID(I96&amp;J96&amp;K96,ROW(INDIRECT("1"&amp;":"&amp;LEN(I96&amp;J96&amp;K96))),1)*1)-1,9)+1</f>
        <v>3</v>
      </c>
    </row>
    <row r="97" spans="1:13" x14ac:dyDescent="0.2">
      <c r="A97" t="s">
        <v>357</v>
      </c>
      <c r="B97" t="s">
        <v>356</v>
      </c>
      <c r="C97" t="s">
        <v>32</v>
      </c>
      <c r="D97" t="s">
        <v>358</v>
      </c>
      <c r="E97" t="s">
        <v>15</v>
      </c>
      <c r="F97" t="s">
        <v>10</v>
      </c>
      <c r="G97" t="s">
        <v>359</v>
      </c>
      <c r="H97" s="1">
        <v>18840</v>
      </c>
      <c r="I97">
        <f t="shared" si="6"/>
        <v>7</v>
      </c>
      <c r="J97">
        <f t="shared" si="7"/>
        <v>31</v>
      </c>
      <c r="K97">
        <f t="shared" si="5"/>
        <v>1951</v>
      </c>
      <c r="L97" cm="1">
        <f t="array" aca="1" ref="L97" ca="1">SUMPRODUCT(MID(I97&amp;J97&amp;K97,ROW(INDIRECT("1"&amp;":"&amp;LEN(I97&amp;J97&amp;K97))),1)*1)</f>
        <v>27</v>
      </c>
      <c r="M97" cm="1">
        <f t="array" aca="1" ref="M97" ca="1">MOD(SUMPRODUCT(MID(I97&amp;J97&amp;K97,ROW(INDIRECT("1"&amp;":"&amp;LEN(I97&amp;J97&amp;K97))),1)*1)-1,9)+1</f>
        <v>9</v>
      </c>
    </row>
    <row r="98" spans="1:13" x14ac:dyDescent="0.2">
      <c r="A98" t="s">
        <v>360</v>
      </c>
      <c r="B98" t="s">
        <v>361</v>
      </c>
      <c r="C98" t="s">
        <v>310</v>
      </c>
      <c r="D98" t="s">
        <v>362</v>
      </c>
      <c r="E98" t="s">
        <v>15</v>
      </c>
      <c r="F98" t="s">
        <v>10</v>
      </c>
      <c r="G98" t="s">
        <v>363</v>
      </c>
      <c r="H98" s="1">
        <v>15627</v>
      </c>
      <c r="I98">
        <f t="shared" si="6"/>
        <v>10</v>
      </c>
      <c r="J98">
        <f t="shared" si="7"/>
        <v>13</v>
      </c>
      <c r="K98">
        <f t="shared" si="5"/>
        <v>1942</v>
      </c>
      <c r="L98" cm="1">
        <f t="array" aca="1" ref="L98" ca="1">SUMPRODUCT(MID(I98&amp;J98&amp;K98,ROW(INDIRECT("1"&amp;":"&amp;LEN(I98&amp;J98&amp;K98))),1)*1)</f>
        <v>21</v>
      </c>
      <c r="M98" cm="1">
        <f t="array" aca="1" ref="M98" ca="1">MOD(SUMPRODUCT(MID(I98&amp;J98&amp;K98,ROW(INDIRECT("1"&amp;":"&amp;LEN(I98&amp;J98&amp;K98))),1)*1)-1,9)+1</f>
        <v>3</v>
      </c>
    </row>
    <row r="99" spans="1:13" x14ac:dyDescent="0.2">
      <c r="A99" t="s">
        <v>364</v>
      </c>
      <c r="B99" t="s">
        <v>365</v>
      </c>
      <c r="C99" t="s">
        <v>139</v>
      </c>
      <c r="D99" t="s">
        <v>366</v>
      </c>
      <c r="E99" t="s">
        <v>282</v>
      </c>
      <c r="F99" t="s">
        <v>10</v>
      </c>
      <c r="H99" s="1">
        <v>17289</v>
      </c>
      <c r="I99">
        <f t="shared" si="6"/>
        <v>5</v>
      </c>
      <c r="J99">
        <f t="shared" si="7"/>
        <v>2</v>
      </c>
      <c r="K99">
        <f t="shared" si="5"/>
        <v>1947</v>
      </c>
      <c r="L99" cm="1">
        <f t="array" aca="1" ref="L99" ca="1">SUMPRODUCT(MID(I99&amp;J99&amp;K99,ROW(INDIRECT("1"&amp;":"&amp;LEN(I99&amp;J99&amp;K99))),1)*1)</f>
        <v>28</v>
      </c>
      <c r="M99" cm="1">
        <f t="array" aca="1" ref="M99" ca="1">MOD(SUMPRODUCT(MID(I99&amp;J99&amp;K99,ROW(INDIRECT("1"&amp;":"&amp;LEN(I99&amp;J99&amp;K99))),1)*1)-1,9)+1</f>
        <v>1</v>
      </c>
    </row>
    <row r="100" spans="1:13" x14ac:dyDescent="0.2">
      <c r="A100" t="s">
        <v>367</v>
      </c>
      <c r="B100" t="s">
        <v>365</v>
      </c>
      <c r="C100" t="s">
        <v>19</v>
      </c>
      <c r="D100" t="s">
        <v>368</v>
      </c>
      <c r="E100" t="s">
        <v>15</v>
      </c>
      <c r="F100" t="s">
        <v>10</v>
      </c>
      <c r="G100" t="s">
        <v>369</v>
      </c>
      <c r="H100" s="1">
        <v>18913</v>
      </c>
      <c r="I100">
        <f t="shared" si="6"/>
        <v>10</v>
      </c>
      <c r="J100">
        <f t="shared" si="7"/>
        <v>12</v>
      </c>
      <c r="K100">
        <f t="shared" si="5"/>
        <v>1951</v>
      </c>
      <c r="L100" cm="1">
        <f t="array" aca="1" ref="L100" ca="1">SUMPRODUCT(MID(I100&amp;J100&amp;K100,ROW(INDIRECT("1"&amp;":"&amp;LEN(I100&amp;J100&amp;K100))),1)*1)</f>
        <v>20</v>
      </c>
      <c r="M100" cm="1">
        <f t="array" aca="1" ref="M100" ca="1">MOD(SUMPRODUCT(MID(I100&amp;J100&amp;K100,ROW(INDIRECT("1"&amp;":"&amp;LEN(I100&amp;J100&amp;K100))),1)*1)-1,9)+1</f>
        <v>2</v>
      </c>
    </row>
    <row r="101" spans="1:13" x14ac:dyDescent="0.2">
      <c r="A101" t="s">
        <v>370</v>
      </c>
      <c r="B101" t="s">
        <v>365</v>
      </c>
      <c r="C101" t="s">
        <v>19</v>
      </c>
      <c r="D101" t="s">
        <v>368</v>
      </c>
      <c r="E101" t="s">
        <v>15</v>
      </c>
      <c r="F101" t="s">
        <v>10</v>
      </c>
      <c r="G101" t="s">
        <v>371</v>
      </c>
      <c r="H101" s="1">
        <v>15200</v>
      </c>
      <c r="I101">
        <f t="shared" si="6"/>
        <v>8</v>
      </c>
      <c r="J101">
        <f t="shared" si="7"/>
        <v>12</v>
      </c>
      <c r="K101">
        <f t="shared" si="5"/>
        <v>1941</v>
      </c>
      <c r="L101" cm="1">
        <f t="array" aca="1" ref="L101" ca="1">SUMPRODUCT(MID(I101&amp;J101&amp;K101,ROW(INDIRECT("1"&amp;":"&amp;LEN(I101&amp;J101&amp;K101))),1)*1)</f>
        <v>26</v>
      </c>
      <c r="M101" cm="1">
        <f t="array" aca="1" ref="M101" ca="1">MOD(SUMPRODUCT(MID(I101&amp;J101&amp;K101,ROW(INDIRECT("1"&amp;":"&amp;LEN(I101&amp;J101&amp;K101))),1)*1)-1,9)+1</f>
        <v>8</v>
      </c>
    </row>
    <row r="102" spans="1:13" x14ac:dyDescent="0.2">
      <c r="A102" t="s">
        <v>372</v>
      </c>
      <c r="B102" t="s">
        <v>365</v>
      </c>
      <c r="C102" t="s">
        <v>8</v>
      </c>
      <c r="D102" t="s">
        <v>69</v>
      </c>
      <c r="E102" t="s">
        <v>15</v>
      </c>
      <c r="F102" t="s">
        <v>61</v>
      </c>
      <c r="G102" t="s">
        <v>373</v>
      </c>
      <c r="H102" s="1">
        <v>17937</v>
      </c>
      <c r="I102">
        <f t="shared" si="6"/>
        <v>2</v>
      </c>
      <c r="J102">
        <f t="shared" si="7"/>
        <v>8</v>
      </c>
      <c r="K102">
        <f t="shared" si="5"/>
        <v>1949</v>
      </c>
      <c r="L102" cm="1">
        <f t="array" aca="1" ref="L102" ca="1">SUMPRODUCT(MID(I102&amp;J102&amp;K102,ROW(INDIRECT("1"&amp;":"&amp;LEN(I102&amp;J102&amp;K102))),1)*1)</f>
        <v>33</v>
      </c>
      <c r="M102" cm="1">
        <f t="array" aca="1" ref="M102" ca="1">MOD(SUMPRODUCT(MID(I102&amp;J102&amp;K102,ROW(INDIRECT("1"&amp;":"&amp;LEN(I102&amp;J102&amp;K102))),1)*1)-1,9)+1</f>
        <v>6</v>
      </c>
    </row>
    <row r="103" spans="1:13" x14ac:dyDescent="0.2">
      <c r="A103" t="s">
        <v>375</v>
      </c>
      <c r="B103" t="s">
        <v>374</v>
      </c>
      <c r="C103" t="s">
        <v>139</v>
      </c>
      <c r="D103" t="s">
        <v>376</v>
      </c>
      <c r="E103" t="s">
        <v>377</v>
      </c>
      <c r="F103" t="s">
        <v>10</v>
      </c>
      <c r="G103" t="s">
        <v>378</v>
      </c>
      <c r="H103" s="1">
        <v>20920</v>
      </c>
      <c r="I103">
        <f t="shared" si="6"/>
        <v>4</v>
      </c>
      <c r="J103">
        <f t="shared" si="7"/>
        <v>10</v>
      </c>
      <c r="K103">
        <f t="shared" si="5"/>
        <v>1957</v>
      </c>
      <c r="L103" cm="1">
        <f t="array" aca="1" ref="L103" ca="1">SUMPRODUCT(MID(I103&amp;J103&amp;K103,ROW(INDIRECT("1"&amp;":"&amp;LEN(I103&amp;J103&amp;K103))),1)*1)</f>
        <v>27</v>
      </c>
      <c r="M103" cm="1">
        <f t="array" aca="1" ref="M103" ca="1">MOD(SUMPRODUCT(MID(I103&amp;J103&amp;K103,ROW(INDIRECT("1"&amp;":"&amp;LEN(I103&amp;J103&amp;K103))),1)*1)-1,9)+1</f>
        <v>9</v>
      </c>
    </row>
    <row r="104" spans="1:13" x14ac:dyDescent="0.2">
      <c r="A104" t="s">
        <v>379</v>
      </c>
      <c r="B104" t="s">
        <v>374</v>
      </c>
      <c r="C104" t="s">
        <v>144</v>
      </c>
      <c r="D104" t="s">
        <v>380</v>
      </c>
      <c r="E104" t="s">
        <v>181</v>
      </c>
      <c r="F104" t="s">
        <v>10</v>
      </c>
      <c r="G104" t="s">
        <v>381</v>
      </c>
      <c r="H104" s="1">
        <v>19611</v>
      </c>
      <c r="I104">
        <f t="shared" si="6"/>
        <v>9</v>
      </c>
      <c r="J104">
        <f t="shared" si="7"/>
        <v>9</v>
      </c>
      <c r="K104">
        <f t="shared" si="5"/>
        <v>1953</v>
      </c>
      <c r="L104" cm="1">
        <f t="array" aca="1" ref="L104" ca="1">SUMPRODUCT(MID(I104&amp;J104&amp;K104,ROW(INDIRECT("1"&amp;":"&amp;LEN(I104&amp;J104&amp;K104))),1)*1)</f>
        <v>36</v>
      </c>
      <c r="M104" cm="1">
        <f t="array" aca="1" ref="M104" ca="1">MOD(SUMPRODUCT(MID(I104&amp;J104&amp;K104,ROW(INDIRECT("1"&amp;":"&amp;LEN(I104&amp;J104&amp;K104))),1)*1)-1,9)+1</f>
        <v>9</v>
      </c>
    </row>
    <row r="105" spans="1:13" x14ac:dyDescent="0.2">
      <c r="A105" t="s">
        <v>382</v>
      </c>
      <c r="B105" t="s">
        <v>383</v>
      </c>
      <c r="C105" t="s">
        <v>19</v>
      </c>
      <c r="D105" t="s">
        <v>384</v>
      </c>
      <c r="E105" t="s">
        <v>169</v>
      </c>
      <c r="F105" t="s">
        <v>10</v>
      </c>
      <c r="G105" t="s">
        <v>385</v>
      </c>
      <c r="H105" s="1">
        <v>29176</v>
      </c>
      <c r="I105">
        <f t="shared" si="6"/>
        <v>11</v>
      </c>
      <c r="J105">
        <f t="shared" si="7"/>
        <v>17</v>
      </c>
      <c r="K105">
        <f t="shared" si="5"/>
        <v>1979</v>
      </c>
      <c r="L105" cm="1">
        <f t="array" aca="1" ref="L105" ca="1">SUMPRODUCT(MID(I105&amp;J105&amp;K105,ROW(INDIRECT("1"&amp;":"&amp;LEN(I105&amp;J105&amp;K105))),1)*1)</f>
        <v>36</v>
      </c>
      <c r="M105" cm="1">
        <f t="array" aca="1" ref="M105" ca="1">MOD(SUMPRODUCT(MID(I105&amp;J105&amp;K105,ROW(INDIRECT("1"&amp;":"&amp;LEN(I105&amp;J105&amp;K105))),1)*1)-1,9)+1</f>
        <v>9</v>
      </c>
    </row>
    <row r="106" spans="1:13" x14ac:dyDescent="0.2">
      <c r="A106" t="s">
        <v>386</v>
      </c>
      <c r="B106" t="s">
        <v>383</v>
      </c>
      <c r="C106" t="s">
        <v>32</v>
      </c>
      <c r="D106" t="s">
        <v>264</v>
      </c>
      <c r="E106" t="s">
        <v>44</v>
      </c>
      <c r="F106" t="s">
        <v>10</v>
      </c>
      <c r="G106" t="s">
        <v>387</v>
      </c>
      <c r="H106" s="1">
        <v>21624</v>
      </c>
      <c r="I106">
        <f t="shared" si="6"/>
        <v>3</v>
      </c>
      <c r="J106">
        <f t="shared" si="7"/>
        <v>15</v>
      </c>
      <c r="K106">
        <f t="shared" si="5"/>
        <v>1959</v>
      </c>
      <c r="L106" cm="1">
        <f t="array" aca="1" ref="L106" ca="1">SUMPRODUCT(MID(I106&amp;J106&amp;K106,ROW(INDIRECT("1"&amp;":"&amp;LEN(I106&amp;J106&amp;K106))),1)*1)</f>
        <v>33</v>
      </c>
      <c r="M106" cm="1">
        <f t="array" aca="1" ref="M106" ca="1">MOD(SUMPRODUCT(MID(I106&amp;J106&amp;K106,ROW(INDIRECT("1"&amp;":"&amp;LEN(I106&amp;J106&amp;K106))),1)*1)-1,9)+1</f>
        <v>6</v>
      </c>
    </row>
    <row r="107" spans="1:13" x14ac:dyDescent="0.2">
      <c r="A107" t="s">
        <v>388</v>
      </c>
      <c r="B107" t="s">
        <v>389</v>
      </c>
      <c r="C107" t="s">
        <v>179</v>
      </c>
      <c r="D107" t="s">
        <v>390</v>
      </c>
      <c r="E107" t="s">
        <v>181</v>
      </c>
      <c r="F107" t="s">
        <v>10</v>
      </c>
      <c r="G107" t="s">
        <v>391</v>
      </c>
      <c r="H107" s="1">
        <v>23488</v>
      </c>
      <c r="I107">
        <f t="shared" si="6"/>
        <v>4</v>
      </c>
      <c r="J107">
        <f t="shared" si="7"/>
        <v>21</v>
      </c>
      <c r="K107">
        <f t="shared" si="5"/>
        <v>1964</v>
      </c>
      <c r="L107" cm="1">
        <f t="array" aca="1" ref="L107" ca="1">SUMPRODUCT(MID(I107&amp;J107&amp;K107,ROW(INDIRECT("1"&amp;":"&amp;LEN(I107&amp;J107&amp;K107))),1)*1)</f>
        <v>27</v>
      </c>
      <c r="M107" cm="1">
        <f t="array" aca="1" ref="M107" ca="1">MOD(SUMPRODUCT(MID(I107&amp;J107&amp;K107,ROW(INDIRECT("1"&amp;":"&amp;LEN(I107&amp;J107&amp;K107))),1)*1)-1,9)+1</f>
        <v>9</v>
      </c>
    </row>
    <row r="108" spans="1:13" x14ac:dyDescent="0.2">
      <c r="A108" t="s">
        <v>392</v>
      </c>
      <c r="B108" t="s">
        <v>389</v>
      </c>
      <c r="C108" t="s">
        <v>190</v>
      </c>
      <c r="D108" t="s">
        <v>191</v>
      </c>
      <c r="E108" t="s">
        <v>119</v>
      </c>
      <c r="F108" t="s">
        <v>10</v>
      </c>
      <c r="H108" s="1">
        <v>18830</v>
      </c>
      <c r="I108">
        <f t="shared" si="6"/>
        <v>7</v>
      </c>
      <c r="J108">
        <f t="shared" si="7"/>
        <v>21</v>
      </c>
      <c r="K108">
        <f t="shared" si="5"/>
        <v>1951</v>
      </c>
      <c r="L108" cm="1">
        <f t="array" aca="1" ref="L108" ca="1">SUMPRODUCT(MID(I108&amp;J108&amp;K108,ROW(INDIRECT("1"&amp;":"&amp;LEN(I108&amp;J108&amp;K108))),1)*1)</f>
        <v>26</v>
      </c>
      <c r="M108" cm="1">
        <f t="array" aca="1" ref="M108" ca="1">MOD(SUMPRODUCT(MID(I108&amp;J108&amp;K108,ROW(INDIRECT("1"&amp;":"&amp;LEN(I108&amp;J108&amp;K108))),1)*1)-1,9)+1</f>
        <v>8</v>
      </c>
    </row>
    <row r="109" spans="1:13" x14ac:dyDescent="0.2">
      <c r="A109" t="s">
        <v>394</v>
      </c>
      <c r="B109" t="s">
        <v>393</v>
      </c>
      <c r="C109" t="s">
        <v>32</v>
      </c>
      <c r="D109" t="s">
        <v>358</v>
      </c>
      <c r="E109" t="s">
        <v>15</v>
      </c>
      <c r="F109" t="s">
        <v>10</v>
      </c>
      <c r="G109" t="s">
        <v>395</v>
      </c>
      <c r="H109" s="1">
        <v>15885</v>
      </c>
      <c r="I109">
        <f t="shared" si="6"/>
        <v>6</v>
      </c>
      <c r="J109">
        <f t="shared" si="7"/>
        <v>28</v>
      </c>
      <c r="K109">
        <f t="shared" si="5"/>
        <v>1943</v>
      </c>
      <c r="L109" cm="1">
        <f t="array" aca="1" ref="L109" ca="1">SUMPRODUCT(MID(I109&amp;J109&amp;K109,ROW(INDIRECT("1"&amp;":"&amp;LEN(I109&amp;J109&amp;K109))),1)*1)</f>
        <v>33</v>
      </c>
      <c r="M109" cm="1">
        <f t="array" aca="1" ref="M109" ca="1">MOD(SUMPRODUCT(MID(I109&amp;J109&amp;K109,ROW(INDIRECT("1"&amp;":"&amp;LEN(I109&amp;J109&amp;K109))),1)*1)-1,9)+1</f>
        <v>6</v>
      </c>
    </row>
    <row r="110" spans="1:13" x14ac:dyDescent="0.2">
      <c r="A110" t="s">
        <v>396</v>
      </c>
      <c r="B110" t="s">
        <v>397</v>
      </c>
      <c r="C110" t="s">
        <v>19</v>
      </c>
      <c r="D110" t="s">
        <v>48</v>
      </c>
      <c r="E110" t="s">
        <v>77</v>
      </c>
      <c r="F110" t="s">
        <v>10</v>
      </c>
      <c r="G110" t="s">
        <v>398</v>
      </c>
      <c r="H110" s="1">
        <v>18716</v>
      </c>
      <c r="I110">
        <f t="shared" si="6"/>
        <v>3</v>
      </c>
      <c r="J110">
        <f t="shared" si="7"/>
        <v>29</v>
      </c>
      <c r="K110">
        <f t="shared" si="5"/>
        <v>1951</v>
      </c>
      <c r="L110" cm="1">
        <f t="array" aca="1" ref="L110" ca="1">SUMPRODUCT(MID(I110&amp;J110&amp;K110,ROW(INDIRECT("1"&amp;":"&amp;LEN(I110&amp;J110&amp;K110))),1)*1)</f>
        <v>30</v>
      </c>
      <c r="M110" cm="1">
        <f t="array" aca="1" ref="M110" ca="1">MOD(SUMPRODUCT(MID(I110&amp;J110&amp;K110,ROW(INDIRECT("1"&amp;":"&amp;LEN(I110&amp;J110&amp;K110))),1)*1)-1,9)+1</f>
        <v>3</v>
      </c>
    </row>
    <row r="111" spans="1:13" x14ac:dyDescent="0.2">
      <c r="A111" t="s">
        <v>399</v>
      </c>
      <c r="B111" t="s">
        <v>397</v>
      </c>
      <c r="C111" t="s">
        <v>43</v>
      </c>
      <c r="D111" t="s">
        <v>400</v>
      </c>
      <c r="E111" t="s">
        <v>94</v>
      </c>
      <c r="F111" t="s">
        <v>10</v>
      </c>
      <c r="H111" s="1">
        <v>26556</v>
      </c>
      <c r="I111">
        <f t="shared" si="6"/>
        <v>9</v>
      </c>
      <c r="J111">
        <f t="shared" si="7"/>
        <v>14</v>
      </c>
      <c r="K111">
        <f t="shared" si="5"/>
        <v>1972</v>
      </c>
      <c r="L111" cm="1">
        <f t="array" aca="1" ref="L111" ca="1">SUMPRODUCT(MID(I111&amp;J111&amp;K111,ROW(INDIRECT("1"&amp;":"&amp;LEN(I111&amp;J111&amp;K111))),1)*1)</f>
        <v>33</v>
      </c>
      <c r="M111" cm="1">
        <f t="array" aca="1" ref="M111" ca="1">MOD(SUMPRODUCT(MID(I111&amp;J111&amp;K111,ROW(INDIRECT("1"&amp;":"&amp;LEN(I111&amp;J111&amp;K111))),1)*1)-1,9)+1</f>
        <v>6</v>
      </c>
    </row>
    <row r="112" spans="1:13" x14ac:dyDescent="0.2">
      <c r="A112" t="s">
        <v>401</v>
      </c>
      <c r="B112" t="s">
        <v>402</v>
      </c>
      <c r="C112" t="s">
        <v>43</v>
      </c>
      <c r="D112" t="s">
        <v>43</v>
      </c>
      <c r="E112" t="s">
        <v>403</v>
      </c>
      <c r="F112" t="s">
        <v>10</v>
      </c>
      <c r="H112" s="1">
        <v>14354</v>
      </c>
      <c r="I112">
        <f t="shared" si="6"/>
        <v>4</v>
      </c>
      <c r="J112">
        <f t="shared" si="7"/>
        <v>19</v>
      </c>
      <c r="K112">
        <f t="shared" si="5"/>
        <v>1939</v>
      </c>
      <c r="L112" cm="1">
        <f t="array" aca="1" ref="L112" ca="1">SUMPRODUCT(MID(I112&amp;J112&amp;K112,ROW(INDIRECT("1"&amp;":"&amp;LEN(I112&amp;J112&amp;K112))),1)*1)</f>
        <v>36</v>
      </c>
      <c r="M112" cm="1">
        <f t="array" aca="1" ref="M112" ca="1">MOD(SUMPRODUCT(MID(I112&amp;J112&amp;K112,ROW(INDIRECT("1"&amp;":"&amp;LEN(I112&amp;J112&amp;K112))),1)*1)-1,9)+1</f>
        <v>9</v>
      </c>
    </row>
    <row r="113" spans="1:13" x14ac:dyDescent="0.2">
      <c r="A113" t="s">
        <v>404</v>
      </c>
      <c r="B113" t="s">
        <v>402</v>
      </c>
      <c r="C113" t="s">
        <v>8</v>
      </c>
      <c r="D113" t="s">
        <v>89</v>
      </c>
      <c r="E113" t="s">
        <v>405</v>
      </c>
      <c r="F113" t="s">
        <v>10</v>
      </c>
      <c r="H113" s="1">
        <v>26607</v>
      </c>
      <c r="I113">
        <f t="shared" si="6"/>
        <v>11</v>
      </c>
      <c r="J113">
        <f t="shared" si="7"/>
        <v>4</v>
      </c>
      <c r="K113">
        <f t="shared" si="5"/>
        <v>1972</v>
      </c>
      <c r="L113" cm="1">
        <f t="array" aca="1" ref="L113" ca="1">SUMPRODUCT(MID(I113&amp;J113&amp;K113,ROW(INDIRECT("1"&amp;":"&amp;LEN(I113&amp;J113&amp;K113))),1)*1)</f>
        <v>25</v>
      </c>
      <c r="M113" cm="1">
        <f t="array" aca="1" ref="M113" ca="1">MOD(SUMPRODUCT(MID(I113&amp;J113&amp;K113,ROW(INDIRECT("1"&amp;":"&amp;LEN(I113&amp;J113&amp;K113))),1)*1)-1,9)+1</f>
        <v>7</v>
      </c>
    </row>
    <row r="114" spans="1:13" x14ac:dyDescent="0.2">
      <c r="A114" t="s">
        <v>406</v>
      </c>
      <c r="B114" t="s">
        <v>407</v>
      </c>
      <c r="C114" t="s">
        <v>13</v>
      </c>
      <c r="D114" t="s">
        <v>408</v>
      </c>
      <c r="E114" t="s">
        <v>15</v>
      </c>
      <c r="F114" t="s">
        <v>10</v>
      </c>
      <c r="G114" t="s">
        <v>409</v>
      </c>
      <c r="H114" s="1">
        <v>18462</v>
      </c>
      <c r="I114">
        <f t="shared" si="6"/>
        <v>7</v>
      </c>
      <c r="J114">
        <f t="shared" si="7"/>
        <v>18</v>
      </c>
      <c r="K114">
        <f t="shared" si="5"/>
        <v>1950</v>
      </c>
      <c r="L114" cm="1">
        <f t="array" aca="1" ref="L114" ca="1">SUMPRODUCT(MID(I114&amp;J114&amp;K114,ROW(INDIRECT("1"&amp;":"&amp;LEN(I114&amp;J114&amp;K114))),1)*1)</f>
        <v>31</v>
      </c>
      <c r="M114" cm="1">
        <f t="array" aca="1" ref="M114" ca="1">MOD(SUMPRODUCT(MID(I114&amp;J114&amp;K114,ROW(INDIRECT("1"&amp;":"&amp;LEN(I114&amp;J114&amp;K114))),1)*1)-1,9)+1</f>
        <v>4</v>
      </c>
    </row>
    <row r="115" spans="1:13" x14ac:dyDescent="0.2">
      <c r="A115" t="s">
        <v>410</v>
      </c>
      <c r="B115" t="s">
        <v>411</v>
      </c>
      <c r="C115" t="s">
        <v>190</v>
      </c>
      <c r="D115" t="s">
        <v>191</v>
      </c>
      <c r="E115" t="s">
        <v>119</v>
      </c>
      <c r="F115" t="s">
        <v>61</v>
      </c>
      <c r="H115" s="1">
        <v>10929</v>
      </c>
      <c r="I115">
        <f t="shared" si="6"/>
        <v>12</v>
      </c>
      <c r="J115">
        <f t="shared" si="7"/>
        <v>2</v>
      </c>
      <c r="K115">
        <f t="shared" si="5"/>
        <v>1929</v>
      </c>
      <c r="L115" cm="1">
        <f t="array" aca="1" ref="L115" ca="1">SUMPRODUCT(MID(I115&amp;J115&amp;K115,ROW(INDIRECT("1"&amp;":"&amp;LEN(I115&amp;J115&amp;K115))),1)*1)</f>
        <v>26</v>
      </c>
      <c r="M115" cm="1">
        <f t="array" aca="1" ref="M115" ca="1">MOD(SUMPRODUCT(MID(I115&amp;J115&amp;K115,ROW(INDIRECT("1"&amp;":"&amp;LEN(I115&amp;J115&amp;K115))),1)*1)-1,9)+1</f>
        <v>8</v>
      </c>
    </row>
    <row r="116" spans="1:13" x14ac:dyDescent="0.2">
      <c r="A116" t="s">
        <v>412</v>
      </c>
      <c r="B116" t="s">
        <v>411</v>
      </c>
      <c r="C116" t="s">
        <v>19</v>
      </c>
      <c r="D116" t="s">
        <v>123</v>
      </c>
      <c r="E116" t="s">
        <v>44</v>
      </c>
      <c r="F116" t="s">
        <v>10</v>
      </c>
      <c r="G116" t="s">
        <v>413</v>
      </c>
      <c r="H116" s="1">
        <v>16642</v>
      </c>
      <c r="I116">
        <f t="shared" si="6"/>
        <v>7</v>
      </c>
      <c r="J116">
        <f t="shared" si="7"/>
        <v>24</v>
      </c>
      <c r="K116">
        <f t="shared" si="5"/>
        <v>1945</v>
      </c>
      <c r="L116" cm="1">
        <f t="array" aca="1" ref="L116" ca="1">SUMPRODUCT(MID(I116&amp;J116&amp;K116,ROW(INDIRECT("1"&amp;":"&amp;LEN(I116&amp;J116&amp;K116))),1)*1)</f>
        <v>32</v>
      </c>
      <c r="M116" cm="1">
        <f t="array" aca="1" ref="M116" ca="1">MOD(SUMPRODUCT(MID(I116&amp;J116&amp;K116,ROW(INDIRECT("1"&amp;":"&amp;LEN(I116&amp;J116&amp;K116))),1)*1)-1,9)+1</f>
        <v>5</v>
      </c>
    </row>
    <row r="117" spans="1:13" x14ac:dyDescent="0.2">
      <c r="A117" t="s">
        <v>414</v>
      </c>
      <c r="B117" t="s">
        <v>415</v>
      </c>
      <c r="C117" t="s">
        <v>32</v>
      </c>
      <c r="D117" t="s">
        <v>175</v>
      </c>
      <c r="E117" t="s">
        <v>15</v>
      </c>
      <c r="F117" t="s">
        <v>10</v>
      </c>
      <c r="G117" t="s">
        <v>416</v>
      </c>
      <c r="H117" s="1">
        <v>23699</v>
      </c>
      <c r="I117">
        <f t="shared" si="6"/>
        <v>11</v>
      </c>
      <c r="J117">
        <f t="shared" si="7"/>
        <v>18</v>
      </c>
      <c r="K117">
        <f t="shared" si="5"/>
        <v>1964</v>
      </c>
      <c r="L117" cm="1">
        <f t="array" aca="1" ref="L117" ca="1">SUMPRODUCT(MID(I117&amp;J117&amp;K117,ROW(INDIRECT("1"&amp;":"&amp;LEN(I117&amp;J117&amp;K117))),1)*1)</f>
        <v>31</v>
      </c>
      <c r="M117" cm="1">
        <f t="array" aca="1" ref="M117" ca="1">MOD(SUMPRODUCT(MID(I117&amp;J117&amp;K117,ROW(INDIRECT("1"&amp;":"&amp;LEN(I117&amp;J117&amp;K117))),1)*1)-1,9)+1</f>
        <v>4</v>
      </c>
    </row>
    <row r="118" spans="1:13" x14ac:dyDescent="0.2">
      <c r="A118" t="s">
        <v>417</v>
      </c>
      <c r="B118" t="s">
        <v>418</v>
      </c>
      <c r="C118" t="s">
        <v>32</v>
      </c>
      <c r="D118" t="s">
        <v>419</v>
      </c>
      <c r="E118" t="s">
        <v>15</v>
      </c>
      <c r="F118" t="s">
        <v>10</v>
      </c>
      <c r="G118" t="s">
        <v>420</v>
      </c>
      <c r="H118" s="1">
        <v>18808</v>
      </c>
      <c r="I118">
        <f t="shared" si="6"/>
        <v>6</v>
      </c>
      <c r="J118">
        <f t="shared" si="7"/>
        <v>29</v>
      </c>
      <c r="K118">
        <f t="shared" si="5"/>
        <v>1951</v>
      </c>
      <c r="L118" cm="1">
        <f t="array" aca="1" ref="L118" ca="1">SUMPRODUCT(MID(I118&amp;J118&amp;K118,ROW(INDIRECT("1"&amp;":"&amp;LEN(I118&amp;J118&amp;K118))),1)*1)</f>
        <v>33</v>
      </c>
      <c r="M118" cm="1">
        <f t="array" aca="1" ref="M118" ca="1">MOD(SUMPRODUCT(MID(I118&amp;J118&amp;K118,ROW(INDIRECT("1"&amp;":"&amp;LEN(I118&amp;J118&amp;K118))),1)*1)-1,9)+1</f>
        <v>6</v>
      </c>
    </row>
    <row r="119" spans="1:13" x14ac:dyDescent="0.2">
      <c r="A119" t="s">
        <v>421</v>
      </c>
      <c r="B119" t="s">
        <v>418</v>
      </c>
      <c r="C119" t="s">
        <v>32</v>
      </c>
      <c r="D119" t="s">
        <v>358</v>
      </c>
      <c r="E119" t="s">
        <v>15</v>
      </c>
      <c r="F119" t="s">
        <v>10</v>
      </c>
      <c r="G119" t="s">
        <v>422</v>
      </c>
      <c r="H119" s="1">
        <v>16077</v>
      </c>
      <c r="I119">
        <f t="shared" si="6"/>
        <v>1</v>
      </c>
      <c r="J119">
        <f t="shared" si="7"/>
        <v>6</v>
      </c>
      <c r="K119">
        <f t="shared" si="5"/>
        <v>1944</v>
      </c>
      <c r="L119" cm="1">
        <f t="array" aca="1" ref="L119" ca="1">SUMPRODUCT(MID(I119&amp;J119&amp;K119,ROW(INDIRECT("1"&amp;":"&amp;LEN(I119&amp;J119&amp;K119))),1)*1)</f>
        <v>25</v>
      </c>
      <c r="M119" cm="1">
        <f t="array" aca="1" ref="M119" ca="1">MOD(SUMPRODUCT(MID(I119&amp;J119&amp;K119,ROW(INDIRECT("1"&amp;":"&amp;LEN(I119&amp;J119&amp;K119))),1)*1)-1,9)+1</f>
        <v>7</v>
      </c>
    </row>
    <row r="120" spans="1:13" x14ac:dyDescent="0.2">
      <c r="A120" t="s">
        <v>423</v>
      </c>
      <c r="B120" t="s">
        <v>418</v>
      </c>
      <c r="C120" t="s">
        <v>8</v>
      </c>
      <c r="D120" t="s">
        <v>424</v>
      </c>
      <c r="E120" t="s">
        <v>15</v>
      </c>
      <c r="F120" t="s">
        <v>10</v>
      </c>
      <c r="H120" s="1">
        <v>27565</v>
      </c>
      <c r="I120">
        <f t="shared" si="6"/>
        <v>6</v>
      </c>
      <c r="J120">
        <f t="shared" si="7"/>
        <v>20</v>
      </c>
      <c r="K120">
        <f t="shared" ref="K120:K139" si="8">IF(H120="","",YEAR(H120))</f>
        <v>1975</v>
      </c>
      <c r="L120" cm="1">
        <f t="array" aca="1" ref="L120" ca="1">SUMPRODUCT(MID(I120&amp;J120&amp;K120,ROW(INDIRECT("1"&amp;":"&amp;LEN(I120&amp;J120&amp;K120))),1)*1)</f>
        <v>30</v>
      </c>
      <c r="M120" cm="1">
        <f t="array" aca="1" ref="M120" ca="1">MOD(SUMPRODUCT(MID(I120&amp;J120&amp;K120,ROW(INDIRECT("1"&amp;":"&amp;LEN(I120&amp;J120&amp;K120))),1)*1)-1,9)+1</f>
        <v>3</v>
      </c>
    </row>
    <row r="121" spans="1:13" x14ac:dyDescent="0.2">
      <c r="A121" t="s">
        <v>425</v>
      </c>
      <c r="B121" t="s">
        <v>426</v>
      </c>
      <c r="C121" t="s">
        <v>32</v>
      </c>
      <c r="D121" t="s">
        <v>427</v>
      </c>
      <c r="E121" t="s">
        <v>15</v>
      </c>
      <c r="F121" t="s">
        <v>10</v>
      </c>
      <c r="G121" t="s">
        <v>428</v>
      </c>
      <c r="H121" s="1">
        <v>19327</v>
      </c>
      <c r="I121">
        <f t="shared" si="6"/>
        <v>11</v>
      </c>
      <c r="J121">
        <f t="shared" si="7"/>
        <v>29</v>
      </c>
      <c r="K121">
        <f t="shared" si="8"/>
        <v>1952</v>
      </c>
      <c r="L121" cm="1">
        <f t="array" aca="1" ref="L121" ca="1">SUMPRODUCT(MID(I121&amp;J121&amp;K121,ROW(INDIRECT("1"&amp;":"&amp;LEN(I121&amp;J121&amp;K121))),1)*1)</f>
        <v>30</v>
      </c>
      <c r="M121" cm="1">
        <f t="array" aca="1" ref="M121" ca="1">MOD(SUMPRODUCT(MID(I121&amp;J121&amp;K121,ROW(INDIRECT("1"&amp;":"&amp;LEN(I121&amp;J121&amp;K121))),1)*1)-1,9)+1</f>
        <v>3</v>
      </c>
    </row>
    <row r="122" spans="1:13" x14ac:dyDescent="0.2">
      <c r="A122" t="s">
        <v>429</v>
      </c>
      <c r="B122" t="s">
        <v>426</v>
      </c>
      <c r="C122" t="s">
        <v>19</v>
      </c>
      <c r="D122" t="s">
        <v>430</v>
      </c>
      <c r="E122" t="s">
        <v>431</v>
      </c>
      <c r="F122" t="s">
        <v>10</v>
      </c>
      <c r="G122" t="s">
        <v>432</v>
      </c>
      <c r="H122" s="1">
        <v>25012</v>
      </c>
      <c r="I122">
        <f t="shared" si="6"/>
        <v>6</v>
      </c>
      <c r="J122">
        <f t="shared" si="7"/>
        <v>23</v>
      </c>
      <c r="K122">
        <f t="shared" si="8"/>
        <v>1968</v>
      </c>
      <c r="L122" cm="1">
        <f t="array" aca="1" ref="L122" ca="1">SUMPRODUCT(MID(I122&amp;J122&amp;K122,ROW(INDIRECT("1"&amp;":"&amp;LEN(I122&amp;J122&amp;K122))),1)*1)</f>
        <v>35</v>
      </c>
      <c r="M122" cm="1">
        <f t="array" aca="1" ref="M122" ca="1">MOD(SUMPRODUCT(MID(I122&amp;J122&amp;K122,ROW(INDIRECT("1"&amp;":"&amp;LEN(I122&amp;J122&amp;K122))),1)*1)-1,9)+1</f>
        <v>8</v>
      </c>
    </row>
    <row r="123" spans="1:13" x14ac:dyDescent="0.2">
      <c r="A123" t="s">
        <v>433</v>
      </c>
      <c r="B123" t="s">
        <v>426</v>
      </c>
      <c r="C123" t="s">
        <v>8</v>
      </c>
      <c r="D123" t="s">
        <v>434</v>
      </c>
      <c r="E123" t="s">
        <v>15</v>
      </c>
      <c r="F123" t="s">
        <v>10</v>
      </c>
      <c r="G123" t="s">
        <v>435</v>
      </c>
      <c r="H123" s="1">
        <v>26501</v>
      </c>
      <c r="I123">
        <f t="shared" si="6"/>
        <v>7</v>
      </c>
      <c r="J123">
        <f t="shared" si="7"/>
        <v>21</v>
      </c>
      <c r="K123">
        <f t="shared" si="8"/>
        <v>1972</v>
      </c>
      <c r="L123" cm="1">
        <f t="array" aca="1" ref="L123" ca="1">SUMPRODUCT(MID(I123&amp;J123&amp;K123,ROW(INDIRECT("1"&amp;":"&amp;LEN(I123&amp;J123&amp;K123))),1)*1)</f>
        <v>29</v>
      </c>
      <c r="M123" cm="1">
        <f t="array" aca="1" ref="M123" ca="1">MOD(SUMPRODUCT(MID(I123&amp;J123&amp;K123,ROW(INDIRECT("1"&amp;":"&amp;LEN(I123&amp;J123&amp;K123))),1)*1)-1,9)+1</f>
        <v>2</v>
      </c>
    </row>
    <row r="124" spans="1:13" x14ac:dyDescent="0.2">
      <c r="A124" t="s">
        <v>436</v>
      </c>
      <c r="B124" t="s">
        <v>437</v>
      </c>
      <c r="C124" t="s">
        <v>43</v>
      </c>
      <c r="D124" t="s">
        <v>438</v>
      </c>
      <c r="E124" t="s">
        <v>439</v>
      </c>
      <c r="F124" t="s">
        <v>10</v>
      </c>
      <c r="G124" t="s">
        <v>440</v>
      </c>
      <c r="H124" s="1">
        <v>8680</v>
      </c>
      <c r="I124">
        <f t="shared" si="6"/>
        <v>10</v>
      </c>
      <c r="J124">
        <f t="shared" si="7"/>
        <v>6</v>
      </c>
      <c r="K124">
        <f t="shared" si="8"/>
        <v>1923</v>
      </c>
      <c r="L124" cm="1">
        <f t="array" aca="1" ref="L124" ca="1">SUMPRODUCT(MID(I124&amp;J124&amp;K124,ROW(INDIRECT("1"&amp;":"&amp;LEN(I124&amp;J124&amp;K124))),1)*1)</f>
        <v>22</v>
      </c>
      <c r="M124" cm="1">
        <f t="array" aca="1" ref="M124" ca="1">MOD(SUMPRODUCT(MID(I124&amp;J124&amp;K124,ROW(INDIRECT("1"&amp;":"&amp;LEN(I124&amp;J124&amp;K124))),1)*1)-1,9)+1</f>
        <v>4</v>
      </c>
    </row>
    <row r="125" spans="1:13" x14ac:dyDescent="0.2">
      <c r="A125" t="s">
        <v>441</v>
      </c>
      <c r="B125" t="s">
        <v>442</v>
      </c>
      <c r="C125" t="s">
        <v>8</v>
      </c>
      <c r="D125" t="s">
        <v>162</v>
      </c>
      <c r="E125" t="s">
        <v>83</v>
      </c>
      <c r="F125" t="s">
        <v>10</v>
      </c>
      <c r="G125" t="s">
        <v>443</v>
      </c>
      <c r="H125" s="1">
        <v>12611</v>
      </c>
      <c r="I125">
        <f t="shared" si="6"/>
        <v>7</v>
      </c>
      <c r="J125">
        <f t="shared" si="7"/>
        <v>11</v>
      </c>
      <c r="K125">
        <f t="shared" si="8"/>
        <v>1934</v>
      </c>
      <c r="L125" cm="1">
        <f t="array" aca="1" ref="L125" ca="1">SUMPRODUCT(MID(I125&amp;J125&amp;K125,ROW(INDIRECT("1"&amp;":"&amp;LEN(I125&amp;J125&amp;K125))),1)*1)</f>
        <v>26</v>
      </c>
      <c r="M125" cm="1">
        <f t="array" aca="1" ref="M125" ca="1">MOD(SUMPRODUCT(MID(I125&amp;J125&amp;K125,ROW(INDIRECT("1"&amp;":"&amp;LEN(I125&amp;J125&amp;K125))),1)*1)-1,9)+1</f>
        <v>8</v>
      </c>
    </row>
    <row r="126" spans="1:13" x14ac:dyDescent="0.2">
      <c r="A126" t="s">
        <v>444</v>
      </c>
      <c r="B126" t="s">
        <v>442</v>
      </c>
      <c r="C126" t="s">
        <v>19</v>
      </c>
      <c r="D126" t="s">
        <v>445</v>
      </c>
      <c r="E126" t="s">
        <v>15</v>
      </c>
      <c r="F126" t="s">
        <v>10</v>
      </c>
      <c r="G126" t="s">
        <v>446</v>
      </c>
      <c r="H126" s="1">
        <v>21423</v>
      </c>
      <c r="I126">
        <f t="shared" si="6"/>
        <v>8</v>
      </c>
      <c r="J126">
        <f t="shared" si="7"/>
        <v>26</v>
      </c>
      <c r="K126">
        <f t="shared" si="8"/>
        <v>1958</v>
      </c>
      <c r="L126" cm="1">
        <f t="array" aca="1" ref="L126" ca="1">SUMPRODUCT(MID(I126&amp;J126&amp;K126,ROW(INDIRECT("1"&amp;":"&amp;LEN(I126&amp;J126&amp;K126))),1)*1)</f>
        <v>39</v>
      </c>
      <c r="M126" cm="1">
        <f t="array" aca="1" ref="M126" ca="1">MOD(SUMPRODUCT(MID(I126&amp;J126&amp;K126,ROW(INDIRECT("1"&amp;":"&amp;LEN(I126&amp;J126&amp;K126))),1)*1)-1,9)+1</f>
        <v>3</v>
      </c>
    </row>
    <row r="127" spans="1:13" x14ac:dyDescent="0.2">
      <c r="A127" t="s">
        <v>447</v>
      </c>
      <c r="B127" t="s">
        <v>442</v>
      </c>
      <c r="C127" t="s">
        <v>78</v>
      </c>
      <c r="D127" t="s">
        <v>448</v>
      </c>
      <c r="E127" t="s">
        <v>403</v>
      </c>
      <c r="F127" t="s">
        <v>10</v>
      </c>
      <c r="H127" s="1">
        <v>16194</v>
      </c>
      <c r="I127">
        <f t="shared" si="6"/>
        <v>5</v>
      </c>
      <c r="J127">
        <f t="shared" si="7"/>
        <v>2</v>
      </c>
      <c r="K127">
        <f t="shared" si="8"/>
        <v>1944</v>
      </c>
      <c r="L127" cm="1">
        <f t="array" aca="1" ref="L127" ca="1">SUMPRODUCT(MID(I127&amp;J127&amp;K127,ROW(INDIRECT("1"&amp;":"&amp;LEN(I127&amp;J127&amp;K127))),1)*1)</f>
        <v>25</v>
      </c>
      <c r="M127" cm="1">
        <f t="array" aca="1" ref="M127" ca="1">MOD(SUMPRODUCT(MID(I127&amp;J127&amp;K127,ROW(INDIRECT("1"&amp;":"&amp;LEN(I127&amp;J127&amp;K127))),1)*1)-1,9)+1</f>
        <v>7</v>
      </c>
    </row>
    <row r="128" spans="1:13" x14ac:dyDescent="0.2">
      <c r="A128" t="s">
        <v>450</v>
      </c>
      <c r="B128" t="s">
        <v>449</v>
      </c>
      <c r="C128" t="s">
        <v>204</v>
      </c>
      <c r="D128" t="s">
        <v>451</v>
      </c>
      <c r="E128" t="s">
        <v>148</v>
      </c>
      <c r="F128" t="s">
        <v>10</v>
      </c>
      <c r="G128" t="s">
        <v>452</v>
      </c>
      <c r="H128" s="1">
        <v>24007</v>
      </c>
      <c r="I128">
        <f t="shared" si="6"/>
        <v>9</v>
      </c>
      <c r="J128">
        <f t="shared" si="7"/>
        <v>22</v>
      </c>
      <c r="K128">
        <f t="shared" si="8"/>
        <v>1965</v>
      </c>
      <c r="L128" cm="1">
        <f t="array" aca="1" ref="L128" ca="1">SUMPRODUCT(MID(I128&amp;J128&amp;K128,ROW(INDIRECT("1"&amp;":"&amp;LEN(I128&amp;J128&amp;K128))),1)*1)</f>
        <v>34</v>
      </c>
      <c r="M128" cm="1">
        <f t="array" aca="1" ref="M128" ca="1">MOD(SUMPRODUCT(MID(I128&amp;J128&amp;K128,ROW(INDIRECT("1"&amp;":"&amp;LEN(I128&amp;J128&amp;K128))),1)*1)-1,9)+1</f>
        <v>7</v>
      </c>
    </row>
    <row r="129" spans="1:13" x14ac:dyDescent="0.2">
      <c r="A129" t="s">
        <v>453</v>
      </c>
      <c r="B129" t="s">
        <v>449</v>
      </c>
      <c r="C129" t="s">
        <v>78</v>
      </c>
      <c r="D129" t="s">
        <v>454</v>
      </c>
      <c r="E129" t="s">
        <v>15</v>
      </c>
      <c r="F129" t="s">
        <v>10</v>
      </c>
      <c r="G129" t="s">
        <v>455</v>
      </c>
      <c r="H129" s="1">
        <v>19836</v>
      </c>
      <c r="I129">
        <f t="shared" si="6"/>
        <v>4</v>
      </c>
      <c r="J129">
        <f t="shared" si="7"/>
        <v>22</v>
      </c>
      <c r="K129">
        <f t="shared" si="8"/>
        <v>1954</v>
      </c>
      <c r="L129" cm="1">
        <f t="array" aca="1" ref="L129" ca="1">SUMPRODUCT(MID(I129&amp;J129&amp;K129,ROW(INDIRECT("1"&amp;":"&amp;LEN(I129&amp;J129&amp;K129))),1)*1)</f>
        <v>27</v>
      </c>
      <c r="M129" cm="1">
        <f t="array" aca="1" ref="M129" ca="1">MOD(SUMPRODUCT(MID(I129&amp;J129&amp;K129,ROW(INDIRECT("1"&amp;":"&amp;LEN(I129&amp;J129&amp;K129))),1)*1)-1,9)+1</f>
        <v>9</v>
      </c>
    </row>
    <row r="130" spans="1:13" x14ac:dyDescent="0.2">
      <c r="A130" t="s">
        <v>456</v>
      </c>
      <c r="B130" t="s">
        <v>449</v>
      </c>
      <c r="C130" t="s">
        <v>78</v>
      </c>
      <c r="D130" t="s">
        <v>454</v>
      </c>
      <c r="E130" t="s">
        <v>15</v>
      </c>
      <c r="F130" t="s">
        <v>10</v>
      </c>
      <c r="G130" t="s">
        <v>457</v>
      </c>
      <c r="H130" s="1">
        <v>19419</v>
      </c>
      <c r="I130">
        <f t="shared" si="6"/>
        <v>3</v>
      </c>
      <c r="J130">
        <f t="shared" si="7"/>
        <v>1</v>
      </c>
      <c r="K130">
        <f t="shared" si="8"/>
        <v>1953</v>
      </c>
      <c r="L130" cm="1">
        <f t="array" aca="1" ref="L130" ca="1">SUMPRODUCT(MID(I130&amp;J130&amp;K130,ROW(INDIRECT("1"&amp;":"&amp;LEN(I130&amp;J130&amp;K130))),1)*1)</f>
        <v>22</v>
      </c>
      <c r="M130" cm="1">
        <f t="array" aca="1" ref="M130" ca="1">MOD(SUMPRODUCT(MID(I130&amp;J130&amp;K130,ROW(INDIRECT("1"&amp;":"&amp;LEN(I130&amp;J130&amp;K130))),1)*1)-1,9)+1</f>
        <v>4</v>
      </c>
    </row>
    <row r="131" spans="1:13" x14ac:dyDescent="0.2">
      <c r="A131" t="s">
        <v>458</v>
      </c>
      <c r="B131" t="s">
        <v>449</v>
      </c>
      <c r="C131" t="s">
        <v>161</v>
      </c>
      <c r="D131" t="s">
        <v>459</v>
      </c>
      <c r="E131" t="s">
        <v>119</v>
      </c>
      <c r="F131" t="s">
        <v>10</v>
      </c>
      <c r="H131" s="1">
        <v>10814</v>
      </c>
      <c r="I131">
        <f t="shared" si="6"/>
        <v>8</v>
      </c>
      <c r="J131">
        <f t="shared" si="7"/>
        <v>9</v>
      </c>
      <c r="K131">
        <f t="shared" si="8"/>
        <v>1929</v>
      </c>
      <c r="L131" cm="1">
        <f t="array" aca="1" ref="L131" ca="1">SUMPRODUCT(MID(I131&amp;J131&amp;K131,ROW(INDIRECT("1"&amp;":"&amp;LEN(I131&amp;J131&amp;K131))),1)*1)</f>
        <v>38</v>
      </c>
      <c r="M131" cm="1">
        <f t="array" aca="1" ref="M131" ca="1">MOD(SUMPRODUCT(MID(I131&amp;J131&amp;K131,ROW(INDIRECT("1"&amp;":"&amp;LEN(I131&amp;J131&amp;K131))),1)*1)-1,9)+1</f>
        <v>2</v>
      </c>
    </row>
    <row r="132" spans="1:13" x14ac:dyDescent="0.2">
      <c r="A132" t="s">
        <v>460</v>
      </c>
      <c r="B132" t="s">
        <v>449</v>
      </c>
      <c r="C132" t="s">
        <v>8</v>
      </c>
      <c r="D132" t="s">
        <v>102</v>
      </c>
      <c r="E132" t="s">
        <v>79</v>
      </c>
      <c r="F132" t="s">
        <v>10</v>
      </c>
      <c r="G132" t="s">
        <v>461</v>
      </c>
      <c r="H132" s="1">
        <v>34522</v>
      </c>
      <c r="I132">
        <f t="shared" si="6"/>
        <v>7</v>
      </c>
      <c r="J132">
        <f t="shared" si="7"/>
        <v>7</v>
      </c>
      <c r="K132">
        <f t="shared" si="8"/>
        <v>1994</v>
      </c>
      <c r="L132" cm="1">
        <f t="array" aca="1" ref="L132" ca="1">SUMPRODUCT(MID(I132&amp;J132&amp;K132,ROW(INDIRECT("1"&amp;":"&amp;LEN(I132&amp;J132&amp;K132))),1)*1)</f>
        <v>37</v>
      </c>
      <c r="M132" cm="1">
        <f t="array" aca="1" ref="M132" ca="1">MOD(SUMPRODUCT(MID(I132&amp;J132&amp;K132,ROW(INDIRECT("1"&amp;":"&amp;LEN(I132&amp;J132&amp;K132))),1)*1)-1,9)+1</f>
        <v>1</v>
      </c>
    </row>
    <row r="133" spans="1:13" x14ac:dyDescent="0.2">
      <c r="A133" t="s">
        <v>462</v>
      </c>
      <c r="B133" t="s">
        <v>463</v>
      </c>
      <c r="C133" t="s">
        <v>19</v>
      </c>
      <c r="D133" t="s">
        <v>37</v>
      </c>
      <c r="E133" t="s">
        <v>15</v>
      </c>
      <c r="F133" t="s">
        <v>61</v>
      </c>
      <c r="G133" t="s">
        <v>464</v>
      </c>
      <c r="H133" s="1">
        <v>23604</v>
      </c>
      <c r="I133">
        <f t="shared" si="6"/>
        <v>8</v>
      </c>
      <c r="J133">
        <f t="shared" si="7"/>
        <v>15</v>
      </c>
      <c r="K133">
        <f t="shared" si="8"/>
        <v>1964</v>
      </c>
      <c r="L133" cm="1">
        <f t="array" aca="1" ref="L133" ca="1">SUMPRODUCT(MID(I133&amp;J133&amp;K133,ROW(INDIRECT("1"&amp;":"&amp;LEN(I133&amp;J133&amp;K133))),1)*1)</f>
        <v>34</v>
      </c>
      <c r="M133" cm="1">
        <f t="array" aca="1" ref="M133" ca="1">MOD(SUMPRODUCT(MID(I133&amp;J133&amp;K133,ROW(INDIRECT("1"&amp;":"&amp;LEN(I133&amp;J133&amp;K133))),1)*1)-1,9)+1</f>
        <v>7</v>
      </c>
    </row>
    <row r="134" spans="1:13" x14ac:dyDescent="0.2">
      <c r="A134" t="s">
        <v>465</v>
      </c>
      <c r="B134" t="s">
        <v>466</v>
      </c>
      <c r="C134" t="s">
        <v>19</v>
      </c>
      <c r="D134" t="s">
        <v>467</v>
      </c>
      <c r="E134" t="s">
        <v>15</v>
      </c>
      <c r="F134" t="s">
        <v>10</v>
      </c>
      <c r="G134" t="s">
        <v>468</v>
      </c>
      <c r="H134" s="1">
        <v>29827</v>
      </c>
      <c r="I134">
        <f t="shared" si="6"/>
        <v>8</v>
      </c>
      <c r="J134">
        <f t="shared" si="7"/>
        <v>29</v>
      </c>
      <c r="K134">
        <f t="shared" si="8"/>
        <v>1981</v>
      </c>
      <c r="L134" cm="1">
        <f t="array" aca="1" ref="L134" ca="1">SUMPRODUCT(MID(I134&amp;J134&amp;K134,ROW(INDIRECT("1"&amp;":"&amp;LEN(I134&amp;J134&amp;K134))),1)*1)</f>
        <v>38</v>
      </c>
      <c r="M134" cm="1">
        <f t="array" aca="1" ref="M134" ca="1">MOD(SUMPRODUCT(MID(I134&amp;J134&amp;K134,ROW(INDIRECT("1"&amp;":"&amp;LEN(I134&amp;J134&amp;K134))),1)*1)-1,9)+1</f>
        <v>2</v>
      </c>
    </row>
    <row r="135" spans="1:13" x14ac:dyDescent="0.2">
      <c r="A135" t="s">
        <v>469</v>
      </c>
      <c r="B135" t="s">
        <v>466</v>
      </c>
      <c r="C135" t="s">
        <v>19</v>
      </c>
      <c r="D135" t="s">
        <v>470</v>
      </c>
      <c r="E135" t="s">
        <v>471</v>
      </c>
      <c r="F135" t="s">
        <v>10</v>
      </c>
      <c r="G135" t="s">
        <v>472</v>
      </c>
      <c r="H135" s="1">
        <v>18012</v>
      </c>
      <c r="I135">
        <f t="shared" si="6"/>
        <v>4</v>
      </c>
      <c r="J135">
        <f t="shared" si="7"/>
        <v>24</v>
      </c>
      <c r="K135">
        <f t="shared" si="8"/>
        <v>1949</v>
      </c>
      <c r="L135" cm="1">
        <f t="array" aca="1" ref="L135" ca="1">SUMPRODUCT(MID(I135&amp;J135&amp;K135,ROW(INDIRECT("1"&amp;":"&amp;LEN(I135&amp;J135&amp;K135))),1)*1)</f>
        <v>33</v>
      </c>
      <c r="M135" cm="1">
        <f t="array" aca="1" ref="M135" ca="1">MOD(SUMPRODUCT(MID(I135&amp;J135&amp;K135,ROW(INDIRECT("1"&amp;":"&amp;LEN(I135&amp;J135&amp;K135))),1)*1)-1,9)+1</f>
        <v>6</v>
      </c>
    </row>
    <row r="136" spans="1:13" x14ac:dyDescent="0.2">
      <c r="A136" t="s">
        <v>473</v>
      </c>
      <c r="B136" t="s">
        <v>466</v>
      </c>
      <c r="C136" t="s">
        <v>32</v>
      </c>
      <c r="D136" t="s">
        <v>106</v>
      </c>
      <c r="E136" t="s">
        <v>181</v>
      </c>
      <c r="F136" t="s">
        <v>10</v>
      </c>
      <c r="G136" t="s">
        <v>474</v>
      </c>
      <c r="H136" s="1">
        <v>23865</v>
      </c>
      <c r="I136">
        <f t="shared" si="6"/>
        <v>5</v>
      </c>
      <c r="J136">
        <f t="shared" si="7"/>
        <v>3</v>
      </c>
      <c r="K136">
        <f t="shared" si="8"/>
        <v>1965</v>
      </c>
      <c r="L136" cm="1">
        <f t="array" aca="1" ref="L136" ca="1">SUMPRODUCT(MID(I136&amp;J136&amp;K136,ROW(INDIRECT("1"&amp;":"&amp;LEN(I136&amp;J136&amp;K136))),1)*1)</f>
        <v>29</v>
      </c>
      <c r="M136" cm="1">
        <f t="array" aca="1" ref="M136" ca="1">MOD(SUMPRODUCT(MID(I136&amp;J136&amp;K136,ROW(INDIRECT("1"&amp;":"&amp;LEN(I136&amp;J136&amp;K136))),1)*1)-1,9)+1</f>
        <v>2</v>
      </c>
    </row>
    <row r="137" spans="1:13" x14ac:dyDescent="0.2">
      <c r="A137" t="s">
        <v>475</v>
      </c>
      <c r="B137" t="s">
        <v>466</v>
      </c>
      <c r="C137" t="s">
        <v>190</v>
      </c>
      <c r="D137" t="s">
        <v>191</v>
      </c>
      <c r="E137" t="s">
        <v>476</v>
      </c>
      <c r="F137" t="s">
        <v>10</v>
      </c>
      <c r="H137" s="1">
        <v>18245</v>
      </c>
      <c r="I137">
        <f t="shared" si="6"/>
        <v>12</v>
      </c>
      <c r="J137">
        <f t="shared" si="7"/>
        <v>13</v>
      </c>
      <c r="K137">
        <f t="shared" si="8"/>
        <v>1949</v>
      </c>
      <c r="L137" cm="1">
        <f t="array" aca="1" ref="L137" ca="1">SUMPRODUCT(MID(I137&amp;J137&amp;K137,ROW(INDIRECT("1"&amp;":"&amp;LEN(I137&amp;J137&amp;K137))),1)*1)</f>
        <v>30</v>
      </c>
      <c r="M137" cm="1">
        <f t="array" aca="1" ref="M137" ca="1">MOD(SUMPRODUCT(MID(I137&amp;J137&amp;K137,ROW(INDIRECT("1"&amp;":"&amp;LEN(I137&amp;J137&amp;K137))),1)*1)-1,9)+1</f>
        <v>3</v>
      </c>
    </row>
    <row r="138" spans="1:13" x14ac:dyDescent="0.2">
      <c r="A138" t="s">
        <v>478</v>
      </c>
      <c r="B138" t="s">
        <v>477</v>
      </c>
      <c r="C138" t="s">
        <v>19</v>
      </c>
      <c r="D138" t="s">
        <v>479</v>
      </c>
      <c r="E138" t="s">
        <v>79</v>
      </c>
      <c r="F138" t="s">
        <v>10</v>
      </c>
      <c r="G138" t="s">
        <v>480</v>
      </c>
      <c r="H138" s="1">
        <v>25553</v>
      </c>
      <c r="I138">
        <f>IF(H138="","",MONTH(H138))</f>
        <v>12</v>
      </c>
      <c r="J138">
        <f>IF(H138="","",DAY(H138))</f>
        <v>16</v>
      </c>
      <c r="K138">
        <f t="shared" si="8"/>
        <v>1969</v>
      </c>
      <c r="L138" cm="1">
        <f t="array" aca="1" ref="L138" ca="1">SUMPRODUCT(MID(I138&amp;J138&amp;K138,ROW(INDIRECT("1"&amp;":"&amp;LEN(I138&amp;J138&amp;K138))),1)*1)</f>
        <v>35</v>
      </c>
      <c r="M138" cm="1">
        <f t="array" aca="1" ref="M138" ca="1">MOD(SUMPRODUCT(MID(I138&amp;J138&amp;K138,ROW(INDIRECT("1"&amp;":"&amp;LEN(I138&amp;J138&amp;K138))),1)*1)-1,9)+1</f>
        <v>8</v>
      </c>
    </row>
    <row r="139" spans="1:13" x14ac:dyDescent="0.2">
      <c r="A139" t="s">
        <v>481</v>
      </c>
      <c r="B139" t="s">
        <v>477</v>
      </c>
      <c r="C139" t="s">
        <v>13</v>
      </c>
      <c r="D139" t="s">
        <v>408</v>
      </c>
      <c r="E139" t="s">
        <v>99</v>
      </c>
      <c r="F139" t="s">
        <v>10</v>
      </c>
      <c r="H139" s="1">
        <v>23669</v>
      </c>
      <c r="I139">
        <f>IF(H139="","",MONTH(H139))</f>
        <v>10</v>
      </c>
      <c r="J139">
        <f>IF(H139="","",DAY(H139))</f>
        <v>19</v>
      </c>
      <c r="K139">
        <f t="shared" si="8"/>
        <v>1964</v>
      </c>
      <c r="L139" cm="1">
        <f t="array" aca="1" ref="L139" ca="1">SUMPRODUCT(MID(I139&amp;J139&amp;K139,ROW(INDIRECT("1"&amp;":"&amp;LEN(I139&amp;J139&amp;K139))),1)*1)</f>
        <v>31</v>
      </c>
      <c r="M139" cm="1">
        <f t="array" aca="1" ref="M139" ca="1">MOD(SUMPRODUCT(MID(I139&amp;J139&amp;K139,ROW(INDIRECT("1"&amp;":"&amp;LEN(I139&amp;J139&amp;K139))),1)*1)-1,9)+1</f>
        <v>4</v>
      </c>
    </row>
  </sheetData>
  <autoFilter ref="A1:M1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billionaires_with_birthdate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Srikar Puppala</cp:lastModifiedBy>
  <dcterms:created xsi:type="dcterms:W3CDTF">2025-02-04T12:53:46Z</dcterms:created>
  <dcterms:modified xsi:type="dcterms:W3CDTF">2025-06-02T05:03:30Z</dcterms:modified>
</cp:coreProperties>
</file>