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uliu/Desktop/BDO tasks/"/>
    </mc:Choice>
  </mc:AlternateContent>
  <xr:revisionPtr revIDLastSave="0" documentId="13_ncr:1_{ED9B04E3-3DA5-604B-ABD9-DA1ACE12E534}" xr6:coauthVersionLast="47" xr6:coauthVersionMax="47" xr10:uidLastSave="{00000000-0000-0000-0000-000000000000}"/>
  <bookViews>
    <workbookView xWindow="0" yWindow="500" windowWidth="33600" windowHeight="20500" activeTab="1" xr2:uid="{05DECAC3-49A7-4F86-AB80-F7FE1179E96B}"/>
  </bookViews>
  <sheets>
    <sheet name="Emp List" sheetId="2" r:id="rId1"/>
    <sheet name="Timesheet" sheetId="1" r:id="rId2"/>
    <sheet name="Payroll Data" sheetId="3" r:id="rId3"/>
    <sheet name="Reconciliation Rules" sheetId="4" r:id="rId4"/>
  </sheets>
  <definedNames>
    <definedName name="_xlnm._FilterDatabase" localSheetId="1" hidden="1">Timesheet!$B$2:$P$14</definedName>
    <definedName name="_Hlk47685421" localSheetId="0">'Emp 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3" l="1"/>
  <c r="H15" i="3"/>
</calcChain>
</file>

<file path=xl/sharedStrings.xml><?xml version="1.0" encoding="utf-8"?>
<sst xmlns="http://schemas.openxmlformats.org/spreadsheetml/2006/main" count="245" uniqueCount="154">
  <si>
    <t>Employee Name</t>
  </si>
  <si>
    <t>Monday</t>
  </si>
  <si>
    <t>Tuesday</t>
  </si>
  <si>
    <t>Wednesday</t>
  </si>
  <si>
    <t>Thursday</t>
  </si>
  <si>
    <t>Friday</t>
  </si>
  <si>
    <t>Saturday</t>
  </si>
  <si>
    <t>Sunday</t>
  </si>
  <si>
    <t>Darian Simon</t>
  </si>
  <si>
    <t>Brogan Sutton</t>
  </si>
  <si>
    <t>Rohan Ali</t>
  </si>
  <si>
    <t>Aracely Ibarra</t>
  </si>
  <si>
    <t>Gianna Zimmerman</t>
  </si>
  <si>
    <t>Asa Fernandez</t>
  </si>
  <si>
    <t>Bronson Velasquez</t>
  </si>
  <si>
    <t>Antwan Mercer</t>
  </si>
  <si>
    <t>Ari Costa</t>
  </si>
  <si>
    <t>Brittany Copeland</t>
  </si>
  <si>
    <t>Xiomara Shepard</t>
  </si>
  <si>
    <t>Kayla Meadows</t>
  </si>
  <si>
    <t>06:15 - 13:51</t>
  </si>
  <si>
    <t>06:45 - 14:21</t>
  </si>
  <si>
    <t>06:00 - 13:36</t>
  </si>
  <si>
    <t>07:15 - 14:51</t>
  </si>
  <si>
    <t>06:30 - 14:06</t>
  </si>
  <si>
    <t>05:30 - 13:06</t>
  </si>
  <si>
    <t>07:30 - 15:06</t>
  </si>
  <si>
    <t>07:45 - 15:21</t>
  </si>
  <si>
    <t>AL - 7.6 hours</t>
  </si>
  <si>
    <t>05:45 - 15:45</t>
  </si>
  <si>
    <t>Name</t>
  </si>
  <si>
    <t>ID</t>
  </si>
  <si>
    <t>Classification</t>
  </si>
  <si>
    <t>Food and beverage attendant grade 1</t>
  </si>
  <si>
    <t>Food and beverage attendant grade 2</t>
  </si>
  <si>
    <t>Employment Type</t>
  </si>
  <si>
    <t>Full-time</t>
  </si>
  <si>
    <t>Part-time</t>
  </si>
  <si>
    <t>Kitchen attendant grade 2</t>
  </si>
  <si>
    <t>Cook (tradesperson) grade 5</t>
  </si>
  <si>
    <t>Food and beverage attendant grade 3</t>
  </si>
  <si>
    <t>Cook (tradesperson) grade 3</t>
  </si>
  <si>
    <t>Guest service grade 2</t>
  </si>
  <si>
    <t>Guest service grade 3</t>
  </si>
  <si>
    <t>Guest service grade 4</t>
  </si>
  <si>
    <t>Leisure attendant grade 1</t>
  </si>
  <si>
    <t>0000010</t>
  </si>
  <si>
    <t>0000011</t>
  </si>
  <si>
    <t>0000012</t>
  </si>
  <si>
    <t>0000013</t>
  </si>
  <si>
    <t>0000014</t>
  </si>
  <si>
    <t>0000015</t>
  </si>
  <si>
    <t>0000016</t>
  </si>
  <si>
    <t>0000017</t>
  </si>
  <si>
    <t>0000018</t>
  </si>
  <si>
    <t>0000019</t>
  </si>
  <si>
    <t>0000020</t>
  </si>
  <si>
    <t>0000021</t>
  </si>
  <si>
    <t>Period ending</t>
  </si>
  <si>
    <t>Leave type</t>
  </si>
  <si>
    <t>Leave hours</t>
  </si>
  <si>
    <t>Annual leave</t>
  </si>
  <si>
    <t>Total</t>
  </si>
  <si>
    <t>ABC Ltd. payroll for fortnight ending 27/8/2023</t>
  </si>
  <si>
    <t>Contracted Weekly Hours</t>
  </si>
  <si>
    <t>Award Reconciliation Rules</t>
  </si>
  <si>
    <t>Items</t>
  </si>
  <si>
    <t>Description</t>
  </si>
  <si>
    <t>Full Time</t>
  </si>
  <si>
    <t>For the purposes of reconciliation we will use 38 hours per week as the weekly ordinary hours, with anything in excess of that treated as overtime (as noted below).</t>
  </si>
  <si>
    <t>Part time</t>
  </si>
  <si>
    <t>Maximum daily ordinary hours</t>
  </si>
  <si>
    <t>Span of Hours</t>
  </si>
  <si>
    <t>Minimum period of engagement</t>
  </si>
  <si>
    <t>Penalty rates</t>
  </si>
  <si>
    <r>
      <t xml:space="preserve">Employees working ordinary hours on Saturday will be paid at </t>
    </r>
    <r>
      <rPr>
        <b/>
        <sz val="10"/>
        <rFont val="Trebuchet MS"/>
        <family val="2"/>
      </rPr>
      <t>150%</t>
    </r>
    <r>
      <rPr>
        <sz val="10"/>
        <rFont val="Trebuchet MS"/>
        <family val="2"/>
      </rPr>
      <t xml:space="preserve"> of the ordinary rate.</t>
    </r>
  </si>
  <si>
    <t>Leaves</t>
  </si>
  <si>
    <t>Annual Leave Loading</t>
  </si>
  <si>
    <t>Ordinary Hours (i.e. hours subject to the minimum award base hourly rates, or award penalty rates where relevant)</t>
  </si>
  <si>
    <t>38 Hours per week</t>
  </si>
  <si>
    <t>For the purposes of reconciliation we will use the weekly contracted hours per week (i.e. &lt;38) as the weekly ordinary hours, with anything in excess of that treated as overtime (as noted below).</t>
  </si>
  <si>
    <t>The maximum ordinary hours of work is 10.</t>
  </si>
  <si>
    <t>All employees will be paid a minimum of 4 hours per shift. Therefore any shifts of &lt;2 hours in the time data will be set at a minimum of 4 hours.</t>
  </si>
  <si>
    <t>Ordinary hours of work are only between 6:30am to 7:30pm Monday - Saturday. Sunday work is outside the span and therefore not ordinary hours.</t>
  </si>
  <si>
    <t>Overtime Hours &amp; Rates</t>
  </si>
  <si>
    <t>Annual leave loading of 17.5% of their ordinary rate of pay</t>
  </si>
  <si>
    <t>Evening Penalty</t>
  </si>
  <si>
    <t>Employees working between the hours of 6pm and 8pm Monday to Friday, will be paid an additional $3 per hour for any hour or part hour worked during this time.</t>
  </si>
  <si>
    <t>NOTE:</t>
  </si>
  <si>
    <r>
      <t xml:space="preserve">(a) Overtime on </t>
    </r>
    <r>
      <rPr>
        <b/>
        <sz val="10"/>
        <rFont val="Trebuchet MS"/>
        <family val="2"/>
      </rPr>
      <t>Monday to Saturday</t>
    </r>
    <r>
      <rPr>
        <sz val="10"/>
        <rFont val="Trebuchet MS"/>
        <family val="2"/>
      </rPr>
      <t xml:space="preserve">, at </t>
    </r>
    <r>
      <rPr>
        <b/>
        <sz val="10"/>
        <rFont val="Trebuchet MS"/>
        <family val="2"/>
      </rPr>
      <t>150%</t>
    </r>
    <r>
      <rPr>
        <sz val="10"/>
        <rFont val="Trebuchet MS"/>
        <family val="2"/>
      </rPr>
      <t xml:space="preserve"> for the </t>
    </r>
    <r>
      <rPr>
        <b/>
        <sz val="10"/>
        <rFont val="Trebuchet MS"/>
        <family val="2"/>
      </rPr>
      <t>first 2 hours</t>
    </r>
    <r>
      <rPr>
        <sz val="10"/>
        <rFont val="Trebuchet MS"/>
        <family val="2"/>
      </rPr>
      <t xml:space="preserve"> and </t>
    </r>
    <r>
      <rPr>
        <b/>
        <sz val="10"/>
        <rFont val="Trebuchet MS"/>
        <family val="2"/>
      </rPr>
      <t>200%</t>
    </r>
    <r>
      <rPr>
        <sz val="10"/>
        <rFont val="Trebuchet MS"/>
        <family val="2"/>
      </rPr>
      <t xml:space="preserve"> thereafter; and</t>
    </r>
  </si>
  <si>
    <r>
      <t xml:space="preserve">(b) Overtime on a </t>
    </r>
    <r>
      <rPr>
        <b/>
        <sz val="10"/>
        <rFont val="Trebuchet MS"/>
        <family val="2"/>
      </rPr>
      <t>Sunday</t>
    </r>
    <r>
      <rPr>
        <sz val="10"/>
        <rFont val="Trebuchet MS"/>
        <family val="2"/>
      </rPr>
      <t xml:space="preserve">, at </t>
    </r>
    <r>
      <rPr>
        <b/>
        <sz val="10"/>
        <rFont val="Trebuchet MS"/>
        <family val="2"/>
      </rPr>
      <t>200%</t>
    </r>
  </si>
  <si>
    <t>Overtime rates</t>
  </si>
  <si>
    <t>Employee will be paid the following overtime rates (based on the Award minimum rates for their classification) for all work done outside of the Ordinary Hours outlined above:</t>
  </si>
  <si>
    <t>The above rules are the minimum by which the employee must be paid in order to be considered paid in line with the relevant Award. As the employer pays the employees a weekly salary, the check required is to confirm whether the weekly salary paid is sufficient to cover all of the above scenarios at the minimum rates (Ordinary, Penalty &amp; Overtime) dictated by the Award, for the hours actually worked.</t>
  </si>
  <si>
    <t>Allowances</t>
  </si>
  <si>
    <t>First Aid Allowance</t>
  </si>
  <si>
    <t>Employees with a first aid certificate are entitled to a first aid allowance of $23 per week.</t>
  </si>
  <si>
    <t>First Aid Certificate?</t>
  </si>
  <si>
    <t>Yes</t>
  </si>
  <si>
    <t>Contract Hours</t>
  </si>
  <si>
    <t>Fortnightly Salary</t>
  </si>
  <si>
    <t>Salary $</t>
  </si>
  <si>
    <t>11:15 - 20:35</t>
  </si>
  <si>
    <t>10:52 - 23:24</t>
  </si>
  <si>
    <t>08:03 - 20:14</t>
  </si>
  <si>
    <t>11:05 - 19:51</t>
  </si>
  <si>
    <t>ABC Ltd. Clock In/Out Times for fortnight ending 27/8/2023</t>
  </si>
  <si>
    <r>
      <rPr>
        <b/>
        <sz val="11"/>
        <color theme="1"/>
        <rFont val="Calibri"/>
        <family val="2"/>
        <scheme val="minor"/>
      </rPr>
      <t>ABC Ltd.'s Leave policy:</t>
    </r>
    <r>
      <rPr>
        <sz val="11"/>
        <color theme="1"/>
        <rFont val="Calibri"/>
        <family val="2"/>
        <scheme val="minor"/>
      </rPr>
      <t xml:space="preserve"> Default commencement time of the leave will be set at 9:00.</t>
    </r>
  </si>
  <si>
    <t>11:00 - 23:13</t>
  </si>
  <si>
    <t>05:30 - 13:51</t>
  </si>
  <si>
    <t>05:01 - 15:42</t>
  </si>
  <si>
    <t>10:03 - 21:33</t>
  </si>
  <si>
    <t>05:00 - 16:20</t>
  </si>
  <si>
    <t>08:00 - 17:21</t>
  </si>
  <si>
    <t>10:15 - 20:00</t>
  </si>
  <si>
    <t>10:15 - 21:51</t>
  </si>
  <si>
    <t>05:02 - 13:51</t>
  </si>
  <si>
    <t>06:45 - 19:21</t>
  </si>
  <si>
    <t>10:45 - 12:45</t>
  </si>
  <si>
    <t>09:00 - 11:00</t>
  </si>
  <si>
    <t>08:45 - 21:43</t>
  </si>
  <si>
    <t>06:00 - 20:14</t>
  </si>
  <si>
    <t>05:00 - 18:36</t>
  </si>
  <si>
    <t>05:15 - 19:51</t>
  </si>
  <si>
    <t>06:45 - 20:21</t>
  </si>
  <si>
    <t>10:00 - 23:51</t>
  </si>
  <si>
    <t>13:15 - 02:51</t>
  </si>
  <si>
    <t>14:45 - 01:21</t>
  </si>
  <si>
    <t>11:15 - 00:51</t>
  </si>
  <si>
    <t>06:30 - 20:06</t>
  </si>
  <si>
    <t>10:30 - 23:19</t>
  </si>
  <si>
    <t>12:03 - 02:21</t>
  </si>
  <si>
    <t>10:15 - 12:51</t>
  </si>
  <si>
    <t>10:00 - 19:36</t>
  </si>
  <si>
    <t>07:30 - 20:06</t>
  </si>
  <si>
    <t>10:30 - 19:06</t>
  </si>
  <si>
    <t>06:15 - 23:51</t>
  </si>
  <si>
    <t>06:15 - 19:51</t>
  </si>
  <si>
    <t>05:30 - 15:06</t>
  </si>
  <si>
    <t>06:00 - 23:36</t>
  </si>
  <si>
    <t>10:00 - 23:46</t>
  </si>
  <si>
    <t>13:00 - 03:36</t>
  </si>
  <si>
    <t>11:45 - 02:45</t>
  </si>
  <si>
    <t>11:30 - 23:16</t>
  </si>
  <si>
    <t>05:45 - 08:35</t>
  </si>
  <si>
    <t>10:30 - 21:06</t>
  </si>
  <si>
    <t>13:13 - 01:06</t>
  </si>
  <si>
    <t>07:30 -19:06</t>
  </si>
  <si>
    <t>10:30 - 20:20</t>
  </si>
  <si>
    <t>08:45 - 01:21</t>
  </si>
  <si>
    <t>07:45 - 23:11</t>
  </si>
  <si>
    <t>07:45 - 19:34</t>
  </si>
  <si>
    <t>07:45 - 17:21</t>
  </si>
  <si>
    <t>9:23 - 20:21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</si>
</sst>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C09]* #,##0.0_-;\-[$$-C09]* #,##0.0_-;_-[$$-C09]* &quot;-&quot;??_-;_-@_-"/>
    <numFmt numFmtId="166" formatCode="_-* #,##0.0_-;\-* #,##0.0_-;_-* &quot;-&quot;??_-;_-@_-"/>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0"/>
      <color rgb="FFFFFFFF"/>
      <name val="Trebuchet MS"/>
      <family val="2"/>
    </font>
    <font>
      <sz val="10"/>
      <color rgb="FFFF0000"/>
      <name val="Trebuchet MS"/>
      <family val="2"/>
    </font>
    <font>
      <b/>
      <sz val="10"/>
      <color rgb="FF00B050"/>
      <name val="Trebuchet MS"/>
      <family val="2"/>
    </font>
    <font>
      <sz val="10"/>
      <name val="Trebuchet MS"/>
      <family val="2"/>
    </font>
    <font>
      <sz val="10"/>
      <color rgb="FF000000"/>
      <name val="Trebuchet MS"/>
      <family val="2"/>
    </font>
    <font>
      <b/>
      <sz val="10"/>
      <color rgb="FF000000"/>
      <name val="Trebuchet MS"/>
      <family val="2"/>
    </font>
    <font>
      <b/>
      <sz val="10"/>
      <color rgb="FFFF0000"/>
      <name val="Trebuchet MS"/>
      <family val="2"/>
    </font>
    <font>
      <b/>
      <sz val="10"/>
      <name val="Trebuchet MS"/>
      <family val="2"/>
    </font>
  </fonts>
  <fills count="6">
    <fill>
      <patternFill patternType="none"/>
    </fill>
    <fill>
      <patternFill patternType="gray125"/>
    </fill>
    <fill>
      <patternFill patternType="solid">
        <fgColor theme="0" tint="-0.14999847407452621"/>
        <bgColor theme="0" tint="-0.14999847407452621"/>
      </patternFill>
    </fill>
    <fill>
      <patternFill patternType="solid">
        <fgColor rgb="FFC00000"/>
        <bgColor indexed="64"/>
      </patternFill>
    </fill>
    <fill>
      <patternFill patternType="solid">
        <fgColor rgb="FFC00000"/>
        <bgColor rgb="FF000000"/>
      </patternFill>
    </fill>
    <fill>
      <patternFill patternType="solid">
        <fgColor rgb="FF0070C0"/>
        <bgColor rgb="FF000000"/>
      </patternFill>
    </fill>
  </fills>
  <borders count="16">
    <border>
      <left/>
      <right/>
      <top/>
      <bottom/>
      <diagonal/>
    </border>
    <border>
      <left/>
      <right/>
      <top/>
      <bottom style="medium">
        <color theme="1"/>
      </bottom>
      <diagonal/>
    </border>
    <border>
      <left/>
      <right/>
      <top style="medium">
        <color theme="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s>
  <cellStyleXfs count="2">
    <xf numFmtId="0" fontId="0" fillId="0" borderId="0"/>
    <xf numFmtId="164" fontId="4" fillId="0" borderId="0" applyFont="0" applyFill="0" applyBorder="0" applyAlignment="0" applyProtection="0"/>
  </cellStyleXfs>
  <cellXfs count="47">
    <xf numFmtId="0" fontId="0" fillId="0" borderId="0" xfId="0"/>
    <xf numFmtId="0" fontId="2" fillId="0" borderId="0" xfId="0" applyFont="1"/>
    <xf numFmtId="0" fontId="0" fillId="2" borderId="0" xfId="0" applyFill="1"/>
    <xf numFmtId="0" fontId="0" fillId="0" borderId="1" xfId="0" applyBorder="1"/>
    <xf numFmtId="20" fontId="0" fillId="0" borderId="0" xfId="0" applyNumberFormat="1"/>
    <xf numFmtId="0" fontId="1" fillId="3" borderId="2" xfId="0" applyFont="1" applyFill="1" applyBorder="1"/>
    <xf numFmtId="0" fontId="0" fillId="2" borderId="2" xfId="0" applyFill="1" applyBorder="1"/>
    <xf numFmtId="0" fontId="1" fillId="3" borderId="2" xfId="0" applyFont="1" applyFill="1"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1" xfId="0" applyBorder="1" applyAlignment="1">
      <alignment horizontal="center" vertical="center"/>
    </xf>
    <xf numFmtId="14" fontId="0" fillId="0" borderId="0" xfId="0" applyNumberFormat="1"/>
    <xf numFmtId="14" fontId="0" fillId="0" borderId="0" xfId="0" applyNumberFormat="1" applyAlignment="1">
      <alignment horizontal="center" vertical="center"/>
    </xf>
    <xf numFmtId="0" fontId="2" fillId="0" borderId="0" xfId="0" applyFont="1" applyAlignment="1">
      <alignment horizontal="center" vertical="center"/>
    </xf>
    <xf numFmtId="49" fontId="0" fillId="0" borderId="0" xfId="0" applyNumberFormat="1" applyAlignment="1">
      <alignment horizontal="center" vertical="center"/>
    </xf>
    <xf numFmtId="166" fontId="0" fillId="0" borderId="0" xfId="1" applyNumberFormat="1" applyFont="1" applyAlignment="1">
      <alignment horizontal="center" vertical="center"/>
    </xf>
    <xf numFmtId="0" fontId="0" fillId="3" borderId="0" xfId="0" applyFill="1" applyAlignment="1">
      <alignment horizontal="center" vertical="top" wrapText="1"/>
    </xf>
    <xf numFmtId="166" fontId="2" fillId="0" borderId="0" xfId="0" applyNumberFormat="1" applyFont="1" applyAlignment="1">
      <alignment horizontal="center" vertical="center"/>
    </xf>
    <xf numFmtId="165" fontId="2" fillId="0" borderId="0" xfId="0" applyNumberFormat="1" applyFont="1" applyAlignment="1">
      <alignment horizontal="center" vertical="center"/>
    </xf>
    <xf numFmtId="165" fontId="0" fillId="0" borderId="0" xfId="0" applyNumberFormat="1"/>
    <xf numFmtId="1" fontId="0" fillId="0" borderId="0" xfId="0" applyNumberFormat="1" applyAlignment="1">
      <alignment horizontal="center" vertical="center"/>
    </xf>
    <xf numFmtId="0" fontId="5" fillId="4" borderId="4" xfId="0" applyFont="1" applyFill="1" applyBorder="1" applyAlignment="1">
      <alignment vertical="top"/>
    </xf>
    <xf numFmtId="0" fontId="6" fillId="5" borderId="6" xfId="0" applyFont="1" applyFill="1" applyBorder="1"/>
    <xf numFmtId="0" fontId="9" fillId="0" borderId="12" xfId="0" applyFont="1" applyBorder="1" applyAlignment="1">
      <alignment vertical="top" wrapText="1"/>
    </xf>
    <xf numFmtId="0" fontId="10" fillId="0" borderId="13" xfId="0" applyFont="1" applyBorder="1" applyAlignment="1">
      <alignment vertical="top" wrapText="1"/>
    </xf>
    <xf numFmtId="0" fontId="10" fillId="0" borderId="14" xfId="0" applyFont="1" applyBorder="1" applyAlignment="1">
      <alignment vertical="top" wrapText="1"/>
    </xf>
    <xf numFmtId="0" fontId="10" fillId="0" borderId="12" xfId="0" applyFont="1" applyBorder="1" applyAlignment="1">
      <alignment vertical="top" wrapText="1"/>
    </xf>
    <xf numFmtId="0" fontId="10" fillId="0" borderId="11" xfId="0" applyFont="1" applyBorder="1" applyAlignment="1">
      <alignment vertical="top" wrapText="1"/>
    </xf>
    <xf numFmtId="0" fontId="11" fillId="5" borderId="0" xfId="0" applyFont="1" applyFill="1" applyAlignment="1">
      <alignment vertical="top" wrapText="1"/>
    </xf>
    <xf numFmtId="0" fontId="8" fillId="0" borderId="13" xfId="0" applyFont="1" applyBorder="1" applyAlignment="1">
      <alignment vertical="top" wrapText="1"/>
    </xf>
    <xf numFmtId="0" fontId="6" fillId="5" borderId="0" xfId="0" applyFont="1" applyFill="1" applyAlignment="1">
      <alignment vertical="top" wrapText="1"/>
    </xf>
    <xf numFmtId="0" fontId="8" fillId="0" borderId="12" xfId="0" applyFont="1" applyBorder="1" applyAlignment="1">
      <alignment vertical="top" wrapText="1"/>
    </xf>
    <xf numFmtId="2" fontId="0" fillId="0" borderId="0" xfId="0" applyNumberFormat="1" applyAlignment="1">
      <alignment wrapText="1"/>
    </xf>
    <xf numFmtId="2" fontId="5" fillId="4" borderId="3" xfId="0" applyNumberFormat="1" applyFont="1" applyFill="1" applyBorder="1" applyAlignment="1">
      <alignment horizontal="left" vertical="top" wrapText="1"/>
    </xf>
    <xf numFmtId="2" fontId="5" fillId="5" borderId="5" xfId="0" applyNumberFormat="1" applyFont="1" applyFill="1" applyBorder="1" applyAlignment="1">
      <alignment wrapText="1"/>
    </xf>
    <xf numFmtId="2" fontId="7" fillId="0" borderId="8" xfId="0" applyNumberFormat="1" applyFont="1" applyBorder="1" applyAlignment="1">
      <alignment horizontal="left" vertical="top" wrapText="1"/>
    </xf>
    <xf numFmtId="2" fontId="7" fillId="0" borderId="9" xfId="0" applyNumberFormat="1" applyFont="1" applyBorder="1" applyAlignment="1">
      <alignment horizontal="left" vertical="top" wrapText="1"/>
    </xf>
    <xf numFmtId="2" fontId="7" fillId="0" borderId="7" xfId="0" applyNumberFormat="1" applyFont="1" applyBorder="1" applyAlignment="1">
      <alignment horizontal="left" vertical="top" wrapText="1"/>
    </xf>
    <xf numFmtId="2" fontId="5" fillId="5" borderId="15" xfId="0" applyNumberFormat="1" applyFont="1" applyFill="1" applyBorder="1" applyAlignment="1">
      <alignment horizontal="left" vertical="top" wrapText="1"/>
    </xf>
    <xf numFmtId="2" fontId="2" fillId="0" borderId="0" xfId="0" applyNumberFormat="1" applyFont="1" applyAlignment="1">
      <alignment wrapText="1"/>
    </xf>
    <xf numFmtId="2" fontId="7" fillId="0" borderId="0" xfId="0" applyNumberFormat="1" applyFont="1" applyAlignment="1">
      <alignment horizontal="left" vertical="top" wrapText="1"/>
    </xf>
    <xf numFmtId="3" fontId="0" fillId="0" borderId="0" xfId="0" applyNumberFormat="1" applyAlignment="1">
      <alignment horizontal="center" vertical="center"/>
    </xf>
    <xf numFmtId="2" fontId="2" fillId="0" borderId="0" xfId="0" applyNumberFormat="1" applyFont="1" applyAlignment="1">
      <alignment wrapText="1"/>
    </xf>
    <xf numFmtId="2" fontId="7" fillId="0" borderId="8" xfId="0" applyNumberFormat="1" applyFont="1" applyBorder="1" applyAlignment="1">
      <alignment horizontal="left" vertical="top" wrapText="1"/>
    </xf>
    <xf numFmtId="2" fontId="7" fillId="0" borderId="9" xfId="0" applyNumberFormat="1" applyFont="1" applyBorder="1" applyAlignment="1">
      <alignment horizontal="left" vertical="top" wrapText="1"/>
    </xf>
    <xf numFmtId="2" fontId="7" fillId="0" borderId="10" xfId="0" applyNumberFormat="1" applyFont="1" applyBorder="1" applyAlignment="1">
      <alignment horizontal="left" vertical="top" wrapText="1"/>
    </xf>
  </cellXfs>
  <cellStyles count="2">
    <cellStyle name="Comma" xfId="1" builtinId="3"/>
    <cellStyle name="Normal" xfId="0" builtinId="0"/>
  </cellStyles>
  <dxfs count="26">
    <dxf>
      <font>
        <b/>
        <i val="0"/>
        <strike val="0"/>
        <condense val="0"/>
        <extend val="0"/>
        <outline val="0"/>
        <shadow val="0"/>
        <u val="none"/>
        <vertAlign val="baseline"/>
        <sz val="11"/>
        <color theme="1"/>
        <name val="Calibri"/>
        <family val="2"/>
        <scheme val="minor"/>
      </font>
      <numFmt numFmtId="165" formatCode="_-[$$-C09]* #,##0.0_-;\-[$$-C09]* #,##0.0_-;_-[$$-C09]* &quot;-&quot;??_-;_-@_-"/>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_-* #,##0.0_-;\-* #,##0.0_-;_-* &quot;-&quot;??_-;_-@_-"/>
      <alignment horizontal="center" vertical="center" textRotation="0" wrapText="0" indent="0" justifyLastLine="0" shrinkToFit="0" readingOrder="0"/>
    </dxf>
    <dxf>
      <numFmt numFmtId="166" formatCode="_-* #,##0.0_-;\-* #,##0.0_-;_-* &quot;-&quot;??_-;_-@_-"/>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166" formatCode="_-* #,##0.0_-;\-* #,##0.0_-;_-* &quot;-&quot;??_-;_-@_-"/>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167" formatCode="d/mm/yyyy"/>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font>
    </dxf>
    <dxf>
      <alignment horizontal="center" vertical="center" textRotation="0" wrapText="0" indent="0" justifyLastLine="0" shrinkToFit="0" readingOrder="0"/>
    </dxf>
    <dxf>
      <fill>
        <patternFill patternType="solid">
          <fgColor indexed="64"/>
          <bgColor rgb="FFC00000"/>
        </patternFill>
      </fill>
      <alignment horizontal="center"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67" formatCode="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1682A9-BE1F-4051-A331-56AE468B31F8}" name="Table2" displayName="Table2" ref="B2:H14" totalsRowShown="0" headerRowDxfId="25" dataDxfId="24">
  <autoFilter ref="B2:H14" xr:uid="{431682A9-BE1F-4051-A331-56AE468B31F8}"/>
  <tableColumns count="7">
    <tableColumn id="1" xr3:uid="{CFADFCCB-9DA8-4C12-AB07-F7B1B1DEA3B9}" name="Name" dataDxfId="23"/>
    <tableColumn id="2" xr3:uid="{4630AB37-D237-4D5F-ADE2-134C2C14AF42}" name="ID" dataDxfId="22"/>
    <tableColumn id="4" xr3:uid="{7B44899A-85A5-4053-BC37-40DFC7CBD6F5}" name="Employment Type" dataDxfId="21"/>
    <tableColumn id="8" xr3:uid="{EA5BCD07-E3D0-47DF-8C96-EC4EF640FEC7}" name="Contracted Weekly Hours" dataDxfId="20"/>
    <tableColumn id="5" xr3:uid="{56BE7C8D-A25F-4660-9485-9271AFF2499E}" name="Classification" dataDxfId="19"/>
    <tableColumn id="6" xr3:uid="{36F80C62-1C0C-44CD-9E80-960A74194D08}" name="Fortnightly Salary" dataDxfId="18"/>
    <tableColumn id="9" xr3:uid="{9CD6FB27-EDE3-491D-87F7-8951D4E68E8C}" name="First Aid Certificate?" dataDxfId="17"/>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1123B5-C582-4694-8DA5-BEF2C495FE18}" name="Table1" displayName="Table1" ref="B2:H15" totalsRowCount="1" headerRowDxfId="16" dataDxfId="15" totalsRowDxfId="14">
  <autoFilter ref="B2:H14" xr:uid="{611123B5-C582-4694-8DA5-BEF2C495FE18}"/>
  <tableColumns count="7">
    <tableColumn id="1" xr3:uid="{980CA530-1907-4218-A37D-B67965A30B5A}" name="Name" totalsRowLabel="Total" dataDxfId="13" totalsRowDxfId="12"/>
    <tableColumn id="2" xr3:uid="{594DC3A9-92AB-4D2B-9426-51FAD716B6BA}" name="ID" dataDxfId="11" totalsRowDxfId="10"/>
    <tableColumn id="12" xr3:uid="{5D88FBE2-3E7E-4D5E-9A48-49269B4C799D}" name="Period ending" dataDxfId="9" totalsRowDxfId="8"/>
    <tableColumn id="8" xr3:uid="{05BBBDA9-49FB-4496-B19B-33AFFE0C3973}" name="Contract Hours" dataDxfId="7" totalsRowDxfId="6"/>
    <tableColumn id="5" xr3:uid="{ABFA7DF8-D2F9-47A0-BD1A-0C02A630045E}" name="Leave type" dataDxfId="5" totalsRowDxfId="4" dataCellStyle="Comma"/>
    <tableColumn id="14" xr3:uid="{D38899F4-C3DF-47A8-946C-4788952E5B60}" name="Leave hours" totalsRowFunction="sum" dataDxfId="3" totalsRowDxfId="2" dataCellStyle="Comma"/>
    <tableColumn id="3" xr3:uid="{8E1FBD52-AEF5-4409-A06C-CE3111B2CBF0}" name="Salary $" totalsRowFunction="sum" dataDxfId="1" totalsRow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5A20E-4C14-45B5-92E4-132576FEE7C8}">
  <dimension ref="B2:H14"/>
  <sheetViews>
    <sheetView workbookViewId="0">
      <selection activeCell="G3" sqref="G3:G14"/>
    </sheetView>
  </sheetViews>
  <sheetFormatPr baseColWidth="10" defaultColWidth="8.83203125" defaultRowHeight="15" x14ac:dyDescent="0.2"/>
  <cols>
    <col min="2" max="2" width="17.6640625" bestFit="1" customWidth="1"/>
    <col min="3" max="3" width="8.5" customWidth="1"/>
    <col min="4" max="4" width="21" bestFit="1" customWidth="1"/>
    <col min="5" max="5" width="27.33203125" bestFit="1" customWidth="1"/>
    <col min="6" max="6" width="33.1640625" bestFit="1" customWidth="1"/>
    <col min="7" max="7" width="21.5" customWidth="1"/>
    <col min="8" max="8" width="22.83203125" bestFit="1" customWidth="1"/>
  </cols>
  <sheetData>
    <row r="2" spans="2:8" x14ac:dyDescent="0.2">
      <c r="B2" s="14" t="s">
        <v>30</v>
      </c>
      <c r="C2" s="14" t="s">
        <v>31</v>
      </c>
      <c r="D2" s="14" t="s">
        <v>35</v>
      </c>
      <c r="E2" s="14" t="s">
        <v>64</v>
      </c>
      <c r="F2" s="14" t="s">
        <v>32</v>
      </c>
      <c r="G2" s="14" t="s">
        <v>100</v>
      </c>
      <c r="H2" s="14" t="s">
        <v>97</v>
      </c>
    </row>
    <row r="3" spans="2:8" x14ac:dyDescent="0.2">
      <c r="B3" s="9" t="s">
        <v>8</v>
      </c>
      <c r="C3" s="15" t="s">
        <v>46</v>
      </c>
      <c r="D3" s="13" t="s">
        <v>36</v>
      </c>
      <c r="E3" s="21">
        <v>38</v>
      </c>
      <c r="F3" s="9" t="s">
        <v>39</v>
      </c>
      <c r="G3" s="42">
        <v>2200</v>
      </c>
      <c r="H3" s="9" t="s">
        <v>98</v>
      </c>
    </row>
    <row r="4" spans="2:8" x14ac:dyDescent="0.2">
      <c r="B4" s="9" t="s">
        <v>9</v>
      </c>
      <c r="C4" s="15" t="s">
        <v>47</v>
      </c>
      <c r="D4" s="13" t="s">
        <v>36</v>
      </c>
      <c r="E4" s="21">
        <v>38</v>
      </c>
      <c r="F4" s="9" t="s">
        <v>45</v>
      </c>
      <c r="G4" s="42">
        <v>1900</v>
      </c>
      <c r="H4" s="9"/>
    </row>
    <row r="5" spans="2:8" x14ac:dyDescent="0.2">
      <c r="B5" s="9" t="s">
        <v>10</v>
      </c>
      <c r="C5" s="15" t="s">
        <v>48</v>
      </c>
      <c r="D5" s="13" t="s">
        <v>37</v>
      </c>
      <c r="E5" s="21">
        <v>30</v>
      </c>
      <c r="F5" s="9" t="s">
        <v>40</v>
      </c>
      <c r="G5" s="42">
        <v>1600</v>
      </c>
      <c r="H5" s="9"/>
    </row>
    <row r="6" spans="2:8" x14ac:dyDescent="0.2">
      <c r="B6" s="9" t="s">
        <v>11</v>
      </c>
      <c r="C6" s="15" t="s">
        <v>49</v>
      </c>
      <c r="D6" s="13" t="s">
        <v>36</v>
      </c>
      <c r="E6" s="21">
        <v>38</v>
      </c>
      <c r="F6" s="9" t="s">
        <v>38</v>
      </c>
      <c r="G6" s="42">
        <v>3000</v>
      </c>
      <c r="H6" s="9" t="s">
        <v>98</v>
      </c>
    </row>
    <row r="7" spans="2:8" x14ac:dyDescent="0.2">
      <c r="B7" s="9" t="s">
        <v>12</v>
      </c>
      <c r="C7" s="15" t="s">
        <v>50</v>
      </c>
      <c r="D7" s="13" t="s">
        <v>37</v>
      </c>
      <c r="E7" s="21">
        <v>24</v>
      </c>
      <c r="F7" s="9" t="s">
        <v>33</v>
      </c>
      <c r="G7" s="42">
        <v>1400</v>
      </c>
      <c r="H7" s="9"/>
    </row>
    <row r="8" spans="2:8" x14ac:dyDescent="0.2">
      <c r="B8" s="9" t="s">
        <v>13</v>
      </c>
      <c r="C8" s="15" t="s">
        <v>51</v>
      </c>
      <c r="D8" s="13" t="s">
        <v>36</v>
      </c>
      <c r="E8" s="21">
        <v>38</v>
      </c>
      <c r="F8" s="9" t="s">
        <v>34</v>
      </c>
      <c r="G8" s="42">
        <v>2800</v>
      </c>
      <c r="H8" s="9"/>
    </row>
    <row r="9" spans="2:8" x14ac:dyDescent="0.2">
      <c r="B9" s="9" t="s">
        <v>14</v>
      </c>
      <c r="C9" s="15" t="s">
        <v>52</v>
      </c>
      <c r="D9" s="13" t="s">
        <v>36</v>
      </c>
      <c r="E9" s="21">
        <v>38</v>
      </c>
      <c r="F9" s="9" t="s">
        <v>42</v>
      </c>
      <c r="G9" s="42">
        <v>2100</v>
      </c>
      <c r="H9" s="9" t="s">
        <v>98</v>
      </c>
    </row>
    <row r="10" spans="2:8" x14ac:dyDescent="0.2">
      <c r="B10" s="9" t="s">
        <v>15</v>
      </c>
      <c r="C10" s="15" t="s">
        <v>53</v>
      </c>
      <c r="D10" s="13" t="s">
        <v>37</v>
      </c>
      <c r="E10" s="21">
        <v>18</v>
      </c>
      <c r="F10" s="9" t="s">
        <v>38</v>
      </c>
      <c r="G10" s="42">
        <v>2000</v>
      </c>
      <c r="H10" s="9"/>
    </row>
    <row r="11" spans="2:8" x14ac:dyDescent="0.2">
      <c r="B11" s="9" t="s">
        <v>16</v>
      </c>
      <c r="C11" s="15" t="s">
        <v>54</v>
      </c>
      <c r="D11" s="13" t="s">
        <v>37</v>
      </c>
      <c r="E11" s="21">
        <v>30</v>
      </c>
      <c r="F11" s="9" t="s">
        <v>44</v>
      </c>
      <c r="G11" s="42">
        <v>1800</v>
      </c>
      <c r="H11" s="9" t="s">
        <v>98</v>
      </c>
    </row>
    <row r="12" spans="2:8" x14ac:dyDescent="0.2">
      <c r="B12" s="9" t="s">
        <v>17</v>
      </c>
      <c r="C12" s="15" t="s">
        <v>55</v>
      </c>
      <c r="D12" s="13" t="s">
        <v>37</v>
      </c>
      <c r="E12" s="21">
        <v>26</v>
      </c>
      <c r="F12" s="9" t="s">
        <v>43</v>
      </c>
      <c r="G12" s="42">
        <v>2000</v>
      </c>
      <c r="H12" s="9"/>
    </row>
    <row r="13" spans="2:8" x14ac:dyDescent="0.2">
      <c r="B13" s="9" t="s">
        <v>18</v>
      </c>
      <c r="C13" s="15" t="s">
        <v>56</v>
      </c>
      <c r="D13" s="13" t="s">
        <v>37</v>
      </c>
      <c r="E13" s="21">
        <v>20</v>
      </c>
      <c r="F13" s="9" t="s">
        <v>41</v>
      </c>
      <c r="G13" s="42">
        <v>2400</v>
      </c>
      <c r="H13" s="9" t="s">
        <v>98</v>
      </c>
    </row>
    <row r="14" spans="2:8" x14ac:dyDescent="0.2">
      <c r="B14" s="9" t="s">
        <v>19</v>
      </c>
      <c r="C14" s="15" t="s">
        <v>57</v>
      </c>
      <c r="D14" s="13" t="s">
        <v>36</v>
      </c>
      <c r="E14" s="21">
        <v>38</v>
      </c>
      <c r="F14" s="9" t="s">
        <v>39</v>
      </c>
      <c r="G14" s="42">
        <v>2500</v>
      </c>
      <c r="H14" s="9"/>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63DBF-08B5-4289-9A5C-E109161E487A}">
  <dimension ref="B1:P30"/>
  <sheetViews>
    <sheetView tabSelected="1" workbookViewId="0">
      <selection activeCell="B47" sqref="B47"/>
    </sheetView>
  </sheetViews>
  <sheetFormatPr baseColWidth="10" defaultColWidth="8.83203125" defaultRowHeight="15" x14ac:dyDescent="0.2"/>
  <cols>
    <col min="2" max="2" width="18.6640625" customWidth="1"/>
    <col min="3" max="5" width="11.5" bestFit="1" customWidth="1"/>
    <col min="6" max="6" width="12.1640625" bestFit="1" customWidth="1"/>
    <col min="7" max="10" width="11.5" bestFit="1" customWidth="1"/>
    <col min="11" max="12" width="12.1640625" bestFit="1" customWidth="1"/>
    <col min="13" max="13" width="11.5" bestFit="1" customWidth="1"/>
    <col min="14" max="14" width="12.1640625" bestFit="1" customWidth="1"/>
    <col min="15" max="16" width="11.5" bestFit="1" customWidth="1"/>
  </cols>
  <sheetData>
    <row r="1" spans="2:16" ht="16" thickBot="1" x14ac:dyDescent="0.25">
      <c r="B1" s="1" t="s">
        <v>106</v>
      </c>
      <c r="P1" s="12"/>
    </row>
    <row r="2" spans="2:16" ht="16" thickBot="1" x14ac:dyDescent="0.25">
      <c r="B2" s="5" t="s">
        <v>0</v>
      </c>
      <c r="C2" s="7" t="s">
        <v>1</v>
      </c>
      <c r="D2" s="7" t="s">
        <v>2</v>
      </c>
      <c r="E2" s="7" t="s">
        <v>3</v>
      </c>
      <c r="F2" s="7" t="s">
        <v>4</v>
      </c>
      <c r="G2" s="7" t="s">
        <v>5</v>
      </c>
      <c r="H2" s="7" t="s">
        <v>6</v>
      </c>
      <c r="I2" s="7" t="s">
        <v>7</v>
      </c>
      <c r="J2" s="7" t="s">
        <v>1</v>
      </c>
      <c r="K2" s="7" t="s">
        <v>2</v>
      </c>
      <c r="L2" s="7" t="s">
        <v>3</v>
      </c>
      <c r="M2" s="7" t="s">
        <v>4</v>
      </c>
      <c r="N2" s="7" t="s">
        <v>5</v>
      </c>
      <c r="O2" s="7" t="s">
        <v>6</v>
      </c>
      <c r="P2" s="7" t="s">
        <v>7</v>
      </c>
    </row>
    <row r="3" spans="2:16" x14ac:dyDescent="0.2">
      <c r="B3" s="6" t="s">
        <v>8</v>
      </c>
      <c r="C3" s="8" t="s">
        <v>20</v>
      </c>
      <c r="D3" s="8" t="s">
        <v>105</v>
      </c>
      <c r="E3" s="8" t="s">
        <v>102</v>
      </c>
      <c r="F3" s="8" t="s">
        <v>28</v>
      </c>
      <c r="G3" s="8" t="s">
        <v>104</v>
      </c>
      <c r="H3" s="8"/>
      <c r="I3" s="8"/>
      <c r="J3" s="8" t="s">
        <v>108</v>
      </c>
      <c r="K3" s="8" t="s">
        <v>109</v>
      </c>
      <c r="L3" s="8" t="s">
        <v>110</v>
      </c>
      <c r="M3" s="8" t="s">
        <v>111</v>
      </c>
      <c r="N3" s="8" t="s">
        <v>20</v>
      </c>
      <c r="O3" s="8"/>
      <c r="P3" s="8"/>
    </row>
    <row r="4" spans="2:16" x14ac:dyDescent="0.2">
      <c r="B4" t="s">
        <v>9</v>
      </c>
      <c r="C4" s="9" t="s">
        <v>112</v>
      </c>
      <c r="D4" s="9" t="s">
        <v>103</v>
      </c>
      <c r="E4" s="9" t="s">
        <v>21</v>
      </c>
      <c r="F4" s="9"/>
      <c r="G4" s="9" t="s">
        <v>114</v>
      </c>
      <c r="H4" s="9"/>
      <c r="I4" s="9" t="s">
        <v>113</v>
      </c>
      <c r="J4" s="9" t="s">
        <v>115</v>
      </c>
      <c r="K4" s="9" t="s">
        <v>28</v>
      </c>
      <c r="L4" s="9" t="s">
        <v>116</v>
      </c>
      <c r="M4" s="9"/>
      <c r="N4" s="9" t="s">
        <v>117</v>
      </c>
      <c r="O4" s="9"/>
      <c r="P4" s="9" t="s">
        <v>21</v>
      </c>
    </row>
    <row r="5" spans="2:16" x14ac:dyDescent="0.2">
      <c r="B5" s="2" t="s">
        <v>10</v>
      </c>
      <c r="C5" s="10" t="s">
        <v>122</v>
      </c>
      <c r="D5" s="10"/>
      <c r="E5" s="10"/>
      <c r="F5" s="10" t="s">
        <v>118</v>
      </c>
      <c r="G5" s="10"/>
      <c r="H5" s="10" t="s">
        <v>121</v>
      </c>
      <c r="I5" s="10"/>
      <c r="J5" s="10" t="s">
        <v>120</v>
      </c>
      <c r="K5" s="10"/>
      <c r="L5" s="10"/>
      <c r="M5" s="10" t="s">
        <v>119</v>
      </c>
      <c r="N5" s="10"/>
      <c r="O5" s="10" t="s">
        <v>21</v>
      </c>
      <c r="P5" s="10"/>
    </row>
    <row r="6" spans="2:16" x14ac:dyDescent="0.2">
      <c r="B6" t="s">
        <v>11</v>
      </c>
      <c r="C6" s="9" t="s">
        <v>23</v>
      </c>
      <c r="D6" s="9" t="s">
        <v>123</v>
      </c>
      <c r="E6" s="9" t="s">
        <v>124</v>
      </c>
      <c r="F6" s="9" t="s">
        <v>125</v>
      </c>
      <c r="G6" s="9"/>
      <c r="H6" s="9" t="s">
        <v>23</v>
      </c>
      <c r="I6" s="9"/>
      <c r="J6" s="9" t="s">
        <v>126</v>
      </c>
      <c r="K6" s="9" t="s">
        <v>127</v>
      </c>
      <c r="L6" s="9" t="s">
        <v>128</v>
      </c>
      <c r="M6" s="9" t="s">
        <v>23</v>
      </c>
      <c r="N6" s="9"/>
      <c r="O6" s="9" t="s">
        <v>21</v>
      </c>
      <c r="P6" s="9"/>
    </row>
    <row r="7" spans="2:16" x14ac:dyDescent="0.2">
      <c r="B7" s="2" t="s">
        <v>12</v>
      </c>
      <c r="C7" s="10" t="s">
        <v>24</v>
      </c>
      <c r="D7" s="10" t="s">
        <v>130</v>
      </c>
      <c r="E7" s="10" t="s">
        <v>129</v>
      </c>
      <c r="F7" s="10"/>
      <c r="G7" s="10"/>
      <c r="H7" s="10"/>
      <c r="I7" s="10"/>
      <c r="J7" s="10"/>
      <c r="K7" s="10"/>
      <c r="L7" s="10" t="s">
        <v>23</v>
      </c>
      <c r="M7" s="10"/>
      <c r="N7" s="10"/>
      <c r="O7" s="10"/>
      <c r="P7" s="10"/>
    </row>
    <row r="8" spans="2:16" x14ac:dyDescent="0.2">
      <c r="B8" t="s">
        <v>13</v>
      </c>
      <c r="C8" s="9" t="s">
        <v>103</v>
      </c>
      <c r="D8" s="9" t="s">
        <v>22</v>
      </c>
      <c r="E8" s="9" t="s">
        <v>126</v>
      </c>
      <c r="F8" s="9" t="s">
        <v>131</v>
      </c>
      <c r="G8" s="9" t="s">
        <v>132</v>
      </c>
      <c r="H8" s="9"/>
      <c r="I8" s="9"/>
      <c r="J8" s="9" t="s">
        <v>20</v>
      </c>
      <c r="K8" s="9" t="s">
        <v>103</v>
      </c>
      <c r="L8" s="9" t="s">
        <v>22</v>
      </c>
      <c r="M8" s="9" t="s">
        <v>133</v>
      </c>
      <c r="N8" s="9" t="s">
        <v>28</v>
      </c>
      <c r="O8" s="9"/>
      <c r="P8" s="9"/>
    </row>
    <row r="9" spans="2:16" x14ac:dyDescent="0.2">
      <c r="B9" s="2" t="s">
        <v>14</v>
      </c>
      <c r="C9" s="10" t="s">
        <v>129</v>
      </c>
      <c r="D9" s="10"/>
      <c r="E9" s="10" t="s">
        <v>20</v>
      </c>
      <c r="F9" s="10" t="s">
        <v>130</v>
      </c>
      <c r="G9" s="10" t="s">
        <v>20</v>
      </c>
      <c r="H9" s="10" t="s">
        <v>130</v>
      </c>
      <c r="I9" s="10"/>
      <c r="J9" s="10" t="s">
        <v>20</v>
      </c>
      <c r="K9" s="10"/>
      <c r="L9" s="10" t="s">
        <v>119</v>
      </c>
      <c r="M9" s="10" t="s">
        <v>136</v>
      </c>
      <c r="N9" s="10" t="s">
        <v>20</v>
      </c>
      <c r="O9" s="10" t="s">
        <v>137</v>
      </c>
      <c r="P9" s="10"/>
    </row>
    <row r="10" spans="2:16" x14ac:dyDescent="0.2">
      <c r="B10" t="s">
        <v>15</v>
      </c>
      <c r="C10" s="9" t="s">
        <v>138</v>
      </c>
      <c r="D10" s="9"/>
      <c r="E10" s="9"/>
      <c r="F10" s="9"/>
      <c r="G10" s="9"/>
      <c r="H10" s="9"/>
      <c r="I10" s="9" t="s">
        <v>27</v>
      </c>
      <c r="J10" s="9" t="s">
        <v>25</v>
      </c>
      <c r="K10" s="9"/>
      <c r="L10" s="9"/>
      <c r="M10" s="9"/>
      <c r="N10" s="9"/>
      <c r="O10" s="9"/>
      <c r="P10" s="9" t="s">
        <v>27</v>
      </c>
    </row>
    <row r="11" spans="2:16" x14ac:dyDescent="0.2">
      <c r="B11" s="2" t="s">
        <v>16</v>
      </c>
      <c r="C11" s="10" t="s">
        <v>29</v>
      </c>
      <c r="D11" s="10"/>
      <c r="E11" s="10" t="s">
        <v>141</v>
      </c>
      <c r="F11" s="10"/>
      <c r="G11" s="10" t="s">
        <v>140</v>
      </c>
      <c r="H11" s="10" t="s">
        <v>29</v>
      </c>
      <c r="I11" s="10"/>
      <c r="J11" s="10" t="s">
        <v>29</v>
      </c>
      <c r="K11" s="10"/>
      <c r="L11" s="10" t="s">
        <v>142</v>
      </c>
      <c r="M11" s="10"/>
      <c r="N11" s="10" t="s">
        <v>29</v>
      </c>
      <c r="O11" s="10" t="s">
        <v>139</v>
      </c>
      <c r="P11" s="10"/>
    </row>
    <row r="12" spans="2:16" x14ac:dyDescent="0.2">
      <c r="B12" t="s">
        <v>17</v>
      </c>
      <c r="C12" s="9" t="s">
        <v>143</v>
      </c>
      <c r="D12" s="9" t="s">
        <v>25</v>
      </c>
      <c r="E12" s="9"/>
      <c r="F12" s="9"/>
      <c r="G12" s="9" t="s">
        <v>144</v>
      </c>
      <c r="H12" s="9"/>
      <c r="I12" s="9" t="s">
        <v>25</v>
      </c>
      <c r="J12" s="9" t="s">
        <v>145</v>
      </c>
      <c r="K12" s="9" t="s">
        <v>29</v>
      </c>
      <c r="L12" s="9"/>
      <c r="M12" s="9"/>
      <c r="N12" s="9" t="s">
        <v>146</v>
      </c>
      <c r="O12" s="9"/>
      <c r="P12" s="9" t="s">
        <v>29</v>
      </c>
    </row>
    <row r="13" spans="2:16" x14ac:dyDescent="0.2">
      <c r="B13" s="2" t="s">
        <v>18</v>
      </c>
      <c r="C13" s="10" t="s">
        <v>134</v>
      </c>
      <c r="D13" s="10" t="s">
        <v>135</v>
      </c>
      <c r="E13" s="10" t="s">
        <v>27</v>
      </c>
      <c r="F13" s="10" t="s">
        <v>147</v>
      </c>
      <c r="G13" s="10"/>
      <c r="H13" s="10"/>
      <c r="I13" s="10"/>
      <c r="J13" s="10" t="s">
        <v>148</v>
      </c>
      <c r="K13" s="10" t="s">
        <v>27</v>
      </c>
      <c r="L13" s="10" t="s">
        <v>149</v>
      </c>
      <c r="M13" s="10" t="s">
        <v>26</v>
      </c>
      <c r="N13" s="10"/>
      <c r="O13" s="10"/>
      <c r="P13" s="10"/>
    </row>
    <row r="14" spans="2:16" ht="16" thickBot="1" x14ac:dyDescent="0.25">
      <c r="B14" s="3" t="s">
        <v>19</v>
      </c>
      <c r="C14" s="11" t="s">
        <v>27</v>
      </c>
      <c r="D14" s="11" t="s">
        <v>27</v>
      </c>
      <c r="E14" s="11" t="s">
        <v>27</v>
      </c>
      <c r="F14" s="11" t="s">
        <v>27</v>
      </c>
      <c r="G14" s="11" t="s">
        <v>153</v>
      </c>
      <c r="H14" s="11"/>
      <c r="I14" s="11"/>
      <c r="J14" s="11" t="s">
        <v>152</v>
      </c>
      <c r="K14" s="11" t="s">
        <v>27</v>
      </c>
      <c r="L14" s="11" t="s">
        <v>28</v>
      </c>
      <c r="M14" s="11" t="s">
        <v>151</v>
      </c>
      <c r="N14" s="11" t="s">
        <v>150</v>
      </c>
      <c r="O14" s="11"/>
      <c r="P14" s="11"/>
    </row>
    <row r="16" spans="2:16" x14ac:dyDescent="0.2">
      <c r="B16" t="s">
        <v>107</v>
      </c>
    </row>
    <row r="19" spans="10:11" x14ac:dyDescent="0.2">
      <c r="J19" s="4"/>
      <c r="K19" s="4"/>
    </row>
    <row r="20" spans="10:11" x14ac:dyDescent="0.2">
      <c r="J20" s="4"/>
      <c r="K20" s="4"/>
    </row>
    <row r="21" spans="10:11" x14ac:dyDescent="0.2">
      <c r="J21" s="4"/>
      <c r="K21" s="4"/>
    </row>
    <row r="22" spans="10:11" x14ac:dyDescent="0.2">
      <c r="J22" s="4"/>
      <c r="K22" s="4"/>
    </row>
    <row r="23" spans="10:11" x14ac:dyDescent="0.2">
      <c r="J23" s="4"/>
      <c r="K23" s="4"/>
    </row>
    <row r="24" spans="10:11" x14ac:dyDescent="0.2">
      <c r="J24" s="4"/>
      <c r="K24" s="4"/>
    </row>
    <row r="25" spans="10:11" x14ac:dyDescent="0.2">
      <c r="J25" s="4"/>
      <c r="K25" s="4"/>
    </row>
    <row r="26" spans="10:11" x14ac:dyDescent="0.2">
      <c r="J26" s="4"/>
      <c r="K26" s="4"/>
    </row>
    <row r="27" spans="10:11" x14ac:dyDescent="0.2">
      <c r="J27" s="4"/>
      <c r="K27" s="4"/>
    </row>
    <row r="28" spans="10:11" x14ac:dyDescent="0.2">
      <c r="J28" s="4"/>
      <c r="K28" s="4"/>
    </row>
    <row r="29" spans="10:11" x14ac:dyDescent="0.2">
      <c r="J29" s="4"/>
      <c r="K29" s="4"/>
    </row>
    <row r="30" spans="10:11" x14ac:dyDescent="0.2">
      <c r="J30" s="4"/>
      <c r="K30" s="4"/>
    </row>
  </sheetData>
  <autoFilter ref="B2:P14" xr:uid="{78663DBF-08B5-4289-9A5C-E109161E487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787D7-3FFA-4957-9E7B-0CE9DC1CB578}">
  <dimension ref="B1:K15"/>
  <sheetViews>
    <sheetView workbookViewId="0">
      <selection activeCell="F21" sqref="F21"/>
    </sheetView>
  </sheetViews>
  <sheetFormatPr baseColWidth="10" defaultColWidth="8.83203125" defaultRowHeight="15" x14ac:dyDescent="0.2"/>
  <cols>
    <col min="2" max="2" width="17.6640625" bestFit="1" customWidth="1"/>
    <col min="3" max="3" width="5.5" customWidth="1"/>
    <col min="4" max="4" width="14.6640625" bestFit="1" customWidth="1"/>
    <col min="5" max="5" width="10.1640625" bestFit="1" customWidth="1"/>
    <col min="6" max="6" width="14.33203125" bestFit="1" customWidth="1"/>
    <col min="7" max="7" width="9.83203125" customWidth="1"/>
    <col min="8" max="8" width="10.6640625" customWidth="1"/>
  </cols>
  <sheetData>
    <row r="1" spans="2:11" x14ac:dyDescent="0.2">
      <c r="B1" s="1" t="s">
        <v>63</v>
      </c>
    </row>
    <row r="2" spans="2:11" ht="32" x14ac:dyDescent="0.2">
      <c r="B2" s="17" t="s">
        <v>30</v>
      </c>
      <c r="C2" s="17" t="s">
        <v>31</v>
      </c>
      <c r="D2" s="17" t="s">
        <v>58</v>
      </c>
      <c r="E2" s="17" t="s">
        <v>99</v>
      </c>
      <c r="F2" s="17" t="s">
        <v>59</v>
      </c>
      <c r="G2" s="17" t="s">
        <v>60</v>
      </c>
      <c r="H2" s="17" t="s">
        <v>101</v>
      </c>
    </row>
    <row r="3" spans="2:11" x14ac:dyDescent="0.2">
      <c r="B3" s="9" t="s">
        <v>8</v>
      </c>
      <c r="C3" s="9">
        <v>10</v>
      </c>
      <c r="D3" s="13">
        <v>45165</v>
      </c>
      <c r="E3" s="21">
        <v>38</v>
      </c>
      <c r="F3" s="16" t="s">
        <v>61</v>
      </c>
      <c r="G3" s="16">
        <v>7.6</v>
      </c>
      <c r="H3" s="42">
        <v>2200</v>
      </c>
      <c r="K3" s="20"/>
    </row>
    <row r="4" spans="2:11" x14ac:dyDescent="0.2">
      <c r="B4" s="9" t="s">
        <v>9</v>
      </c>
      <c r="C4" s="9">
        <v>11</v>
      </c>
      <c r="D4" s="13">
        <v>45165</v>
      </c>
      <c r="E4" s="21">
        <v>38</v>
      </c>
      <c r="F4" s="16" t="s">
        <v>61</v>
      </c>
      <c r="G4" s="16">
        <v>7.6</v>
      </c>
      <c r="H4" s="42">
        <v>1900</v>
      </c>
    </row>
    <row r="5" spans="2:11" x14ac:dyDescent="0.2">
      <c r="B5" s="9" t="s">
        <v>10</v>
      </c>
      <c r="C5" s="9">
        <v>12</v>
      </c>
      <c r="D5" s="13">
        <v>45165</v>
      </c>
      <c r="E5" s="21">
        <v>30</v>
      </c>
      <c r="F5" s="16"/>
      <c r="G5" s="16"/>
      <c r="H5" s="42">
        <v>1600</v>
      </c>
    </row>
    <row r="6" spans="2:11" x14ac:dyDescent="0.2">
      <c r="B6" s="9" t="s">
        <v>11</v>
      </c>
      <c r="C6" s="9">
        <v>13</v>
      </c>
      <c r="D6" s="13">
        <v>45165</v>
      </c>
      <c r="E6" s="21">
        <v>38</v>
      </c>
      <c r="F6" s="16"/>
      <c r="G6" s="16"/>
      <c r="H6" s="42">
        <v>3000</v>
      </c>
    </row>
    <row r="7" spans="2:11" x14ac:dyDescent="0.2">
      <c r="B7" s="9" t="s">
        <v>12</v>
      </c>
      <c r="C7" s="9">
        <v>14</v>
      </c>
      <c r="D7" s="13">
        <v>45165</v>
      </c>
      <c r="E7" s="21">
        <v>24</v>
      </c>
      <c r="F7" s="16"/>
      <c r="G7" s="16"/>
      <c r="H7" s="42">
        <v>1400</v>
      </c>
    </row>
    <row r="8" spans="2:11" x14ac:dyDescent="0.2">
      <c r="B8" s="9" t="s">
        <v>13</v>
      </c>
      <c r="C8" s="9">
        <v>15</v>
      </c>
      <c r="D8" s="13">
        <v>45165</v>
      </c>
      <c r="E8" s="21">
        <v>38</v>
      </c>
      <c r="F8" s="16" t="s">
        <v>61</v>
      </c>
      <c r="G8" s="16">
        <v>7.6</v>
      </c>
      <c r="H8" s="42">
        <v>2800</v>
      </c>
    </row>
    <row r="9" spans="2:11" x14ac:dyDescent="0.2">
      <c r="B9" s="9" t="s">
        <v>14</v>
      </c>
      <c r="C9" s="9">
        <v>16</v>
      </c>
      <c r="D9" s="13">
        <v>45165</v>
      </c>
      <c r="E9" s="21">
        <v>38</v>
      </c>
      <c r="F9" s="16"/>
      <c r="G9" s="16"/>
      <c r="H9" s="42">
        <v>2100</v>
      </c>
    </row>
    <row r="10" spans="2:11" x14ac:dyDescent="0.2">
      <c r="B10" s="9" t="s">
        <v>15</v>
      </c>
      <c r="C10" s="9">
        <v>17</v>
      </c>
      <c r="D10" s="13">
        <v>45165</v>
      </c>
      <c r="E10" s="21">
        <v>18</v>
      </c>
      <c r="F10" s="16"/>
      <c r="G10" s="16"/>
      <c r="H10" s="42">
        <v>2000</v>
      </c>
    </row>
    <row r="11" spans="2:11" x14ac:dyDescent="0.2">
      <c r="B11" s="9" t="s">
        <v>16</v>
      </c>
      <c r="C11" s="9">
        <v>18</v>
      </c>
      <c r="D11" s="13">
        <v>45165</v>
      </c>
      <c r="E11" s="21">
        <v>30</v>
      </c>
      <c r="F11" s="16"/>
      <c r="G11" s="16"/>
      <c r="H11" s="42">
        <v>1800</v>
      </c>
    </row>
    <row r="12" spans="2:11" x14ac:dyDescent="0.2">
      <c r="B12" s="9" t="s">
        <v>17</v>
      </c>
      <c r="C12" s="9">
        <v>19</v>
      </c>
      <c r="D12" s="13">
        <v>45165</v>
      </c>
      <c r="E12" s="21">
        <v>26</v>
      </c>
      <c r="F12" s="16"/>
      <c r="G12" s="16"/>
      <c r="H12" s="42">
        <v>2000</v>
      </c>
    </row>
    <row r="13" spans="2:11" x14ac:dyDescent="0.2">
      <c r="B13" s="9" t="s">
        <v>18</v>
      </c>
      <c r="C13" s="9">
        <v>20</v>
      </c>
      <c r="D13" s="13">
        <v>45165</v>
      </c>
      <c r="E13" s="21">
        <v>20</v>
      </c>
      <c r="F13" s="16"/>
      <c r="G13" s="16"/>
      <c r="H13" s="42">
        <v>2400</v>
      </c>
    </row>
    <row r="14" spans="2:11" x14ac:dyDescent="0.2">
      <c r="B14" s="9" t="s">
        <v>19</v>
      </c>
      <c r="C14" s="9">
        <v>21</v>
      </c>
      <c r="D14" s="13">
        <v>45165</v>
      </c>
      <c r="E14" s="21">
        <v>38</v>
      </c>
      <c r="F14" s="16" t="s">
        <v>61</v>
      </c>
      <c r="G14" s="16">
        <v>7.6</v>
      </c>
      <c r="H14" s="42">
        <v>2500</v>
      </c>
    </row>
    <row r="15" spans="2:11" x14ac:dyDescent="0.2">
      <c r="B15" s="14" t="s">
        <v>62</v>
      </c>
      <c r="C15" s="14"/>
      <c r="D15" s="14"/>
      <c r="E15" s="14"/>
      <c r="F15" s="14"/>
      <c r="G15" s="18">
        <f>SUBTOTAL(109,Table1[Leave hours])</f>
        <v>30.4</v>
      </c>
      <c r="H15" s="19">
        <f>SUBTOTAL(109,Table1[Salary $])</f>
        <v>25700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226F4-0CB6-44CA-B59B-A831E7F875D6}">
  <dimension ref="A1:B23"/>
  <sheetViews>
    <sheetView workbookViewId="0">
      <selection activeCell="A23" sqref="A23:B23"/>
    </sheetView>
  </sheetViews>
  <sheetFormatPr baseColWidth="10" defaultColWidth="8.83203125" defaultRowHeight="15" x14ac:dyDescent="0.2"/>
  <cols>
    <col min="1" max="1" width="55.1640625" style="33" customWidth="1"/>
    <col min="2" max="2" width="127.33203125" customWidth="1"/>
  </cols>
  <sheetData>
    <row r="1" spans="1:2" ht="16" x14ac:dyDescent="0.2">
      <c r="A1" s="33" t="s">
        <v>65</v>
      </c>
    </row>
    <row r="2" spans="1:2" ht="16" thickBot="1" x14ac:dyDescent="0.25">
      <c r="A2" s="34" t="s">
        <v>66</v>
      </c>
      <c r="B2" s="22" t="s">
        <v>67</v>
      </c>
    </row>
    <row r="3" spans="1:2" ht="29" x14ac:dyDescent="0.2">
      <c r="A3" s="35" t="s">
        <v>78</v>
      </c>
      <c r="B3" s="23"/>
    </row>
    <row r="4" spans="1:2" x14ac:dyDescent="0.2">
      <c r="A4" s="44" t="s">
        <v>68</v>
      </c>
      <c r="B4" s="24" t="s">
        <v>79</v>
      </c>
    </row>
    <row r="5" spans="1:2" ht="28" x14ac:dyDescent="0.2">
      <c r="A5" s="46"/>
      <c r="B5" s="26" t="s">
        <v>69</v>
      </c>
    </row>
    <row r="6" spans="1:2" ht="28" x14ac:dyDescent="0.2">
      <c r="A6" s="37" t="s">
        <v>70</v>
      </c>
      <c r="B6" s="25" t="s">
        <v>80</v>
      </c>
    </row>
    <row r="7" spans="1:2" x14ac:dyDescent="0.2">
      <c r="A7" s="36" t="s">
        <v>71</v>
      </c>
      <c r="B7" s="27" t="s">
        <v>81</v>
      </c>
    </row>
    <row r="8" spans="1:2" x14ac:dyDescent="0.2">
      <c r="A8" s="38" t="s">
        <v>72</v>
      </c>
      <c r="B8" s="28" t="s">
        <v>83</v>
      </c>
    </row>
    <row r="9" spans="1:2" x14ac:dyDescent="0.2">
      <c r="A9" s="36" t="s">
        <v>73</v>
      </c>
      <c r="B9" s="27" t="s">
        <v>82</v>
      </c>
    </row>
    <row r="10" spans="1:2" x14ac:dyDescent="0.2">
      <c r="A10" s="39" t="s">
        <v>74</v>
      </c>
      <c r="B10" s="29"/>
    </row>
    <row r="11" spans="1:2" x14ac:dyDescent="0.2">
      <c r="A11" s="36" t="s">
        <v>6</v>
      </c>
      <c r="B11" s="32" t="s">
        <v>75</v>
      </c>
    </row>
    <row r="12" spans="1:2" x14ac:dyDescent="0.2">
      <c r="A12" s="36" t="s">
        <v>86</v>
      </c>
      <c r="B12" s="32" t="s">
        <v>87</v>
      </c>
    </row>
    <row r="13" spans="1:2" x14ac:dyDescent="0.2">
      <c r="A13" s="39" t="s">
        <v>76</v>
      </c>
      <c r="B13" s="29"/>
    </row>
    <row r="14" spans="1:2" x14ac:dyDescent="0.2">
      <c r="A14" s="36" t="s">
        <v>77</v>
      </c>
      <c r="B14" s="32" t="s">
        <v>85</v>
      </c>
    </row>
    <row r="15" spans="1:2" x14ac:dyDescent="0.2">
      <c r="A15" s="39" t="s">
        <v>84</v>
      </c>
      <c r="B15" s="31"/>
    </row>
    <row r="16" spans="1:2" ht="28" x14ac:dyDescent="0.2">
      <c r="A16" s="44" t="s">
        <v>91</v>
      </c>
      <c r="B16" s="32" t="s">
        <v>92</v>
      </c>
    </row>
    <row r="17" spans="1:2" x14ac:dyDescent="0.2">
      <c r="A17" s="45"/>
      <c r="B17" s="30" t="s">
        <v>89</v>
      </c>
    </row>
    <row r="18" spans="1:2" x14ac:dyDescent="0.2">
      <c r="A18" s="45"/>
      <c r="B18" s="30" t="s">
        <v>90</v>
      </c>
    </row>
    <row r="19" spans="1:2" x14ac:dyDescent="0.2">
      <c r="A19" s="39" t="s">
        <v>94</v>
      </c>
      <c r="B19" s="31"/>
    </row>
    <row r="20" spans="1:2" x14ac:dyDescent="0.2">
      <c r="A20" s="41" t="s">
        <v>95</v>
      </c>
      <c r="B20" s="32" t="s">
        <v>96</v>
      </c>
    </row>
    <row r="22" spans="1:2" ht="16" x14ac:dyDescent="0.2">
      <c r="A22" s="40" t="s">
        <v>88</v>
      </c>
      <c r="B22" s="1"/>
    </row>
    <row r="23" spans="1:2" ht="32.5" customHeight="1" x14ac:dyDescent="0.2">
      <c r="A23" s="43" t="s">
        <v>93</v>
      </c>
      <c r="B23" s="43"/>
    </row>
  </sheetData>
  <mergeCells count="3">
    <mergeCell ref="A23:B23"/>
    <mergeCell ref="A16:A18"/>
    <mergeCell ref="A4:A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Emp List</vt:lpstr>
      <vt:lpstr>Timesheet</vt:lpstr>
      <vt:lpstr>Payroll Data</vt:lpstr>
      <vt:lpstr>Reconciliation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Wang</dc:creator>
  <cp:lastModifiedBy>Microsoft Office User</cp:lastModifiedBy>
  <dcterms:created xsi:type="dcterms:W3CDTF">2023-08-02T23:07:32Z</dcterms:created>
  <dcterms:modified xsi:type="dcterms:W3CDTF">2023-09-03T01:33:01Z</dcterms:modified>
</cp:coreProperties>
</file>