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danai/Documents/bus_int_sys/machine_learning_project/Data cleaned/"/>
    </mc:Choice>
  </mc:AlternateContent>
  <xr:revisionPtr revIDLastSave="0" documentId="13_ncr:40009_{F8D69E20-788A-324D-8216-202ED0BB3ECC}" xr6:coauthVersionLast="47" xr6:coauthVersionMax="47" xr10:uidLastSave="{00000000-0000-0000-0000-000000000000}"/>
  <bookViews>
    <workbookView xWindow="0" yWindow="500" windowWidth="38400" windowHeight="21100" activeTab="1"/>
  </bookViews>
  <sheets>
    <sheet name="values_long_format" sheetId="1" r:id="rId1"/>
    <sheet name="po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" i="2"/>
  <c r="Q104" i="2"/>
  <c r="Q58" i="2"/>
  <c r="Q96" i="2"/>
  <c r="Q56" i="2"/>
  <c r="Q67" i="2"/>
  <c r="Q36" i="2"/>
  <c r="Q38" i="2"/>
  <c r="Q103" i="2"/>
  <c r="Q32" i="2"/>
  <c r="Q5" i="2"/>
  <c r="Q14" i="2"/>
  <c r="Q17" i="2"/>
  <c r="Q41" i="2"/>
  <c r="Q97" i="2"/>
  <c r="Q33" i="2"/>
  <c r="Q57" i="2"/>
  <c r="Q11" i="2"/>
  <c r="Q46" i="2"/>
  <c r="Q72" i="2"/>
  <c r="Q8" i="2"/>
  <c r="Q9" i="2"/>
  <c r="Q13" i="2"/>
  <c r="Q63" i="2"/>
  <c r="Q94" i="2"/>
  <c r="Q88" i="2"/>
  <c r="Q18" i="2"/>
  <c r="Q101" i="2"/>
  <c r="Q59" i="2"/>
  <c r="Q92" i="2"/>
  <c r="Q84" i="2"/>
  <c r="Q31" i="2"/>
  <c r="Q24" i="2"/>
  <c r="Q81" i="2"/>
  <c r="Q71" i="2"/>
  <c r="Q69" i="2"/>
  <c r="Q16" i="2"/>
  <c r="Q25" i="2"/>
  <c r="Q52" i="2"/>
  <c r="Q23" i="2"/>
  <c r="Q54" i="2"/>
  <c r="Q98" i="2"/>
  <c r="Q77" i="2"/>
  <c r="Q53" i="2"/>
  <c r="Q28" i="2"/>
  <c r="Q3" i="2"/>
  <c r="Q83" i="2"/>
  <c r="Q40" i="2"/>
  <c r="Q43" i="2"/>
  <c r="Q55" i="2"/>
  <c r="Q95" i="2"/>
  <c r="Q30" i="2"/>
  <c r="Q29" i="2"/>
  <c r="Q62" i="2"/>
  <c r="Q70" i="2"/>
  <c r="Q65" i="2"/>
  <c r="Q78" i="2"/>
  <c r="Q48" i="2"/>
  <c r="Q47" i="2"/>
  <c r="Q10" i="2"/>
  <c r="Q73" i="2"/>
  <c r="Q66" i="2"/>
  <c r="Q26" i="2"/>
  <c r="Q20" i="2"/>
  <c r="Q68" i="2"/>
  <c r="Q60" i="2"/>
  <c r="Q105" i="2"/>
  <c r="Q22" i="2"/>
  <c r="Q34" i="2"/>
  <c r="Q39" i="2"/>
  <c r="Q76" i="2"/>
  <c r="Q27" i="2"/>
  <c r="Q85" i="2"/>
  <c r="Q99" i="2"/>
  <c r="Q82" i="2"/>
  <c r="Q74" i="2"/>
  <c r="Q89" i="2"/>
  <c r="Q49" i="2"/>
  <c r="Q93" i="2"/>
  <c r="Q7" i="2"/>
  <c r="Q42" i="2"/>
  <c r="Q80" i="2"/>
  <c r="Q12" i="2"/>
  <c r="Q75" i="2"/>
  <c r="Q91" i="2"/>
  <c r="Q64" i="2"/>
  <c r="Q90" i="2"/>
  <c r="Q45" i="2"/>
  <c r="Q79" i="2"/>
  <c r="Q86" i="2"/>
  <c r="Q6" i="2"/>
  <c r="Q87" i="2"/>
  <c r="Q15" i="2"/>
  <c r="Q61" i="2"/>
  <c r="Q19" i="2"/>
  <c r="Q50" i="2"/>
  <c r="Q44" i="2"/>
  <c r="Q35" i="2"/>
  <c r="Q100" i="2"/>
  <c r="Q37" i="2"/>
  <c r="Q51" i="2"/>
  <c r="Q21" i="2"/>
  <c r="Q102" i="2"/>
  <c r="G90" i="2"/>
  <c r="G117" i="2"/>
  <c r="G64" i="2"/>
  <c r="G118" i="2"/>
  <c r="G68" i="2"/>
  <c r="G65" i="2"/>
  <c r="G3" i="2"/>
  <c r="G94" i="2"/>
  <c r="G116" i="2"/>
  <c r="G45" i="2"/>
  <c r="G20" i="2"/>
  <c r="G27" i="2"/>
  <c r="G37" i="2"/>
  <c r="G72" i="2"/>
  <c r="G18" i="2"/>
  <c r="G34" i="2"/>
  <c r="G16" i="2"/>
  <c r="G52" i="2"/>
  <c r="G15" i="2"/>
  <c r="G6" i="2"/>
  <c r="G62" i="2"/>
  <c r="G58" i="2"/>
  <c r="G10" i="2"/>
  <c r="G88" i="2"/>
  <c r="G42" i="2"/>
  <c r="G54" i="2"/>
  <c r="G38" i="2"/>
  <c r="G98" i="2"/>
  <c r="G61" i="2"/>
  <c r="G67" i="2"/>
  <c r="G107" i="2"/>
  <c r="G75" i="2"/>
  <c r="G26" i="2"/>
  <c r="G60" i="2"/>
  <c r="G97" i="2"/>
  <c r="G59" i="2"/>
  <c r="G33" i="2"/>
  <c r="G113" i="2"/>
  <c r="G69" i="2"/>
  <c r="G89" i="2"/>
  <c r="G95" i="2"/>
  <c r="G71" i="2"/>
  <c r="G9" i="2"/>
  <c r="G30" i="2"/>
  <c r="G25" i="2"/>
  <c r="G4" i="2"/>
  <c r="G14" i="2"/>
  <c r="G57" i="2"/>
  <c r="G83" i="2"/>
  <c r="G19" i="2"/>
  <c r="G78" i="2"/>
  <c r="G12" i="2"/>
  <c r="G55" i="2"/>
  <c r="G49" i="2"/>
  <c r="G82" i="2"/>
  <c r="G56" i="2"/>
  <c r="G44" i="2"/>
  <c r="G31" i="2"/>
  <c r="G48" i="2"/>
  <c r="G102" i="2"/>
  <c r="G32" i="2"/>
  <c r="G41" i="2"/>
  <c r="G8" i="2"/>
  <c r="G50" i="2"/>
  <c r="G28" i="2"/>
  <c r="G87" i="2"/>
  <c r="G91" i="2"/>
  <c r="G35" i="2"/>
  <c r="G29" i="2"/>
  <c r="G11" i="2"/>
  <c r="G84" i="2"/>
  <c r="G13" i="2"/>
  <c r="G74" i="2"/>
  <c r="G109" i="2"/>
  <c r="G73" i="2"/>
  <c r="G40" i="2"/>
  <c r="G105" i="2"/>
  <c r="G96" i="2"/>
  <c r="G43" i="2"/>
  <c r="G81" i="2"/>
  <c r="G24" i="2"/>
  <c r="G110" i="2"/>
  <c r="G22" i="2"/>
  <c r="G79" i="2"/>
  <c r="G103" i="2"/>
  <c r="G99" i="2"/>
  <c r="G108" i="2"/>
  <c r="G85" i="2"/>
  <c r="G76" i="2"/>
  <c r="G93" i="2"/>
  <c r="G104" i="2"/>
  <c r="G86" i="2"/>
  <c r="G115" i="2"/>
  <c r="G63" i="2"/>
  <c r="G70" i="2"/>
  <c r="G80" i="2"/>
  <c r="G77" i="2"/>
  <c r="G114" i="2"/>
  <c r="G5" i="2"/>
  <c r="G7" i="2"/>
  <c r="G100" i="2"/>
  <c r="G106" i="2"/>
  <c r="G21" i="2"/>
  <c r="G101" i="2"/>
  <c r="G66" i="2"/>
  <c r="G47" i="2"/>
  <c r="G53" i="2"/>
  <c r="G51" i="2"/>
  <c r="G111" i="2"/>
  <c r="G39" i="2"/>
  <c r="G92" i="2"/>
  <c r="G17" i="2"/>
  <c r="G36" i="2"/>
  <c r="G46" i="2"/>
  <c r="G23" i="2"/>
  <c r="G112" i="2"/>
  <c r="G18" i="1"/>
  <c r="G48" i="1"/>
  <c r="G103" i="1"/>
  <c r="G3" i="1"/>
  <c r="G39" i="1"/>
  <c r="G4" i="1"/>
  <c r="G12" i="1"/>
  <c r="G11" i="1"/>
  <c r="G24" i="1"/>
  <c r="G76" i="1"/>
  <c r="G38" i="1"/>
  <c r="G30" i="1"/>
  <c r="G40" i="1"/>
  <c r="G17" i="1"/>
  <c r="G58" i="1"/>
  <c r="G41" i="1"/>
  <c r="G16" i="1"/>
  <c r="G25" i="1"/>
  <c r="G21" i="1"/>
  <c r="G111" i="1"/>
  <c r="G98" i="1"/>
  <c r="G75" i="1"/>
  <c r="G66" i="1"/>
  <c r="G99" i="1"/>
  <c r="G68" i="1"/>
  <c r="G85" i="1"/>
  <c r="G53" i="1"/>
  <c r="G102" i="1"/>
  <c r="G105" i="1"/>
  <c r="G91" i="1"/>
  <c r="G61" i="1"/>
  <c r="G65" i="1"/>
  <c r="G96" i="1"/>
  <c r="G89" i="1"/>
  <c r="G88" i="1"/>
  <c r="G113" i="1"/>
  <c r="G26" i="1"/>
  <c r="G51" i="1"/>
  <c r="G7" i="1"/>
  <c r="G77" i="1"/>
  <c r="G83" i="1"/>
  <c r="G90" i="1"/>
  <c r="G36" i="1"/>
  <c r="G67" i="1"/>
  <c r="G19" i="1"/>
  <c r="G71" i="1"/>
  <c r="G6" i="1"/>
  <c r="G35" i="1"/>
  <c r="G37" i="1"/>
  <c r="G73" i="1"/>
  <c r="G74" i="1"/>
  <c r="G60" i="1"/>
  <c r="G81" i="1"/>
  <c r="G56" i="1"/>
  <c r="G93" i="1"/>
  <c r="G13" i="1"/>
  <c r="G104" i="1"/>
  <c r="G63" i="1"/>
  <c r="G69" i="1"/>
  <c r="G47" i="1"/>
  <c r="G80" i="1"/>
  <c r="G20" i="1"/>
  <c r="G34" i="1"/>
  <c r="G72" i="1"/>
  <c r="G95" i="1"/>
  <c r="G101" i="1"/>
  <c r="G107" i="1"/>
  <c r="G57" i="1"/>
  <c r="G59" i="1"/>
  <c r="G54" i="1"/>
  <c r="G100" i="1"/>
  <c r="G92" i="1"/>
  <c r="G62" i="1"/>
  <c r="G70" i="1"/>
  <c r="G82" i="1"/>
  <c r="G84" i="1"/>
  <c r="G112" i="1"/>
  <c r="G79" i="1"/>
  <c r="G43" i="1"/>
  <c r="G86" i="1"/>
  <c r="G78" i="1"/>
  <c r="G117" i="1"/>
  <c r="G28" i="1"/>
  <c r="G110" i="1"/>
  <c r="G32" i="1"/>
  <c r="G87" i="1"/>
  <c r="G31" i="1"/>
  <c r="G44" i="1"/>
  <c r="G109" i="1"/>
  <c r="G116" i="1"/>
  <c r="G114" i="1"/>
  <c r="G29" i="1"/>
  <c r="G22" i="1"/>
  <c r="G15" i="1"/>
  <c r="G94" i="1"/>
  <c r="G2" i="1"/>
  <c r="G55" i="1"/>
  <c r="G46" i="1"/>
  <c r="G106" i="1"/>
  <c r="G49" i="1"/>
  <c r="G50" i="1"/>
  <c r="G5" i="1"/>
  <c r="G8" i="1"/>
  <c r="G42" i="1"/>
  <c r="G108" i="1"/>
  <c r="G64" i="1"/>
  <c r="G10" i="1"/>
  <c r="G97" i="1"/>
  <c r="G115" i="1"/>
  <c r="G23" i="1"/>
  <c r="G45" i="1"/>
  <c r="G52" i="1"/>
  <c r="G14" i="1"/>
  <c r="G33" i="1"/>
  <c r="G27" i="1"/>
  <c r="G9" i="1"/>
</calcChain>
</file>

<file path=xl/sharedStrings.xml><?xml version="1.0" encoding="utf-8"?>
<sst xmlns="http://schemas.openxmlformats.org/spreadsheetml/2006/main" count="590" uniqueCount="150">
  <si>
    <t>Country</t>
  </si>
  <si>
    <t>region</t>
  </si>
  <si>
    <t>Australia</t>
  </si>
  <si>
    <t>AP</t>
  </si>
  <si>
    <t>Bangladesh</t>
  </si>
  <si>
    <t>Brunel</t>
  </si>
  <si>
    <t>China</t>
  </si>
  <si>
    <t>Hong Kong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</si>
  <si>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</si>
  <si>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</si>
  <si>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</si>
  <si>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</si>
  <si>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</si>
  <si>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</si>
  <si>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</si>
  <si>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</si>
  <si>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</si>
  <si>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</si>
  <si>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</si>
  <si>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</si>
  <si>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</si>
  <si>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AP</t>
  </si>
  <si>
    <t>Albania</t>
  </si>
  <si>
    <t>CEE</t>
  </si>
  <si>
    <t>Armenia</t>
  </si>
  <si>
    <t>Azerbaijan</t>
  </si>
  <si>
    <t>Belarus</t>
  </si>
  <si>
    <t>Bosnia</t>
  </si>
  <si>
    <t>Bulgaria</t>
  </si>
  <si>
    <t>Croatia</t>
  </si>
  <si>
    <t>Czech Republic</t>
  </si>
  <si>
    <t>Estonia</t>
  </si>
  <si>
    <t>FYROM</t>
  </si>
  <si>
    <t>Georgia</t>
  </si>
  <si>
    <t>Hungary</t>
  </si>
  <si>
    <t>Kazakhstan</t>
  </si>
  <si>
    <t>Latvia</t>
  </si>
  <si>
    <t>Lithuania</t>
  </si>
  <si>
    <t>Moldova</t>
  </si>
  <si>
    <t>Montenegro</t>
  </si>
  <si>
    <t>Poland</t>
  </si>
  <si>
    <t>Romania</t>
  </si>
  <si>
    <t>Russia</t>
  </si>
  <si>
    <t>Serbia</t>
  </si>
  <si>
    <t>Slovakia</t>
  </si>
  <si>
    <t>Slovenia</t>
  </si>
  <si>
    <t>Ukraine</t>
  </si>
  <si>
    <t>Other CEE</t>
  </si>
  <si>
    <t>Argentina</t>
  </si>
  <si>
    <t>LA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</si>
  <si>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</si>
  <si>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</si>
  <si>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</si>
  <si>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</si>
  <si>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</si>
  <si>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</si>
  <si>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</si>
  <si>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</si>
  <si>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</si>
  <si>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</si>
  <si>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</si>
  <si>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</si>
  <si>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</si>
  <si>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</si>
  <si>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</si>
  <si>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</si>
  <si>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</si>
  <si>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Other LA</t>
  </si>
  <si>
    <t>Algeria</t>
  </si>
  <si>
    <t>MEA</t>
  </si>
  <si>
    <t>Bahrain</t>
  </si>
  <si>
    <t>Botswana</t>
  </si>
  <si>
    <t>Cameroon</t>
  </si>
  <si>
    <t>Egypt</t>
  </si>
  <si>
    <t>Iraq</t>
  </si>
  <si>
    <t>Israel</t>
  </si>
  <si>
    <t>Ivory Coast</t>
  </si>
  <si>
    <t>Jordan</t>
  </si>
  <si>
    <t>Kenya</t>
  </si>
  <si>
    <t>Kuwait</t>
  </si>
  <si>
    <t>Lebanon</t>
  </si>
  <si>
    <t>Libya</t>
  </si>
  <si>
    <t>Mauritius</t>
  </si>
  <si>
    <t>Morocco</t>
  </si>
  <si>
    <t>Nigeria</t>
  </si>
  <si>
    <t>Oman</t>
  </si>
  <si>
    <t>Qatar</t>
  </si>
  <si>
    <t>Reunion</t>
  </si>
  <si>
    <t>Saudi Arabia</t>
  </si>
  <si>
    <t>Senegal</t>
  </si>
  <si>
    <t>South Africa</t>
  </si>
  <si>
    <t>Tunisia</t>
  </si>
  <si>
    <t>Turkey</t>
  </si>
  <si>
    <t>UAE</t>
  </si>
  <si>
    <t>Yemen</t>
  </si>
  <si>
    <t>Zambia</t>
  </si>
  <si>
    <t>Zimbabwe</t>
  </si>
  <si>
    <t>Other Africa</t>
  </si>
  <si>
    <t>Other ME</t>
  </si>
  <si>
    <t>Canada</t>
  </si>
  <si>
    <t>NA</t>
  </si>
  <si>
    <t>Puerto Rico</t>
  </si>
  <si>
    <t>United States</t>
  </si>
  <si>
    <t>Austria</t>
  </si>
  <si>
    <t>WE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</si>
  <si>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</si>
  <si>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</si>
  <si>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</si>
  <si>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</si>
  <si>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</si>
  <si>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</si>
  <si>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</si>
  <si>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</si>
  <si>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</si>
  <si>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</si>
  <si>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</si>
  <si>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</si>
  <si>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</si>
  <si>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</si>
  <si>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</si>
  <si>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</si>
  <si>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</si>
  <si>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</si>
  <si>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</si>
  <si>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2017</t>
  </si>
  <si>
    <t>2015</t>
  </si>
  <si>
    <t>2013</t>
  </si>
  <si>
    <t>2011</t>
  </si>
  <si>
    <t>avg</t>
  </si>
  <si>
    <t>Geography</t>
  </si>
  <si>
    <t>2012</t>
  </si>
  <si>
    <t>2014</t>
  </si>
  <si>
    <t>2016</t>
  </si>
  <si>
    <t>USA</t>
  </si>
  <si>
    <t>Hong Kong, China</t>
  </si>
  <si>
    <t>United Arab Emirates</t>
  </si>
  <si>
    <t>Côte d'Ivoire</t>
  </si>
  <si>
    <t>Tanzania</t>
  </si>
  <si>
    <t>Myanmar</t>
  </si>
  <si>
    <t>Iran</t>
  </si>
  <si>
    <t>Ethiopia</t>
  </si>
  <si>
    <t>Uganda</t>
  </si>
  <si>
    <t>Cambodia</t>
  </si>
  <si>
    <t>Bosnia and Herzegovina</t>
  </si>
  <si>
    <t>Uzbekistan</t>
  </si>
  <si>
    <t>Angola</t>
  </si>
  <si>
    <t>Ghana</t>
  </si>
  <si>
    <t>North Macedonia</t>
  </si>
  <si>
    <t>Laos</t>
  </si>
  <si>
    <t>Turkmenistan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</si>
</sst>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rgb="FF59595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Vertical">
        <fgColor rgb="FF5D87A1"/>
        <bgColor rgb="FF5D87A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Protection="0">
      <alignment vertical="center"/>
    </xf>
    <xf numFmtId="0" fontId="20" fillId="0" borderId="0" applyNumberFormat="0" applyFont="0" applyFill="0" applyBorder="0" applyAlignment="0" applyProtection="0">
      <alignment vertical="center"/>
    </xf>
    <xf numFmtId="166" fontId="21" fillId="0" borderId="0" applyFill="0" applyBorder="0" applyProtection="0">
      <alignment horizontal="right" vertical="center"/>
    </xf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19" fillId="33" borderId="0" xfId="42" applyFont="1">
      <alignment vertical="center"/>
    </xf>
    <xf numFmtId="0" fontId="0" fillId="0" borderId="0" xfId="43" applyFont="1">
      <alignment vertical="center"/>
    </xf>
    <xf numFmtId="166" fontId="21" fillId="0" borderId="0" xfId="44">
      <alignment horizontal="right" vertical="center"/>
    </xf>
    <xf numFmtId="166" fontId="0" fillId="0" borderId="0" xfId="0" applyNumberFormat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scriptorColumnStyle" xfId="43"/>
    <cellStyle name="Explanatory Text" xfId="16" builtinId="53" customBuiltin="1"/>
    <cellStyle name="Good" xfId="6" builtinId="26" customBuiltin="1"/>
    <cellStyle name="HeaderStyle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tyle" xfId="4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7" totalsRowShown="0">
  <autoFilter ref="A1:G117"/>
  <sortState xmlns:xlrd2="http://schemas.microsoft.com/office/spreadsheetml/2017/richdata2" ref="A2:G117">
    <sortCondition descending="1" ref="G1:G117"/>
  </sortState>
  <tableColumns count="7">
    <tableColumn id="1" name="Country"/>
    <tableColumn id="2" name="2017" dataDxfId="11"/>
    <tableColumn id="3" name="2015" dataDxfId="10"/>
    <tableColumn id="4" name="2013" dataDxfId="9"/>
    <tableColumn id="5" name="2011" dataDxfId="8"/>
    <tableColumn id="6" name="region"/>
    <tableColumn id="7" name="avg" dataDxfId="12">
      <calculatedColumnFormula>AVERAGE(Table1[[#This Row],[2017]:[2011]])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G118" totalsRowShown="0">
  <autoFilter ref="A2:G118"/>
  <sortState xmlns:xlrd2="http://schemas.microsoft.com/office/spreadsheetml/2017/richdata2" ref="A3:G118">
    <sortCondition ref="A2:A118"/>
  </sortState>
  <tableColumns count="7">
    <tableColumn id="1" name="Country"/>
    <tableColumn id="2" name="2017" dataDxfId="7"/>
    <tableColumn id="3" name="2015" dataDxfId="6"/>
    <tableColumn id="4" name="2013" dataDxfId="5"/>
    <tableColumn id="5" name="2011" dataDxfId="4"/>
    <tableColumn id="6" name="region"/>
    <tableColumn id="7" name="avg" dataDxfId="3">
      <calculatedColumnFormula>AVERAGE(Table13[[#This Row],[2017]:[2011]])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I2:Q105" totalsRowShown="0" headerRowDxfId="2" headerRowCellStyle="HeaderStyle" dataCellStyle="NumberStyle">
  <autoFilter ref="I2:Q105"/>
  <sortState xmlns:xlrd2="http://schemas.microsoft.com/office/spreadsheetml/2017/richdata2" ref="I3:Q105">
    <sortCondition ref="I2:I105"/>
  </sortState>
  <tableColumns count="9">
    <tableColumn id="1" name="Geography" dataDxfId="1" dataCellStyle="DescriptorColumnStyle"/>
    <tableColumn id="2" name="2011" dataCellStyle="NumberStyle"/>
    <tableColumn id="3" name="2012" dataCellStyle="NumberStyle"/>
    <tableColumn id="4" name="2013" dataCellStyle="NumberStyle"/>
    <tableColumn id="5" name="2014" dataCellStyle="NumberStyle"/>
    <tableColumn id="6" name="2015" dataCellStyle="NumberStyle"/>
    <tableColumn id="7" name="2016" dataCellStyle="NumberStyle"/>
    <tableColumn id="8" name="2017" dataCellStyle="NumberStyle"/>
    <tableColumn id="9" name="avg" dataDxfId="0">
      <calculatedColumnFormula>AVERAGE(J3:P3)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125" workbookViewId="0">
      <selection sqref="A1:G117"/>
    </sheetView>
  </sheetViews>
  <sheetFormatPr baseColWidth="10" defaultRowHeight="16" x14ac:dyDescent="0.2"/>
  <cols>
    <col min="1" max="1" width="17.5" bestFit="1" customWidth="1"/>
  </cols>
  <sheetData>
    <row r="1" spans="1:7" x14ac:dyDescent="0.2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</v>
      </c>
      <c r="G1" t="s">
        <v>128</v>
      </c>
    </row>
    <row r="2" spans="1:7" x14ac:dyDescent="0.2">
      <c r="A2" t="s">
        <v>102</v>
      </c>
      <c r="B2" s="1">
        <v>8612</v>
      </c>
      <c r="C2" s="1">
        <v>9095</v>
      </c>
      <c r="D2" s="1">
        <v>9737</v>
      </c>
      <c r="E2" s="1">
        <v>9773</v>
      </c>
      <c r="F2" t="s">
        <v>100</v>
      </c>
      <c r="G2" s="2">
        <f>AVERAGE(Table1[[#This Row],[2017]:[2011]])</f>
        <v>9304.25</v>
      </c>
    </row>
    <row r="3" spans="1:7" x14ac:dyDescent="0.2">
      <c r="A3" t="s">
        <v>6</v>
      </c>
      <c r="B3" s="1">
        <v>6842</v>
      </c>
      <c r="C3" s="1">
        <v>8657</v>
      </c>
      <c r="D3" s="1">
        <v>8767</v>
      </c>
      <c r="E3" s="1">
        <v>8902</v>
      </c>
      <c r="F3" t="s">
        <v>3</v>
      </c>
      <c r="G3" s="2">
        <f>AVERAGE(Table1[[#This Row],[2017]:[2011]])</f>
        <v>8292</v>
      </c>
    </row>
    <row r="4" spans="1:7" x14ac:dyDescent="0.2">
      <c r="A4" t="s">
        <v>8</v>
      </c>
      <c r="B4" s="1">
        <v>2474</v>
      </c>
      <c r="C4" s="1">
        <v>2684</v>
      </c>
      <c r="D4" s="1">
        <v>2911</v>
      </c>
      <c r="E4" s="1">
        <v>2930</v>
      </c>
      <c r="F4" t="s">
        <v>3</v>
      </c>
      <c r="G4" s="2">
        <f>AVERAGE(Table1[[#This Row],[2017]:[2011]])</f>
        <v>2749.75</v>
      </c>
    </row>
    <row r="5" spans="1:7" x14ac:dyDescent="0.2">
      <c r="A5" t="s">
        <v>109</v>
      </c>
      <c r="B5" s="1">
        <v>1996</v>
      </c>
      <c r="C5" s="1">
        <v>2101</v>
      </c>
      <c r="D5" s="1">
        <v>2685</v>
      </c>
      <c r="E5" s="1">
        <v>2754</v>
      </c>
      <c r="F5" t="s">
        <v>104</v>
      </c>
      <c r="G5" s="2">
        <f>AVERAGE(Table1[[#This Row],[2017]:[2011]])</f>
        <v>2384</v>
      </c>
    </row>
    <row r="6" spans="1:7" x14ac:dyDescent="0.2">
      <c r="A6" t="s">
        <v>51</v>
      </c>
      <c r="B6" s="1">
        <v>1665</v>
      </c>
      <c r="C6" s="1">
        <v>1770</v>
      </c>
      <c r="D6" s="1">
        <v>2851</v>
      </c>
      <c r="E6" s="1">
        <v>2848</v>
      </c>
      <c r="F6" t="s">
        <v>49</v>
      </c>
      <c r="G6" s="2">
        <f>AVERAGE(Table1[[#This Row],[2017]:[2011]])</f>
        <v>2283.5</v>
      </c>
    </row>
    <row r="7" spans="1:7" x14ac:dyDescent="0.2">
      <c r="A7" t="s">
        <v>42</v>
      </c>
      <c r="B7" s="1">
        <v>1291</v>
      </c>
      <c r="C7" s="1">
        <v>1341</v>
      </c>
      <c r="D7" s="1">
        <v>2658</v>
      </c>
      <c r="E7" s="1">
        <v>3227</v>
      </c>
      <c r="F7" t="s">
        <v>23</v>
      </c>
      <c r="G7" s="2">
        <f>AVERAGE(Table1[[#This Row],[2017]:[2011]])</f>
        <v>2129.25</v>
      </c>
    </row>
    <row r="8" spans="1:7" x14ac:dyDescent="0.2">
      <c r="A8" t="s">
        <v>110</v>
      </c>
      <c r="B8" s="1">
        <v>1566</v>
      </c>
      <c r="C8" s="1">
        <v>1720</v>
      </c>
      <c r="D8" s="1">
        <v>2158</v>
      </c>
      <c r="E8" s="1">
        <v>2265</v>
      </c>
      <c r="F8" t="s">
        <v>104</v>
      </c>
      <c r="G8" s="2">
        <f>AVERAGE(Table1[[#This Row],[2017]:[2011]])</f>
        <v>1927.25</v>
      </c>
    </row>
    <row r="9" spans="1:7" x14ac:dyDescent="0.2">
      <c r="A9" t="s">
        <v>123</v>
      </c>
      <c r="B9" s="1">
        <v>1421</v>
      </c>
      <c r="C9" s="1">
        <v>1935</v>
      </c>
      <c r="D9" s="1">
        <v>2019</v>
      </c>
      <c r="E9" s="1">
        <v>1943</v>
      </c>
      <c r="F9" t="s">
        <v>104</v>
      </c>
      <c r="G9" s="2">
        <f>AVERAGE(Table1[[#This Row],[2017]:[2011]])</f>
        <v>1829.5</v>
      </c>
    </row>
    <row r="10" spans="1:7" x14ac:dyDescent="0.2">
      <c r="A10" t="s">
        <v>114</v>
      </c>
      <c r="B10" s="1">
        <v>1278</v>
      </c>
      <c r="C10" s="1">
        <v>1341</v>
      </c>
      <c r="D10" s="1">
        <v>1747</v>
      </c>
      <c r="E10" s="1">
        <v>1945</v>
      </c>
      <c r="F10" t="s">
        <v>104</v>
      </c>
      <c r="G10" s="2">
        <f>AVERAGE(Table1[[#This Row],[2017]:[2011]])</f>
        <v>1577.75</v>
      </c>
    </row>
    <row r="11" spans="1:7" x14ac:dyDescent="0.2">
      <c r="A11" t="s">
        <v>10</v>
      </c>
      <c r="B11" s="1">
        <v>982</v>
      </c>
      <c r="C11" s="1">
        <v>994</v>
      </c>
      <c r="D11" s="1">
        <v>1349</v>
      </c>
      <c r="E11" s="1">
        <v>1875</v>
      </c>
      <c r="F11" t="s">
        <v>3</v>
      </c>
      <c r="G11" s="2">
        <f>AVERAGE(Table1[[#This Row],[2017]:[2011]])</f>
        <v>1300</v>
      </c>
    </row>
    <row r="12" spans="1:7" x14ac:dyDescent="0.2">
      <c r="A12" t="s">
        <v>9</v>
      </c>
      <c r="B12" s="1">
        <v>1095</v>
      </c>
      <c r="C12" s="1">
        <v>1145</v>
      </c>
      <c r="D12" s="1">
        <v>1463</v>
      </c>
      <c r="E12" s="1">
        <v>1467</v>
      </c>
      <c r="F12" t="s">
        <v>3</v>
      </c>
      <c r="G12" s="2">
        <f>AVERAGE(Table1[[#This Row],[2017]:[2011]])</f>
        <v>1292.5</v>
      </c>
    </row>
    <row r="13" spans="1:7" x14ac:dyDescent="0.2">
      <c r="A13" t="s">
        <v>60</v>
      </c>
      <c r="B13" s="1">
        <v>760</v>
      </c>
      <c r="C13" s="1">
        <v>980</v>
      </c>
      <c r="D13" s="1">
        <v>1211</v>
      </c>
      <c r="E13" s="1">
        <v>1249</v>
      </c>
      <c r="F13" t="s">
        <v>49</v>
      </c>
      <c r="G13" s="2">
        <f>AVERAGE(Table1[[#This Row],[2017]:[2011]])</f>
        <v>1050</v>
      </c>
    </row>
    <row r="14" spans="1:7" x14ac:dyDescent="0.2">
      <c r="A14" t="s">
        <v>120</v>
      </c>
      <c r="B14" s="1">
        <v>859</v>
      </c>
      <c r="C14" s="1">
        <v>913</v>
      </c>
      <c r="D14" s="1">
        <v>1044</v>
      </c>
      <c r="E14" s="1">
        <v>1216</v>
      </c>
      <c r="F14" t="s">
        <v>104</v>
      </c>
      <c r="G14" s="2">
        <f>AVERAGE(Table1[[#This Row],[2017]:[2011]])</f>
        <v>1008</v>
      </c>
    </row>
    <row r="15" spans="1:7" x14ac:dyDescent="0.2">
      <c r="A15" t="s">
        <v>99</v>
      </c>
      <c r="B15" s="1">
        <v>819</v>
      </c>
      <c r="C15" s="1">
        <v>893</v>
      </c>
      <c r="D15" s="1">
        <v>1089</v>
      </c>
      <c r="E15" s="1">
        <v>1141</v>
      </c>
      <c r="F15" t="s">
        <v>100</v>
      </c>
      <c r="G15" s="2">
        <f>AVERAGE(Table1[[#This Row],[2017]:[2011]])</f>
        <v>985.5</v>
      </c>
    </row>
    <row r="16" spans="1:7" x14ac:dyDescent="0.2">
      <c r="A16" t="s">
        <v>19</v>
      </c>
      <c r="B16" s="1">
        <v>714</v>
      </c>
      <c r="C16" s="1">
        <v>738</v>
      </c>
      <c r="D16" s="1">
        <v>869</v>
      </c>
      <c r="E16" s="1">
        <v>852</v>
      </c>
      <c r="F16" t="s">
        <v>3</v>
      </c>
      <c r="G16" s="2">
        <f>AVERAGE(Table1[[#This Row],[2017]:[2011]])</f>
        <v>793.25</v>
      </c>
    </row>
    <row r="17" spans="1:7" x14ac:dyDescent="0.2">
      <c r="A17" t="s">
        <v>16</v>
      </c>
      <c r="B17" s="1">
        <v>598</v>
      </c>
      <c r="C17" s="1">
        <v>657</v>
      </c>
      <c r="D17" s="1">
        <v>712</v>
      </c>
      <c r="E17" s="1">
        <v>815</v>
      </c>
      <c r="F17" t="s">
        <v>3</v>
      </c>
      <c r="G17" s="2">
        <f>AVERAGE(Table1[[#This Row],[2017]:[2011]])</f>
        <v>695.5</v>
      </c>
    </row>
    <row r="18" spans="1:7" x14ac:dyDescent="0.2">
      <c r="A18" t="s">
        <v>2</v>
      </c>
      <c r="B18" s="1">
        <v>540</v>
      </c>
      <c r="C18" s="1">
        <v>579</v>
      </c>
      <c r="D18" s="1">
        <v>743</v>
      </c>
      <c r="E18" s="1">
        <v>763</v>
      </c>
      <c r="F18" t="s">
        <v>3</v>
      </c>
      <c r="G18" s="2">
        <f>AVERAGE(Table1[[#This Row],[2017]:[2011]])</f>
        <v>656.25</v>
      </c>
    </row>
    <row r="19" spans="1:7" x14ac:dyDescent="0.2">
      <c r="A19" t="s">
        <v>48</v>
      </c>
      <c r="B19" s="1">
        <v>308</v>
      </c>
      <c r="C19" s="1">
        <v>554</v>
      </c>
      <c r="D19" s="1">
        <v>950</v>
      </c>
      <c r="E19" s="1">
        <v>657</v>
      </c>
      <c r="F19" t="s">
        <v>49</v>
      </c>
      <c r="G19" s="2">
        <f>AVERAGE(Table1[[#This Row],[2017]:[2011]])</f>
        <v>617.25</v>
      </c>
    </row>
    <row r="20" spans="1:7" x14ac:dyDescent="0.2">
      <c r="A20" t="s">
        <v>66</v>
      </c>
      <c r="B20" s="1">
        <v>317</v>
      </c>
      <c r="C20" s="1">
        <v>402</v>
      </c>
      <c r="D20" s="1">
        <v>1030</v>
      </c>
      <c r="E20" s="1">
        <v>668</v>
      </c>
      <c r="F20" t="s">
        <v>49</v>
      </c>
      <c r="G20" s="2">
        <f>AVERAGE(Table1[[#This Row],[2017]:[2011]])</f>
        <v>604.25</v>
      </c>
    </row>
    <row r="21" spans="1:7" x14ac:dyDescent="0.2">
      <c r="A21" t="s">
        <v>21</v>
      </c>
      <c r="B21" s="1">
        <v>442</v>
      </c>
      <c r="C21" s="1">
        <v>491</v>
      </c>
      <c r="D21" s="1">
        <v>763</v>
      </c>
      <c r="E21" s="1">
        <v>589</v>
      </c>
      <c r="F21" t="s">
        <v>3</v>
      </c>
      <c r="G21" s="2">
        <f>AVERAGE(Table1[[#This Row],[2017]:[2011]])</f>
        <v>571.25</v>
      </c>
    </row>
    <row r="22" spans="1:7" x14ac:dyDescent="0.2">
      <c r="A22" t="s">
        <v>98</v>
      </c>
      <c r="B22" s="1">
        <v>478</v>
      </c>
      <c r="C22" s="1">
        <v>569</v>
      </c>
      <c r="D22" s="1">
        <v>640</v>
      </c>
      <c r="E22" s="1">
        <v>536</v>
      </c>
      <c r="F22" t="s">
        <v>69</v>
      </c>
      <c r="G22" s="2">
        <f>AVERAGE(Table1[[#This Row],[2017]:[2011]])</f>
        <v>555.75</v>
      </c>
    </row>
    <row r="23" spans="1:7" x14ac:dyDescent="0.2">
      <c r="A23" t="s">
        <v>117</v>
      </c>
      <c r="B23" s="1">
        <v>448</v>
      </c>
      <c r="C23" s="1">
        <v>481</v>
      </c>
      <c r="D23" s="1">
        <v>584</v>
      </c>
      <c r="E23" s="1">
        <v>644</v>
      </c>
      <c r="F23" t="s">
        <v>104</v>
      </c>
      <c r="G23" s="2">
        <f>AVERAGE(Table1[[#This Row],[2017]:[2011]])</f>
        <v>539.25</v>
      </c>
    </row>
    <row r="24" spans="1:7" x14ac:dyDescent="0.2">
      <c r="A24" t="s">
        <v>11</v>
      </c>
      <c r="B24" s="1">
        <v>395</v>
      </c>
      <c r="C24" s="1">
        <v>456</v>
      </c>
      <c r="D24" s="1">
        <v>616</v>
      </c>
      <c r="E24" s="1">
        <v>657</v>
      </c>
      <c r="F24" t="s">
        <v>3</v>
      </c>
      <c r="G24" s="2">
        <f>AVERAGE(Table1[[#This Row],[2017]:[2011]])</f>
        <v>531</v>
      </c>
    </row>
    <row r="25" spans="1:7" x14ac:dyDescent="0.2">
      <c r="A25" t="s">
        <v>20</v>
      </c>
      <c r="B25" s="1">
        <v>492</v>
      </c>
      <c r="C25" s="1">
        <v>598</v>
      </c>
      <c r="D25" s="1">
        <v>620</v>
      </c>
      <c r="E25" s="1">
        <v>395</v>
      </c>
      <c r="F25" t="s">
        <v>3</v>
      </c>
      <c r="G25" s="2">
        <f>AVERAGE(Table1[[#This Row],[2017]:[2011]])</f>
        <v>526.25</v>
      </c>
    </row>
    <row r="26" spans="1:7" x14ac:dyDescent="0.2">
      <c r="A26" t="s">
        <v>40</v>
      </c>
      <c r="B26" s="1">
        <v>415</v>
      </c>
      <c r="C26" s="1">
        <v>447</v>
      </c>
      <c r="D26" s="1">
        <v>563</v>
      </c>
      <c r="E26" s="1">
        <v>618</v>
      </c>
      <c r="F26" t="s">
        <v>23</v>
      </c>
      <c r="G26" s="2">
        <f>AVERAGE(Table1[[#This Row],[2017]:[2011]])</f>
        <v>510.75</v>
      </c>
    </row>
    <row r="27" spans="1:7" x14ac:dyDescent="0.2">
      <c r="A27" t="s">
        <v>122</v>
      </c>
      <c r="B27" s="1">
        <v>399</v>
      </c>
      <c r="C27" s="1">
        <v>448</v>
      </c>
      <c r="D27" s="1">
        <v>469</v>
      </c>
      <c r="E27" s="1">
        <v>514</v>
      </c>
      <c r="F27" t="s">
        <v>104</v>
      </c>
      <c r="G27" s="2">
        <f>AVERAGE(Table1[[#This Row],[2017]:[2011]])</f>
        <v>457.5</v>
      </c>
    </row>
    <row r="28" spans="1:7" x14ac:dyDescent="0.2">
      <c r="A28" t="s">
        <v>88</v>
      </c>
      <c r="B28" s="1">
        <v>356</v>
      </c>
      <c r="C28" s="1">
        <v>412</v>
      </c>
      <c r="D28" s="1">
        <v>421</v>
      </c>
      <c r="E28" s="1">
        <v>449</v>
      </c>
      <c r="F28" t="s">
        <v>69</v>
      </c>
      <c r="G28" s="2">
        <f>AVERAGE(Table1[[#This Row],[2017]:[2011]])</f>
        <v>409.5</v>
      </c>
    </row>
    <row r="29" spans="1:7" x14ac:dyDescent="0.2">
      <c r="A29" t="s">
        <v>97</v>
      </c>
      <c r="B29" s="1">
        <v>364</v>
      </c>
      <c r="C29" s="1">
        <v>419</v>
      </c>
      <c r="D29" s="1">
        <v>484</v>
      </c>
      <c r="E29" s="1">
        <v>363</v>
      </c>
      <c r="F29" t="s">
        <v>69</v>
      </c>
      <c r="G29" s="2">
        <f>AVERAGE(Table1[[#This Row],[2017]:[2011]])</f>
        <v>407.5</v>
      </c>
    </row>
    <row r="30" spans="1:7" x14ac:dyDescent="0.2">
      <c r="A30" t="s">
        <v>14</v>
      </c>
      <c r="B30" s="1">
        <v>388</v>
      </c>
      <c r="C30" s="1">
        <v>431</v>
      </c>
      <c r="D30" s="1">
        <v>444</v>
      </c>
      <c r="E30" s="1">
        <v>338</v>
      </c>
      <c r="F30" t="s">
        <v>3</v>
      </c>
      <c r="G30" s="2">
        <f>AVERAGE(Table1[[#This Row],[2017]:[2011]])</f>
        <v>400.25</v>
      </c>
    </row>
    <row r="31" spans="1:7" x14ac:dyDescent="0.2">
      <c r="A31" t="s">
        <v>92</v>
      </c>
      <c r="B31" s="1">
        <v>208</v>
      </c>
      <c r="C31" s="1">
        <v>291</v>
      </c>
      <c r="D31" s="1">
        <v>504</v>
      </c>
      <c r="E31" s="1">
        <v>526</v>
      </c>
      <c r="F31" t="s">
        <v>69</v>
      </c>
      <c r="G31" s="2">
        <f>AVERAGE(Table1[[#This Row],[2017]:[2011]])</f>
        <v>382.25</v>
      </c>
    </row>
    <row r="32" spans="1:7" x14ac:dyDescent="0.2">
      <c r="A32" t="s">
        <v>90</v>
      </c>
      <c r="B32" s="1">
        <v>241</v>
      </c>
      <c r="C32" s="1">
        <v>274</v>
      </c>
      <c r="D32" s="1">
        <v>385</v>
      </c>
      <c r="E32" s="1">
        <v>564</v>
      </c>
      <c r="F32" t="s">
        <v>69</v>
      </c>
      <c r="G32" s="2">
        <f>AVERAGE(Table1[[#This Row],[2017]:[2011]])</f>
        <v>366</v>
      </c>
    </row>
    <row r="33" spans="1:7" x14ac:dyDescent="0.2">
      <c r="A33" t="s">
        <v>121</v>
      </c>
      <c r="B33" s="1">
        <v>260</v>
      </c>
      <c r="C33" s="1">
        <v>288</v>
      </c>
      <c r="D33" s="1">
        <v>397</v>
      </c>
      <c r="E33" s="1">
        <v>461</v>
      </c>
      <c r="F33" t="s">
        <v>104</v>
      </c>
      <c r="G33" s="2">
        <f>AVERAGE(Table1[[#This Row],[2017]:[2011]])</f>
        <v>351.5</v>
      </c>
    </row>
    <row r="34" spans="1:7" x14ac:dyDescent="0.2">
      <c r="A34" t="s">
        <v>67</v>
      </c>
      <c r="B34" s="1">
        <v>296</v>
      </c>
      <c r="C34" s="1">
        <v>331</v>
      </c>
      <c r="D34" s="1">
        <v>352</v>
      </c>
      <c r="E34" s="1">
        <v>406</v>
      </c>
      <c r="F34" t="s">
        <v>49</v>
      </c>
      <c r="G34" s="2">
        <f>AVERAGE(Table1[[#This Row],[2017]:[2011]])</f>
        <v>346.25</v>
      </c>
    </row>
    <row r="35" spans="1:7" x14ac:dyDescent="0.2">
      <c r="A35" t="s">
        <v>52</v>
      </c>
      <c r="B35" s="1">
        <v>283</v>
      </c>
      <c r="C35" s="1">
        <v>296</v>
      </c>
      <c r="D35" s="1">
        <v>378</v>
      </c>
      <c r="E35" s="1">
        <v>382</v>
      </c>
      <c r="F35" t="s">
        <v>49</v>
      </c>
      <c r="G35" s="2">
        <f>AVERAGE(Table1[[#This Row],[2017]:[2011]])</f>
        <v>334.75</v>
      </c>
    </row>
    <row r="36" spans="1:7" x14ac:dyDescent="0.2">
      <c r="A36" t="s">
        <v>46</v>
      </c>
      <c r="B36" s="1">
        <v>108</v>
      </c>
      <c r="C36" s="1">
        <v>129</v>
      </c>
      <c r="D36" s="1">
        <v>444</v>
      </c>
      <c r="E36" s="1">
        <v>647</v>
      </c>
      <c r="F36" t="s">
        <v>23</v>
      </c>
      <c r="G36" s="2">
        <f>AVERAGE(Table1[[#This Row],[2017]:[2011]])</f>
        <v>332</v>
      </c>
    </row>
    <row r="37" spans="1:7" x14ac:dyDescent="0.2">
      <c r="A37" t="s">
        <v>53</v>
      </c>
      <c r="B37" s="1">
        <v>241</v>
      </c>
      <c r="C37" s="1">
        <v>281</v>
      </c>
      <c r="D37" s="1">
        <v>396</v>
      </c>
      <c r="E37" s="1">
        <v>295</v>
      </c>
      <c r="F37" t="s">
        <v>49</v>
      </c>
      <c r="G37" s="2">
        <f>AVERAGE(Table1[[#This Row],[2017]:[2011]])</f>
        <v>303.25</v>
      </c>
    </row>
    <row r="38" spans="1:7" x14ac:dyDescent="0.2">
      <c r="A38" t="s">
        <v>13</v>
      </c>
      <c r="B38" s="1">
        <v>267</v>
      </c>
      <c r="C38" s="1">
        <v>276</v>
      </c>
      <c r="D38" s="1">
        <v>344</v>
      </c>
      <c r="E38" s="1">
        <v>278</v>
      </c>
      <c r="F38" t="s">
        <v>3</v>
      </c>
      <c r="G38" s="2">
        <f>AVERAGE(Table1[[#This Row],[2017]:[2011]])</f>
        <v>291.25</v>
      </c>
    </row>
    <row r="39" spans="1:7" x14ac:dyDescent="0.2">
      <c r="A39" t="s">
        <v>7</v>
      </c>
      <c r="B39" s="1">
        <v>277</v>
      </c>
      <c r="C39" s="1">
        <v>320</v>
      </c>
      <c r="D39" s="1">
        <v>316</v>
      </c>
      <c r="E39" s="1">
        <v>232</v>
      </c>
      <c r="F39" t="s">
        <v>3</v>
      </c>
      <c r="G39" s="2">
        <f>AVERAGE(Table1[[#This Row],[2017]:[2011]])</f>
        <v>286.25</v>
      </c>
    </row>
    <row r="40" spans="1:7" x14ac:dyDescent="0.2">
      <c r="A40" t="s">
        <v>15</v>
      </c>
      <c r="B40" s="1">
        <v>235</v>
      </c>
      <c r="C40" s="1">
        <v>290</v>
      </c>
      <c r="D40" s="1">
        <v>344</v>
      </c>
      <c r="E40" s="1">
        <v>255</v>
      </c>
      <c r="F40" t="s">
        <v>3</v>
      </c>
      <c r="G40" s="2">
        <f>AVERAGE(Table1[[#This Row],[2017]:[2011]])</f>
        <v>281</v>
      </c>
    </row>
    <row r="41" spans="1:7" x14ac:dyDescent="0.2">
      <c r="A41" t="s">
        <v>18</v>
      </c>
      <c r="B41" s="1">
        <v>254</v>
      </c>
      <c r="C41" s="1">
        <v>264</v>
      </c>
      <c r="D41" s="1">
        <v>305</v>
      </c>
      <c r="E41" s="1">
        <v>293</v>
      </c>
      <c r="F41" t="s">
        <v>3</v>
      </c>
      <c r="G41" s="2">
        <f>AVERAGE(Table1[[#This Row],[2017]:[2011]])</f>
        <v>279</v>
      </c>
    </row>
    <row r="42" spans="1:7" x14ac:dyDescent="0.2">
      <c r="A42" t="s">
        <v>111</v>
      </c>
      <c r="B42" s="1">
        <v>173</v>
      </c>
      <c r="C42" s="1">
        <v>189</v>
      </c>
      <c r="D42" s="1">
        <v>220</v>
      </c>
      <c r="E42" s="1">
        <v>343</v>
      </c>
      <c r="F42" t="s">
        <v>104</v>
      </c>
      <c r="G42" s="2">
        <f>AVERAGE(Table1[[#This Row],[2017]:[2011]])</f>
        <v>231.25</v>
      </c>
    </row>
    <row r="43" spans="1:7" x14ac:dyDescent="0.2">
      <c r="A43" t="s">
        <v>84</v>
      </c>
      <c r="B43" s="1">
        <v>123</v>
      </c>
      <c r="C43" s="1">
        <v>232</v>
      </c>
      <c r="D43" s="1">
        <v>287</v>
      </c>
      <c r="E43" s="1">
        <v>251</v>
      </c>
      <c r="F43" t="s">
        <v>69</v>
      </c>
      <c r="G43" s="2">
        <f>AVERAGE(Table1[[#This Row],[2017]:[2011]])</f>
        <v>223.25</v>
      </c>
    </row>
    <row r="44" spans="1:7" x14ac:dyDescent="0.2">
      <c r="A44" t="s">
        <v>93</v>
      </c>
      <c r="B44" s="1">
        <v>210</v>
      </c>
      <c r="C44" s="1">
        <v>226</v>
      </c>
      <c r="D44" s="1">
        <v>230</v>
      </c>
      <c r="E44" s="1">
        <v>208</v>
      </c>
      <c r="F44" t="s">
        <v>69</v>
      </c>
      <c r="G44" s="2">
        <f>AVERAGE(Table1[[#This Row],[2017]:[2011]])</f>
        <v>218.5</v>
      </c>
    </row>
    <row r="45" spans="1:7" x14ac:dyDescent="0.2">
      <c r="A45" t="s">
        <v>118</v>
      </c>
      <c r="B45" s="1">
        <v>159</v>
      </c>
      <c r="C45" s="1">
        <v>178</v>
      </c>
      <c r="D45" s="1">
        <v>248</v>
      </c>
      <c r="E45" s="1">
        <v>289</v>
      </c>
      <c r="F45" t="s">
        <v>104</v>
      </c>
      <c r="G45" s="2">
        <f>AVERAGE(Table1[[#This Row],[2017]:[2011]])</f>
        <v>218.5</v>
      </c>
    </row>
    <row r="46" spans="1:7" x14ac:dyDescent="0.2">
      <c r="A46" t="s">
        <v>105</v>
      </c>
      <c r="B46" s="1">
        <v>182</v>
      </c>
      <c r="C46" s="1">
        <v>190</v>
      </c>
      <c r="D46" s="1">
        <v>237</v>
      </c>
      <c r="E46" s="1">
        <v>252</v>
      </c>
      <c r="F46" t="s">
        <v>104</v>
      </c>
      <c r="G46" s="2">
        <f>AVERAGE(Table1[[#This Row],[2017]:[2011]])</f>
        <v>215.25</v>
      </c>
    </row>
    <row r="47" spans="1:7" x14ac:dyDescent="0.2">
      <c r="A47" t="s">
        <v>64</v>
      </c>
      <c r="B47" s="1">
        <v>190</v>
      </c>
      <c r="C47" s="1">
        <v>210</v>
      </c>
      <c r="D47" s="1">
        <v>249</v>
      </c>
      <c r="E47" s="1">
        <v>209</v>
      </c>
      <c r="F47" t="s">
        <v>49</v>
      </c>
      <c r="G47" s="2">
        <f>AVERAGE(Table1[[#This Row],[2017]:[2011]])</f>
        <v>214.5</v>
      </c>
    </row>
    <row r="48" spans="1:7" x14ac:dyDescent="0.2">
      <c r="A48" t="s">
        <v>4</v>
      </c>
      <c r="B48" s="1">
        <v>226</v>
      </c>
      <c r="C48" s="1">
        <v>236</v>
      </c>
      <c r="D48" s="1">
        <v>197</v>
      </c>
      <c r="E48" s="1">
        <v>147</v>
      </c>
      <c r="F48" t="s">
        <v>3</v>
      </c>
      <c r="G48" s="2">
        <f>AVERAGE(Table1[[#This Row],[2017]:[2011]])</f>
        <v>201.5</v>
      </c>
    </row>
    <row r="49" spans="1:7" x14ac:dyDescent="0.2">
      <c r="A49" t="s">
        <v>107</v>
      </c>
      <c r="B49" s="1">
        <v>167</v>
      </c>
      <c r="C49" s="1">
        <v>176</v>
      </c>
      <c r="D49" s="1">
        <v>224</v>
      </c>
      <c r="E49" s="1">
        <v>222</v>
      </c>
      <c r="F49" t="s">
        <v>104</v>
      </c>
      <c r="G49" s="2">
        <f>AVERAGE(Table1[[#This Row],[2017]:[2011]])</f>
        <v>197.25</v>
      </c>
    </row>
    <row r="50" spans="1:7" x14ac:dyDescent="0.2">
      <c r="A50" t="s">
        <v>108</v>
      </c>
      <c r="B50" s="1">
        <v>166</v>
      </c>
      <c r="C50" s="1">
        <v>171</v>
      </c>
      <c r="D50" s="1">
        <v>208</v>
      </c>
      <c r="E50" s="1">
        <v>210</v>
      </c>
      <c r="F50" t="s">
        <v>104</v>
      </c>
      <c r="G50" s="2">
        <f>AVERAGE(Table1[[#This Row],[2017]:[2011]])</f>
        <v>188.75</v>
      </c>
    </row>
    <row r="51" spans="1:7" x14ac:dyDescent="0.2">
      <c r="A51" t="s">
        <v>41</v>
      </c>
      <c r="B51" s="1">
        <v>151</v>
      </c>
      <c r="C51" s="1">
        <v>161</v>
      </c>
      <c r="D51" s="1">
        <v>208</v>
      </c>
      <c r="E51" s="1">
        <v>207</v>
      </c>
      <c r="F51" t="s">
        <v>23</v>
      </c>
      <c r="G51" s="2">
        <f>AVERAGE(Table1[[#This Row],[2017]:[2011]])</f>
        <v>181.75</v>
      </c>
    </row>
    <row r="52" spans="1:7" x14ac:dyDescent="0.2">
      <c r="A52" t="s">
        <v>119</v>
      </c>
      <c r="B52" s="1">
        <v>137</v>
      </c>
      <c r="C52" s="1">
        <v>145</v>
      </c>
      <c r="D52" s="1">
        <v>180</v>
      </c>
      <c r="E52" s="1">
        <v>245</v>
      </c>
      <c r="F52" t="s">
        <v>104</v>
      </c>
      <c r="G52" s="2">
        <f>AVERAGE(Table1[[#This Row],[2017]:[2011]])</f>
        <v>176.75</v>
      </c>
    </row>
    <row r="53" spans="1:7" x14ac:dyDescent="0.2">
      <c r="A53" t="s">
        <v>30</v>
      </c>
      <c r="B53" s="1">
        <v>149</v>
      </c>
      <c r="C53" s="1">
        <v>150</v>
      </c>
      <c r="D53" s="1">
        <v>182</v>
      </c>
      <c r="E53" s="1">
        <v>214</v>
      </c>
      <c r="F53" t="s">
        <v>23</v>
      </c>
      <c r="G53" s="2">
        <f>AVERAGE(Table1[[#This Row],[2017]:[2011]])</f>
        <v>173.75</v>
      </c>
    </row>
    <row r="54" spans="1:7" x14ac:dyDescent="0.2">
      <c r="A54" t="s">
        <v>75</v>
      </c>
      <c r="B54" s="1">
        <v>165</v>
      </c>
      <c r="C54" s="1">
        <v>161</v>
      </c>
      <c r="D54" s="1">
        <v>177</v>
      </c>
      <c r="E54" s="1">
        <v>192</v>
      </c>
      <c r="F54" t="s">
        <v>69</v>
      </c>
      <c r="G54" s="2">
        <f>AVERAGE(Table1[[#This Row],[2017]:[2011]])</f>
        <v>173.75</v>
      </c>
    </row>
    <row r="55" spans="1:7" x14ac:dyDescent="0.2">
      <c r="A55" t="s">
        <v>103</v>
      </c>
      <c r="B55" s="1">
        <v>121</v>
      </c>
      <c r="C55" s="1">
        <v>131</v>
      </c>
      <c r="D55" s="1">
        <v>173</v>
      </c>
      <c r="E55" s="1">
        <v>226</v>
      </c>
      <c r="F55" t="s">
        <v>104</v>
      </c>
      <c r="G55" s="2">
        <f>AVERAGE(Table1[[#This Row],[2017]:[2011]])</f>
        <v>162.75</v>
      </c>
    </row>
    <row r="56" spans="1:7" x14ac:dyDescent="0.2">
      <c r="A56" t="s">
        <v>58</v>
      </c>
      <c r="B56" s="1">
        <v>165</v>
      </c>
      <c r="C56" s="1">
        <v>169</v>
      </c>
      <c r="D56" s="1">
        <v>167</v>
      </c>
      <c r="E56" s="1">
        <v>116</v>
      </c>
      <c r="F56" t="s">
        <v>49</v>
      </c>
      <c r="G56" s="2">
        <f>AVERAGE(Table1[[#This Row],[2017]:[2011]])</f>
        <v>154.25</v>
      </c>
    </row>
    <row r="57" spans="1:7" x14ac:dyDescent="0.2">
      <c r="A57" t="s">
        <v>73</v>
      </c>
      <c r="B57" s="1">
        <v>64</v>
      </c>
      <c r="C57" s="1">
        <v>157</v>
      </c>
      <c r="D57" s="1">
        <v>198</v>
      </c>
      <c r="E57" s="1">
        <v>172</v>
      </c>
      <c r="F57" t="s">
        <v>69</v>
      </c>
      <c r="G57" s="2">
        <f>AVERAGE(Table1[[#This Row],[2017]:[2011]])</f>
        <v>147.75</v>
      </c>
    </row>
    <row r="58" spans="1:7" x14ac:dyDescent="0.2">
      <c r="A58" t="s">
        <v>17</v>
      </c>
      <c r="B58" s="1">
        <v>138</v>
      </c>
      <c r="C58" s="1">
        <v>163</v>
      </c>
      <c r="D58" s="1">
        <v>187</v>
      </c>
      <c r="E58" s="1">
        <v>86</v>
      </c>
      <c r="F58" t="s">
        <v>3</v>
      </c>
      <c r="G58" s="2">
        <f>AVERAGE(Table1[[#This Row],[2017]:[2011]])</f>
        <v>143.5</v>
      </c>
    </row>
    <row r="59" spans="1:7" x14ac:dyDescent="0.2">
      <c r="A59" t="s">
        <v>74</v>
      </c>
      <c r="B59" s="1">
        <v>107</v>
      </c>
      <c r="C59" s="1">
        <v>120</v>
      </c>
      <c r="D59" s="1">
        <v>116</v>
      </c>
      <c r="E59" s="1">
        <v>172</v>
      </c>
      <c r="F59" t="s">
        <v>69</v>
      </c>
      <c r="G59" s="2">
        <f>AVERAGE(Table1[[#This Row],[2017]:[2011]])</f>
        <v>128.75</v>
      </c>
    </row>
    <row r="60" spans="1:7" x14ac:dyDescent="0.2">
      <c r="A60" t="s">
        <v>56</v>
      </c>
      <c r="B60" s="1">
        <v>132</v>
      </c>
      <c r="C60" s="1">
        <v>137</v>
      </c>
      <c r="D60" s="1">
        <v>130</v>
      </c>
      <c r="E60" s="1">
        <v>92</v>
      </c>
      <c r="F60" t="s">
        <v>49</v>
      </c>
      <c r="G60" s="2">
        <f>AVERAGE(Table1[[#This Row],[2017]:[2011]])</f>
        <v>122.75</v>
      </c>
    </row>
    <row r="61" spans="1:7" x14ac:dyDescent="0.2">
      <c r="A61" t="s">
        <v>34</v>
      </c>
      <c r="B61" s="1">
        <v>104</v>
      </c>
      <c r="C61" s="1">
        <v>107</v>
      </c>
      <c r="D61" s="1">
        <v>127</v>
      </c>
      <c r="E61" s="1">
        <v>143</v>
      </c>
      <c r="F61" t="s">
        <v>23</v>
      </c>
      <c r="G61" s="2">
        <f>AVERAGE(Table1[[#This Row],[2017]:[2011]])</f>
        <v>120.25</v>
      </c>
    </row>
    <row r="62" spans="1:7" x14ac:dyDescent="0.2">
      <c r="A62" t="s">
        <v>78</v>
      </c>
      <c r="B62" s="1">
        <v>99</v>
      </c>
      <c r="C62" s="1">
        <v>113</v>
      </c>
      <c r="D62" s="1">
        <v>128</v>
      </c>
      <c r="E62" s="1">
        <v>85</v>
      </c>
      <c r="F62" t="s">
        <v>69</v>
      </c>
      <c r="G62" s="2">
        <f>AVERAGE(Table1[[#This Row],[2017]:[2011]])</f>
        <v>106.25</v>
      </c>
    </row>
    <row r="63" spans="1:7" x14ac:dyDescent="0.2">
      <c r="A63" t="s">
        <v>62</v>
      </c>
      <c r="B63" s="1">
        <v>112</v>
      </c>
      <c r="C63" s="1">
        <v>117</v>
      </c>
      <c r="D63" s="1">
        <v>120</v>
      </c>
      <c r="E63" s="1">
        <v>74</v>
      </c>
      <c r="F63" t="s">
        <v>49</v>
      </c>
      <c r="G63" s="2">
        <f>AVERAGE(Table1[[#This Row],[2017]:[2011]])</f>
        <v>105.75</v>
      </c>
    </row>
    <row r="64" spans="1:7" x14ac:dyDescent="0.2">
      <c r="A64" t="s">
        <v>113</v>
      </c>
      <c r="B64" s="1">
        <v>79</v>
      </c>
      <c r="C64" s="1">
        <v>87</v>
      </c>
      <c r="D64" s="1">
        <v>107</v>
      </c>
      <c r="E64" s="1">
        <v>144</v>
      </c>
      <c r="F64" t="s">
        <v>104</v>
      </c>
      <c r="G64" s="2">
        <f>AVERAGE(Table1[[#This Row],[2017]:[2011]])</f>
        <v>104.25</v>
      </c>
    </row>
    <row r="65" spans="1:7" x14ac:dyDescent="0.2">
      <c r="A65" t="s">
        <v>35</v>
      </c>
      <c r="B65" s="1">
        <v>62</v>
      </c>
      <c r="C65" s="1">
        <v>89</v>
      </c>
      <c r="D65" s="1">
        <v>136</v>
      </c>
      <c r="E65" s="1">
        <v>123</v>
      </c>
      <c r="F65" t="s">
        <v>23</v>
      </c>
      <c r="G65" s="2">
        <f>AVERAGE(Table1[[#This Row],[2017]:[2011]])</f>
        <v>102.5</v>
      </c>
    </row>
    <row r="66" spans="1:7" x14ac:dyDescent="0.2">
      <c r="A66" t="s">
        <v>26</v>
      </c>
      <c r="B66" s="1">
        <v>59</v>
      </c>
      <c r="C66" s="1">
        <v>76</v>
      </c>
      <c r="D66" s="1">
        <v>173</v>
      </c>
      <c r="E66" s="1">
        <v>87</v>
      </c>
      <c r="F66" t="s">
        <v>23</v>
      </c>
      <c r="G66" s="2">
        <f>AVERAGE(Table1[[#This Row],[2017]:[2011]])</f>
        <v>98.75</v>
      </c>
    </row>
    <row r="67" spans="1:7" x14ac:dyDescent="0.2">
      <c r="A67" t="s">
        <v>47</v>
      </c>
      <c r="B67" s="1">
        <v>69</v>
      </c>
      <c r="C67" s="1">
        <v>70</v>
      </c>
      <c r="D67" s="1">
        <v>105</v>
      </c>
      <c r="E67" s="1">
        <v>127</v>
      </c>
      <c r="F67" t="s">
        <v>23</v>
      </c>
      <c r="G67" s="2">
        <f>AVERAGE(Table1[[#This Row],[2017]:[2011]])</f>
        <v>92.75</v>
      </c>
    </row>
    <row r="68" spans="1:7" x14ac:dyDescent="0.2">
      <c r="A68" t="s">
        <v>28</v>
      </c>
      <c r="B68" s="1">
        <v>72</v>
      </c>
      <c r="C68" s="1">
        <v>78</v>
      </c>
      <c r="D68" s="1">
        <v>101</v>
      </c>
      <c r="E68" s="1">
        <v>102</v>
      </c>
      <c r="F68" t="s">
        <v>23</v>
      </c>
      <c r="G68" s="2">
        <f>AVERAGE(Table1[[#This Row],[2017]:[2011]])</f>
        <v>88.25</v>
      </c>
    </row>
    <row r="69" spans="1:7" x14ac:dyDescent="0.2">
      <c r="A69" t="s">
        <v>63</v>
      </c>
      <c r="B69" s="1">
        <v>76</v>
      </c>
      <c r="C69" s="1">
        <v>89</v>
      </c>
      <c r="D69" s="1">
        <v>115</v>
      </c>
      <c r="E69" s="1">
        <v>73</v>
      </c>
      <c r="F69" t="s">
        <v>49</v>
      </c>
      <c r="G69" s="2">
        <f>AVERAGE(Table1[[#This Row],[2017]:[2011]])</f>
        <v>88.25</v>
      </c>
    </row>
    <row r="70" spans="1:7" x14ac:dyDescent="0.2">
      <c r="A70" t="s">
        <v>79</v>
      </c>
      <c r="B70" s="1">
        <v>86</v>
      </c>
      <c r="C70" s="1">
        <v>94</v>
      </c>
      <c r="D70" s="1">
        <v>97</v>
      </c>
      <c r="E70" s="1">
        <v>72</v>
      </c>
      <c r="F70" t="s">
        <v>69</v>
      </c>
      <c r="G70" s="2">
        <f>AVERAGE(Table1[[#This Row],[2017]:[2011]])</f>
        <v>87.25</v>
      </c>
    </row>
    <row r="71" spans="1:7" x14ac:dyDescent="0.2">
      <c r="A71" t="s">
        <v>50</v>
      </c>
      <c r="B71" s="1">
        <v>94</v>
      </c>
      <c r="C71" s="1">
        <v>98</v>
      </c>
      <c r="D71" s="1">
        <v>95</v>
      </c>
      <c r="E71" s="1">
        <v>59</v>
      </c>
      <c r="F71" t="s">
        <v>49</v>
      </c>
      <c r="G71" s="2">
        <f>AVERAGE(Table1[[#This Row],[2017]:[2011]])</f>
        <v>86.5</v>
      </c>
    </row>
    <row r="72" spans="1:7" x14ac:dyDescent="0.2">
      <c r="A72" t="s">
        <v>68</v>
      </c>
      <c r="B72" s="1">
        <v>70</v>
      </c>
      <c r="C72" s="1">
        <v>84</v>
      </c>
      <c r="D72" s="1">
        <v>102</v>
      </c>
      <c r="E72" s="1">
        <v>83</v>
      </c>
      <c r="F72" t="s">
        <v>69</v>
      </c>
      <c r="G72" s="2">
        <f>AVERAGE(Table1[[#This Row],[2017]:[2011]])</f>
        <v>84.75</v>
      </c>
    </row>
    <row r="73" spans="1:7" x14ac:dyDescent="0.2">
      <c r="A73" t="s">
        <v>54</v>
      </c>
      <c r="B73" s="1">
        <v>80</v>
      </c>
      <c r="C73" s="1">
        <v>90</v>
      </c>
      <c r="D73" s="1">
        <v>98</v>
      </c>
      <c r="E73" s="1">
        <v>62</v>
      </c>
      <c r="F73" t="s">
        <v>49</v>
      </c>
      <c r="G73" s="2">
        <f>AVERAGE(Table1[[#This Row],[2017]:[2011]])</f>
        <v>82.5</v>
      </c>
    </row>
    <row r="74" spans="1:7" x14ac:dyDescent="0.2">
      <c r="A74" t="s">
        <v>55</v>
      </c>
      <c r="B74" s="1">
        <v>74</v>
      </c>
      <c r="C74" s="1">
        <v>84</v>
      </c>
      <c r="D74" s="1">
        <v>73</v>
      </c>
      <c r="E74" s="1">
        <v>93</v>
      </c>
      <c r="F74" t="s">
        <v>49</v>
      </c>
      <c r="G74" s="2">
        <f>AVERAGE(Table1[[#This Row],[2017]:[2011]])</f>
        <v>81</v>
      </c>
    </row>
    <row r="75" spans="1:7" x14ac:dyDescent="0.2">
      <c r="A75" t="s">
        <v>25</v>
      </c>
      <c r="B75" s="1">
        <v>50</v>
      </c>
      <c r="C75" s="1">
        <v>90</v>
      </c>
      <c r="D75" s="1">
        <v>103</v>
      </c>
      <c r="E75" s="1">
        <v>67</v>
      </c>
      <c r="F75" t="s">
        <v>23</v>
      </c>
      <c r="G75" s="2">
        <f>AVERAGE(Table1[[#This Row],[2017]:[2011]])</f>
        <v>77.5</v>
      </c>
    </row>
    <row r="76" spans="1:7" x14ac:dyDescent="0.2">
      <c r="A76" t="s">
        <v>12</v>
      </c>
      <c r="B76" s="1">
        <v>62</v>
      </c>
      <c r="C76" s="1">
        <v>66</v>
      </c>
      <c r="D76" s="1">
        <v>78</v>
      </c>
      <c r="E76" s="1">
        <v>99</v>
      </c>
      <c r="F76" t="s">
        <v>3</v>
      </c>
      <c r="G76" s="2">
        <f>AVERAGE(Table1[[#This Row],[2017]:[2011]])</f>
        <v>76.25</v>
      </c>
    </row>
    <row r="77" spans="1:7" x14ac:dyDescent="0.2">
      <c r="A77" t="s">
        <v>43</v>
      </c>
      <c r="B77" s="1">
        <v>51</v>
      </c>
      <c r="C77" s="1">
        <v>54</v>
      </c>
      <c r="D77" s="1">
        <v>70</v>
      </c>
      <c r="E77" s="1">
        <v>104</v>
      </c>
      <c r="F77" t="s">
        <v>23</v>
      </c>
      <c r="G77" s="2">
        <f>AVERAGE(Table1[[#This Row],[2017]:[2011]])</f>
        <v>69.75</v>
      </c>
    </row>
    <row r="78" spans="1:7" x14ac:dyDescent="0.2">
      <c r="A78" t="s">
        <v>86</v>
      </c>
      <c r="B78" s="1">
        <v>64</v>
      </c>
      <c r="C78" s="1">
        <v>72</v>
      </c>
      <c r="D78" s="1">
        <v>77</v>
      </c>
      <c r="E78" s="1">
        <v>62</v>
      </c>
      <c r="F78" t="s">
        <v>69</v>
      </c>
      <c r="G78" s="2">
        <f>AVERAGE(Table1[[#This Row],[2017]:[2011]])</f>
        <v>68.75</v>
      </c>
    </row>
    <row r="79" spans="1:7" x14ac:dyDescent="0.2">
      <c r="A79" t="s">
        <v>83</v>
      </c>
      <c r="B79" s="1">
        <v>52</v>
      </c>
      <c r="C79" s="1">
        <v>57</v>
      </c>
      <c r="D79" s="1">
        <v>69</v>
      </c>
      <c r="E79" s="1">
        <v>91</v>
      </c>
      <c r="F79" t="s">
        <v>69</v>
      </c>
      <c r="G79" s="2">
        <f>AVERAGE(Table1[[#This Row],[2017]:[2011]])</f>
        <v>67.25</v>
      </c>
    </row>
    <row r="80" spans="1:7" x14ac:dyDescent="0.2">
      <c r="A80" t="s">
        <v>65</v>
      </c>
      <c r="B80" s="1">
        <v>51</v>
      </c>
      <c r="C80" s="1">
        <v>57</v>
      </c>
      <c r="D80" s="1">
        <v>74</v>
      </c>
      <c r="E80" s="1">
        <v>85</v>
      </c>
      <c r="F80" t="s">
        <v>49</v>
      </c>
      <c r="G80" s="2">
        <f>AVERAGE(Table1[[#This Row],[2017]:[2011]])</f>
        <v>66.75</v>
      </c>
    </row>
    <row r="81" spans="1:7" x14ac:dyDescent="0.2">
      <c r="A81" t="s">
        <v>57</v>
      </c>
      <c r="B81" s="1">
        <v>61</v>
      </c>
      <c r="C81" s="1">
        <v>63</v>
      </c>
      <c r="D81" s="1">
        <v>72</v>
      </c>
      <c r="E81" s="1">
        <v>58</v>
      </c>
      <c r="F81" t="s">
        <v>49</v>
      </c>
      <c r="G81" s="2">
        <f>AVERAGE(Table1[[#This Row],[2017]:[2011]])</f>
        <v>63.5</v>
      </c>
    </row>
    <row r="82" spans="1:7" x14ac:dyDescent="0.2">
      <c r="A82" t="s">
        <v>80</v>
      </c>
      <c r="B82" s="1">
        <v>61</v>
      </c>
      <c r="C82" s="1">
        <v>65</v>
      </c>
      <c r="D82" s="1">
        <v>65</v>
      </c>
      <c r="E82" s="1">
        <v>52</v>
      </c>
      <c r="F82" t="s">
        <v>69</v>
      </c>
      <c r="G82" s="2">
        <f>AVERAGE(Table1[[#This Row],[2017]:[2011]])</f>
        <v>60.75</v>
      </c>
    </row>
    <row r="83" spans="1:7" x14ac:dyDescent="0.2">
      <c r="A83" t="s">
        <v>44</v>
      </c>
      <c r="B83" s="1">
        <v>51</v>
      </c>
      <c r="C83" s="1">
        <v>55</v>
      </c>
      <c r="D83" s="1">
        <v>67</v>
      </c>
      <c r="E83" s="1">
        <v>68</v>
      </c>
      <c r="F83" t="s">
        <v>23</v>
      </c>
      <c r="G83" s="2">
        <f>AVERAGE(Table1[[#This Row],[2017]:[2011]])</f>
        <v>60.25</v>
      </c>
    </row>
    <row r="84" spans="1:7" x14ac:dyDescent="0.2">
      <c r="A84" t="s">
        <v>81</v>
      </c>
      <c r="B84" s="1">
        <v>66</v>
      </c>
      <c r="C84" s="1">
        <v>65</v>
      </c>
      <c r="D84" s="1">
        <v>50</v>
      </c>
      <c r="E84" s="1">
        <v>60</v>
      </c>
      <c r="F84" t="s">
        <v>69</v>
      </c>
      <c r="G84" s="2">
        <f>AVERAGE(Table1[[#This Row],[2017]:[2011]])</f>
        <v>60.25</v>
      </c>
    </row>
    <row r="85" spans="1:7" x14ac:dyDescent="0.2">
      <c r="A85" t="s">
        <v>29</v>
      </c>
      <c r="B85" s="1">
        <v>48</v>
      </c>
      <c r="C85" s="1">
        <v>49</v>
      </c>
      <c r="D85" s="1">
        <v>64</v>
      </c>
      <c r="E85" s="1">
        <v>74</v>
      </c>
      <c r="F85" t="s">
        <v>23</v>
      </c>
      <c r="G85" s="2">
        <f>AVERAGE(Table1[[#This Row],[2017]:[2011]])</f>
        <v>58.75</v>
      </c>
    </row>
    <row r="86" spans="1:7" x14ac:dyDescent="0.2">
      <c r="A86" t="s">
        <v>85</v>
      </c>
      <c r="B86" s="1">
        <v>56</v>
      </c>
      <c r="C86" s="1">
        <v>59</v>
      </c>
      <c r="D86" s="1">
        <v>65</v>
      </c>
      <c r="E86" s="1">
        <v>36</v>
      </c>
      <c r="F86" t="s">
        <v>69</v>
      </c>
      <c r="G86" s="2">
        <f>AVERAGE(Table1[[#This Row],[2017]:[2011]])</f>
        <v>54</v>
      </c>
    </row>
    <row r="87" spans="1:7" x14ac:dyDescent="0.2">
      <c r="A87" t="s">
        <v>91</v>
      </c>
      <c r="B87" s="1">
        <v>39</v>
      </c>
      <c r="C87" s="1">
        <v>49</v>
      </c>
      <c r="D87" s="1">
        <v>66</v>
      </c>
      <c r="E87" s="1">
        <v>51</v>
      </c>
      <c r="F87" t="s">
        <v>69</v>
      </c>
      <c r="G87" s="2">
        <f>AVERAGE(Table1[[#This Row],[2017]:[2011]])</f>
        <v>51.25</v>
      </c>
    </row>
    <row r="88" spans="1:7" x14ac:dyDescent="0.2">
      <c r="A88" t="s">
        <v>38</v>
      </c>
      <c r="B88" s="1">
        <v>35</v>
      </c>
      <c r="C88" s="1">
        <v>36</v>
      </c>
      <c r="D88" s="1">
        <v>57</v>
      </c>
      <c r="E88" s="1">
        <v>45</v>
      </c>
      <c r="F88" t="s">
        <v>23</v>
      </c>
      <c r="G88" s="2">
        <f>AVERAGE(Table1[[#This Row],[2017]:[2011]])</f>
        <v>43.25</v>
      </c>
    </row>
    <row r="89" spans="1:7" x14ac:dyDescent="0.2">
      <c r="A89" t="s">
        <v>37</v>
      </c>
      <c r="B89" s="1">
        <v>35</v>
      </c>
      <c r="C89" s="1">
        <v>37</v>
      </c>
      <c r="D89" s="1">
        <v>47</v>
      </c>
      <c r="E89" s="1">
        <v>44</v>
      </c>
      <c r="F89" t="s">
        <v>23</v>
      </c>
      <c r="G89" s="2">
        <f>AVERAGE(Table1[[#This Row],[2017]:[2011]])</f>
        <v>40.75</v>
      </c>
    </row>
    <row r="90" spans="1:7" x14ac:dyDescent="0.2">
      <c r="A90" t="s">
        <v>45</v>
      </c>
      <c r="B90" s="1">
        <v>28</v>
      </c>
      <c r="C90" s="1">
        <v>30</v>
      </c>
      <c r="D90" s="1">
        <v>41</v>
      </c>
      <c r="E90" s="1">
        <v>51</v>
      </c>
      <c r="F90" t="s">
        <v>23</v>
      </c>
      <c r="G90" s="2">
        <f>AVERAGE(Table1[[#This Row],[2017]:[2011]])</f>
        <v>37.5</v>
      </c>
    </row>
    <row r="91" spans="1:7" x14ac:dyDescent="0.2">
      <c r="A91" t="s">
        <v>33</v>
      </c>
      <c r="B91" s="1">
        <v>22</v>
      </c>
      <c r="C91" s="1">
        <v>25</v>
      </c>
      <c r="D91" s="1">
        <v>40</v>
      </c>
      <c r="E91" s="1">
        <v>52</v>
      </c>
      <c r="F91" t="s">
        <v>23</v>
      </c>
      <c r="G91" s="2">
        <f>AVERAGE(Table1[[#This Row],[2017]:[2011]])</f>
        <v>34.75</v>
      </c>
    </row>
    <row r="92" spans="1:7" x14ac:dyDescent="0.2">
      <c r="A92" t="s">
        <v>77</v>
      </c>
      <c r="B92" s="1">
        <v>32</v>
      </c>
      <c r="C92" s="1">
        <v>34</v>
      </c>
      <c r="D92" s="1">
        <v>35</v>
      </c>
      <c r="E92" s="1">
        <v>31</v>
      </c>
      <c r="F92" t="s">
        <v>69</v>
      </c>
      <c r="G92" s="2">
        <f>AVERAGE(Table1[[#This Row],[2017]:[2011]])</f>
        <v>33</v>
      </c>
    </row>
    <row r="93" spans="1:7" x14ac:dyDescent="0.2">
      <c r="A93" t="s">
        <v>59</v>
      </c>
      <c r="B93" s="1">
        <v>32</v>
      </c>
      <c r="C93" s="1">
        <v>36</v>
      </c>
      <c r="D93" s="1">
        <v>38</v>
      </c>
      <c r="E93" s="1">
        <v>24</v>
      </c>
      <c r="F93" t="s">
        <v>49</v>
      </c>
      <c r="G93" s="2">
        <f>AVERAGE(Table1[[#This Row],[2017]:[2011]])</f>
        <v>32.5</v>
      </c>
    </row>
    <row r="94" spans="1:7" x14ac:dyDescent="0.2">
      <c r="A94" t="s">
        <v>101</v>
      </c>
      <c r="B94" s="1">
        <v>27</v>
      </c>
      <c r="C94" s="1">
        <v>28</v>
      </c>
      <c r="D94" s="1">
        <v>27</v>
      </c>
      <c r="E94" s="1">
        <v>44</v>
      </c>
      <c r="F94" t="s">
        <v>100</v>
      </c>
      <c r="G94" s="2">
        <f>AVERAGE(Table1[[#This Row],[2017]:[2011]])</f>
        <v>31.5</v>
      </c>
    </row>
    <row r="95" spans="1:7" x14ac:dyDescent="0.2">
      <c r="A95" t="s">
        <v>70</v>
      </c>
      <c r="B95" s="1">
        <v>32</v>
      </c>
      <c r="C95" s="1">
        <v>34</v>
      </c>
      <c r="D95" s="1">
        <v>27</v>
      </c>
      <c r="E95" s="1">
        <v>23</v>
      </c>
      <c r="F95" t="s">
        <v>69</v>
      </c>
      <c r="G95" s="2">
        <f>AVERAGE(Table1[[#This Row],[2017]:[2011]])</f>
        <v>29</v>
      </c>
    </row>
    <row r="96" spans="1:7" x14ac:dyDescent="0.2">
      <c r="A96" t="s">
        <v>36</v>
      </c>
      <c r="B96" s="1">
        <v>22</v>
      </c>
      <c r="C96" s="1">
        <v>23</v>
      </c>
      <c r="D96" s="1">
        <v>29</v>
      </c>
      <c r="E96" s="1">
        <v>32</v>
      </c>
      <c r="F96" t="s">
        <v>23</v>
      </c>
      <c r="G96" s="2">
        <f>AVERAGE(Table1[[#This Row],[2017]:[2011]])</f>
        <v>26.5</v>
      </c>
    </row>
    <row r="97" spans="1:7" x14ac:dyDescent="0.2">
      <c r="A97" t="s">
        <v>115</v>
      </c>
      <c r="B97" s="1">
        <v>20</v>
      </c>
      <c r="C97" s="1">
        <v>21</v>
      </c>
      <c r="D97" s="1">
        <v>30</v>
      </c>
      <c r="E97" s="1">
        <v>33</v>
      </c>
      <c r="F97" t="s">
        <v>104</v>
      </c>
      <c r="G97" s="2">
        <f>AVERAGE(Table1[[#This Row],[2017]:[2011]])</f>
        <v>26</v>
      </c>
    </row>
    <row r="98" spans="1:7" x14ac:dyDescent="0.2">
      <c r="A98" t="s">
        <v>24</v>
      </c>
      <c r="B98" s="1">
        <v>17</v>
      </c>
      <c r="C98" s="1">
        <v>18</v>
      </c>
      <c r="D98" s="1">
        <v>26</v>
      </c>
      <c r="E98" s="1">
        <v>26</v>
      </c>
      <c r="F98" t="s">
        <v>23</v>
      </c>
      <c r="G98" s="2">
        <f>AVERAGE(Table1[[#This Row],[2017]:[2011]])</f>
        <v>21.75</v>
      </c>
    </row>
    <row r="99" spans="1:7" x14ac:dyDescent="0.2">
      <c r="A99" t="s">
        <v>27</v>
      </c>
      <c r="B99" s="1">
        <v>24</v>
      </c>
      <c r="C99" s="1">
        <v>24</v>
      </c>
      <c r="D99" s="1">
        <v>21</v>
      </c>
      <c r="E99" s="1">
        <v>15</v>
      </c>
      <c r="F99" t="s">
        <v>23</v>
      </c>
      <c r="G99" s="2">
        <f>AVERAGE(Table1[[#This Row],[2017]:[2011]])</f>
        <v>21</v>
      </c>
    </row>
    <row r="100" spans="1:7" x14ac:dyDescent="0.2">
      <c r="A100" t="s">
        <v>76</v>
      </c>
      <c r="B100" s="1">
        <v>21</v>
      </c>
      <c r="C100" s="1">
        <v>22</v>
      </c>
      <c r="D100" s="1">
        <v>24</v>
      </c>
      <c r="E100" s="1">
        <v>16</v>
      </c>
      <c r="F100" t="s">
        <v>69</v>
      </c>
      <c r="G100" s="2">
        <f>AVERAGE(Table1[[#This Row],[2017]:[2011]])</f>
        <v>20.75</v>
      </c>
    </row>
    <row r="101" spans="1:7" x14ac:dyDescent="0.2">
      <c r="A101" t="s">
        <v>71</v>
      </c>
      <c r="B101" s="1">
        <v>22</v>
      </c>
      <c r="C101" s="1">
        <v>23</v>
      </c>
      <c r="D101" s="1">
        <v>20</v>
      </c>
      <c r="E101" s="1">
        <v>16</v>
      </c>
      <c r="F101" t="s">
        <v>69</v>
      </c>
      <c r="G101" s="2">
        <f>AVERAGE(Table1[[#This Row],[2017]:[2011]])</f>
        <v>20.25</v>
      </c>
    </row>
    <row r="102" spans="1:7" x14ac:dyDescent="0.2">
      <c r="A102" t="s">
        <v>31</v>
      </c>
      <c r="B102" s="1">
        <v>16</v>
      </c>
      <c r="C102" s="1">
        <v>16</v>
      </c>
      <c r="D102" s="1">
        <v>20</v>
      </c>
      <c r="E102" s="1">
        <v>25</v>
      </c>
      <c r="F102" t="s">
        <v>23</v>
      </c>
      <c r="G102" s="2">
        <f>AVERAGE(Table1[[#This Row],[2017]:[2011]])</f>
        <v>19.25</v>
      </c>
    </row>
    <row r="103" spans="1:7" x14ac:dyDescent="0.2">
      <c r="A103" t="s">
        <v>5</v>
      </c>
      <c r="B103" s="1">
        <v>18</v>
      </c>
      <c r="C103" s="1">
        <v>19</v>
      </c>
      <c r="D103" s="1">
        <v>13</v>
      </c>
      <c r="E103" s="1">
        <v>25</v>
      </c>
      <c r="F103" t="s">
        <v>3</v>
      </c>
      <c r="G103" s="2">
        <f>AVERAGE(Table1[[#This Row],[2017]:[2011]])</f>
        <v>18.75</v>
      </c>
    </row>
    <row r="104" spans="1:7" x14ac:dyDescent="0.2">
      <c r="A104" t="s">
        <v>61</v>
      </c>
      <c r="B104" s="1">
        <v>20</v>
      </c>
      <c r="C104" s="1">
        <v>23</v>
      </c>
      <c r="D104" s="1">
        <v>23</v>
      </c>
      <c r="E104" s="1">
        <v>9</v>
      </c>
      <c r="F104" t="s">
        <v>49</v>
      </c>
      <c r="G104" s="2">
        <f>AVERAGE(Table1[[#This Row],[2017]:[2011]])</f>
        <v>18.75</v>
      </c>
    </row>
    <row r="105" spans="1:7" x14ac:dyDescent="0.2">
      <c r="A105" t="s">
        <v>32</v>
      </c>
      <c r="B105" s="1">
        <v>15</v>
      </c>
      <c r="C105" s="1">
        <v>15</v>
      </c>
      <c r="D105" s="1">
        <v>19</v>
      </c>
      <c r="E105" s="1">
        <v>22</v>
      </c>
      <c r="F105" t="s">
        <v>23</v>
      </c>
      <c r="G105" s="2">
        <f>AVERAGE(Table1[[#This Row],[2017]:[2011]])</f>
        <v>17.75</v>
      </c>
    </row>
    <row r="106" spans="1:7" x14ac:dyDescent="0.2">
      <c r="A106" t="s">
        <v>106</v>
      </c>
      <c r="B106" s="1">
        <v>14</v>
      </c>
      <c r="C106" s="1">
        <v>14</v>
      </c>
      <c r="D106" s="1">
        <v>19</v>
      </c>
      <c r="E106" s="1">
        <v>19</v>
      </c>
      <c r="F106" t="s">
        <v>104</v>
      </c>
      <c r="G106" s="2">
        <f>AVERAGE(Table1[[#This Row],[2017]:[2011]])</f>
        <v>16.5</v>
      </c>
    </row>
    <row r="107" spans="1:7" x14ac:dyDescent="0.2">
      <c r="A107" t="s">
        <v>72</v>
      </c>
      <c r="B107" s="1">
        <v>20</v>
      </c>
      <c r="C107" s="1">
        <v>21</v>
      </c>
      <c r="D107" s="1">
        <v>9</v>
      </c>
      <c r="E107" s="1">
        <v>9</v>
      </c>
      <c r="F107" t="s">
        <v>69</v>
      </c>
      <c r="G107" s="2">
        <f>AVERAGE(Table1[[#This Row],[2017]:[2011]])</f>
        <v>14.75</v>
      </c>
    </row>
    <row r="108" spans="1:7" x14ac:dyDescent="0.2">
      <c r="A108" t="s">
        <v>112</v>
      </c>
      <c r="B108" s="1">
        <v>12</v>
      </c>
      <c r="C108" s="1">
        <v>10</v>
      </c>
      <c r="D108" s="1">
        <v>12</v>
      </c>
      <c r="E108" s="1">
        <v>17</v>
      </c>
      <c r="F108" t="s">
        <v>104</v>
      </c>
      <c r="G108" s="2">
        <f>AVERAGE(Table1[[#This Row],[2017]:[2011]])</f>
        <v>12.75</v>
      </c>
    </row>
    <row r="109" spans="1:7" x14ac:dyDescent="0.2">
      <c r="A109" t="s">
        <v>94</v>
      </c>
      <c r="B109" s="1">
        <v>10</v>
      </c>
      <c r="C109" s="1">
        <v>11</v>
      </c>
      <c r="D109" s="1">
        <v>9</v>
      </c>
      <c r="E109" s="1">
        <v>15</v>
      </c>
      <c r="F109" t="s">
        <v>69</v>
      </c>
      <c r="G109" s="2">
        <f>AVERAGE(Table1[[#This Row],[2017]:[2011]])</f>
        <v>11.25</v>
      </c>
    </row>
    <row r="110" spans="1:7" x14ac:dyDescent="0.2">
      <c r="A110" t="s">
        <v>89</v>
      </c>
      <c r="B110" s="1">
        <v>12</v>
      </c>
      <c r="C110" s="1">
        <v>12</v>
      </c>
      <c r="D110" s="1">
        <v>9</v>
      </c>
      <c r="E110" s="1">
        <v>9</v>
      </c>
      <c r="F110" t="s">
        <v>69</v>
      </c>
      <c r="G110" s="2">
        <f>AVERAGE(Table1[[#This Row],[2017]:[2011]])</f>
        <v>10.5</v>
      </c>
    </row>
    <row r="111" spans="1:7" x14ac:dyDescent="0.2">
      <c r="A111" t="s">
        <v>22</v>
      </c>
      <c r="B111" s="1">
        <v>10</v>
      </c>
      <c r="C111" s="1">
        <v>10</v>
      </c>
      <c r="D111" s="1">
        <v>10</v>
      </c>
      <c r="E111" s="1">
        <v>6</v>
      </c>
      <c r="F111" t="s">
        <v>23</v>
      </c>
      <c r="G111" s="2">
        <f>AVERAGE(Table1[[#This Row],[2017]:[2011]])</f>
        <v>9</v>
      </c>
    </row>
    <row r="112" spans="1:7" x14ac:dyDescent="0.2">
      <c r="A112" t="s">
        <v>82</v>
      </c>
      <c r="B112" s="1">
        <v>6</v>
      </c>
      <c r="C112" s="1">
        <v>7</v>
      </c>
      <c r="D112" s="1">
        <v>7</v>
      </c>
      <c r="E112" s="1">
        <v>7</v>
      </c>
      <c r="F112" t="s">
        <v>69</v>
      </c>
      <c r="G112" s="2">
        <f>AVERAGE(Table1[[#This Row],[2017]:[2011]])</f>
        <v>6.75</v>
      </c>
    </row>
    <row r="113" spans="1:7" x14ac:dyDescent="0.2">
      <c r="A113" t="s">
        <v>39</v>
      </c>
      <c r="B113" s="1">
        <v>6</v>
      </c>
      <c r="C113" s="1">
        <v>6</v>
      </c>
      <c r="D113" s="1">
        <v>7</v>
      </c>
      <c r="E113" s="1">
        <v>7</v>
      </c>
      <c r="F113" t="s">
        <v>23</v>
      </c>
      <c r="G113" s="2">
        <f>AVERAGE(Table1[[#This Row],[2017]:[2011]])</f>
        <v>6.5</v>
      </c>
    </row>
    <row r="114" spans="1:7" x14ac:dyDescent="0.2">
      <c r="A114" t="s">
        <v>96</v>
      </c>
      <c r="B114" s="1">
        <v>7</v>
      </c>
      <c r="C114" s="1">
        <v>7</v>
      </c>
      <c r="D114" s="1">
        <v>4</v>
      </c>
      <c r="E114" s="1">
        <v>4</v>
      </c>
      <c r="F114" t="s">
        <v>69</v>
      </c>
      <c r="G114" s="2">
        <f>AVERAGE(Table1[[#This Row],[2017]:[2011]])</f>
        <v>5.5</v>
      </c>
    </row>
    <row r="115" spans="1:7" x14ac:dyDescent="0.2">
      <c r="A115" t="s">
        <v>116</v>
      </c>
      <c r="B115" s="1">
        <v>4</v>
      </c>
      <c r="C115" s="1">
        <v>4</v>
      </c>
      <c r="D115" s="1">
        <v>5</v>
      </c>
      <c r="E115" s="1">
        <v>7</v>
      </c>
      <c r="F115" t="s">
        <v>104</v>
      </c>
      <c r="G115" s="2">
        <f>AVERAGE(Table1[[#This Row],[2017]:[2011]])</f>
        <v>5</v>
      </c>
    </row>
    <row r="116" spans="1:7" x14ac:dyDescent="0.2">
      <c r="A116" t="s">
        <v>95</v>
      </c>
      <c r="B116" s="1">
        <v>4</v>
      </c>
      <c r="C116" s="1">
        <v>4</v>
      </c>
      <c r="D116" s="1">
        <v>3</v>
      </c>
      <c r="E116" s="1">
        <v>3</v>
      </c>
      <c r="F116" t="s">
        <v>69</v>
      </c>
      <c r="G116" s="2">
        <f>AVERAGE(Table1[[#This Row],[2017]:[2011]])</f>
        <v>3.5</v>
      </c>
    </row>
    <row r="117" spans="1:7" x14ac:dyDescent="0.2">
      <c r="A117" t="s">
        <v>87</v>
      </c>
      <c r="B117" s="1">
        <v>2</v>
      </c>
      <c r="C117" s="1">
        <v>2</v>
      </c>
      <c r="D117" s="1">
        <v>1</v>
      </c>
      <c r="E117" s="1">
        <v>1</v>
      </c>
      <c r="F117" t="s">
        <v>69</v>
      </c>
      <c r="G117" s="2">
        <f>AVERAGE(Table1[[#This Row],[2017]:[2011]])</f>
        <v>1.5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8"/>
  <sheetViews>
    <sheetView tabSelected="1" zoomScale="133" workbookViewId="0">
      <selection activeCell="R14" sqref="R14"/>
    </sheetView>
  </sheetViews>
  <sheetFormatPr baseColWidth="10" defaultRowHeight="16" x14ac:dyDescent="0.2"/>
  <cols>
    <col min="9" max="9" width="20.83203125" bestFit="1" customWidth="1"/>
    <col min="10" max="17" width="11.6640625" bestFit="1" customWidth="1"/>
  </cols>
  <sheetData>
    <row r="2" spans="1:20" x14ac:dyDescent="0.2">
      <c r="A2" t="s">
        <v>0</v>
      </c>
      <c r="B2" t="s">
        <v>124</v>
      </c>
      <c r="C2" t="s">
        <v>125</v>
      </c>
      <c r="D2" t="s">
        <v>126</v>
      </c>
      <c r="E2" t="s">
        <v>127</v>
      </c>
      <c r="F2" t="s">
        <v>1</v>
      </c>
      <c r="G2" t="s">
        <v>128</v>
      </c>
      <c r="I2" s="3" t="s">
        <v>129</v>
      </c>
      <c r="J2" s="3" t="s">
        <v>127</v>
      </c>
      <c r="K2" s="3" t="s">
        <v>130</v>
      </c>
      <c r="L2" s="3" t="s">
        <v>126</v>
      </c>
      <c r="M2" s="3" t="s">
        <v>131</v>
      </c>
      <c r="N2" s="3" t="s">
        <v>125</v>
      </c>
      <c r="O2" s="3" t="s">
        <v>132</v>
      </c>
      <c r="P2" s="3" t="s">
        <v>124</v>
      </c>
      <c r="Q2" s="3" t="s">
        <v>128</v>
      </c>
    </row>
    <row r="3" spans="1:20" x14ac:dyDescent="0.2">
      <c r="A3" t="s">
        <v>22</v>
      </c>
      <c r="B3" s="1">
        <v>10</v>
      </c>
      <c r="C3" s="1">
        <v>10</v>
      </c>
      <c r="D3" s="1">
        <v>10</v>
      </c>
      <c r="E3" s="1">
        <v>6</v>
      </c>
      <c r="F3" t="s">
        <v>23</v>
      </c>
      <c r="G3" s="2">
        <f>AVERAGE(Table13[[#This Row],[2017]:[2011]])</f>
        <v>9</v>
      </c>
      <c r="I3" s="4" t="s">
        <v>68</v>
      </c>
      <c r="J3" s="5">
        <v>34467.4</v>
      </c>
      <c r="K3" s="5">
        <v>39471.199999999997</v>
      </c>
      <c r="L3" s="5">
        <v>43674.5</v>
      </c>
      <c r="M3" s="5">
        <v>47388.3</v>
      </c>
      <c r="N3" s="5">
        <v>51814.1</v>
      </c>
      <c r="O3" s="5">
        <v>56281.7</v>
      </c>
      <c r="P3" s="5">
        <v>60716.2</v>
      </c>
      <c r="Q3" s="6">
        <f>AVERAGE(J3:P3)</f>
        <v>47687.628571428577</v>
      </c>
      <c r="S3">
        <f>MATCH(Table14[[#This Row],[Geography]],Table13[Country],0)</f>
        <v>2</v>
      </c>
      <c r="T3">
        <v>2</v>
      </c>
    </row>
    <row r="4" spans="1:20" x14ac:dyDescent="0.2">
      <c r="A4" t="s">
        <v>68</v>
      </c>
      <c r="B4" s="1">
        <v>70</v>
      </c>
      <c r="C4" s="1">
        <v>84</v>
      </c>
      <c r="D4" s="1">
        <v>102</v>
      </c>
      <c r="E4" s="1">
        <v>83</v>
      </c>
      <c r="F4" t="s">
        <v>69</v>
      </c>
      <c r="G4" s="2">
        <f>AVERAGE(Table13[[#This Row],[2017]:[2011]])</f>
        <v>84.75</v>
      </c>
      <c r="I4" s="4" t="s">
        <v>145</v>
      </c>
      <c r="J4" s="5">
        <v>5785.3</v>
      </c>
      <c r="K4" s="5">
        <v>7016.8</v>
      </c>
      <c r="L4" s="5">
        <v>8030.3</v>
      </c>
      <c r="M4" s="5">
        <v>10319.5</v>
      </c>
      <c r="N4" s="5">
        <v>11917.7</v>
      </c>
      <c r="O4" s="5">
        <v>15011.1</v>
      </c>
      <c r="P4" s="5">
        <v>18746.599999999999</v>
      </c>
      <c r="Q4" s="6">
        <f>AVERAGE(J4:P4)</f>
        <v>10975.328571428572</v>
      </c>
      <c r="S4" t="e">
        <f>MATCH(Table14[[#This Row],[Geography]],Table13[Country],0)</f>
        <v>#N/A</v>
      </c>
      <c r="T4" t="e">
        <v>#N/A</v>
      </c>
    </row>
    <row r="5" spans="1:20" x14ac:dyDescent="0.2">
      <c r="A5" t="s">
        <v>48</v>
      </c>
      <c r="B5" s="1">
        <v>308</v>
      </c>
      <c r="C5" s="1">
        <v>554</v>
      </c>
      <c r="D5" s="1">
        <v>950</v>
      </c>
      <c r="E5" s="1">
        <v>657</v>
      </c>
      <c r="F5" t="s">
        <v>49</v>
      </c>
      <c r="G5" s="2">
        <f>AVERAGE(Table13[[#This Row],[2017]:[2011]])</f>
        <v>617.25</v>
      </c>
      <c r="I5" s="4" t="s">
        <v>48</v>
      </c>
      <c r="J5" s="5">
        <v>4650.8999999999996</v>
      </c>
      <c r="K5" s="5">
        <v>5720.3</v>
      </c>
      <c r="L5" s="5">
        <v>7409.8</v>
      </c>
      <c r="M5" s="5">
        <v>10065.700000000001</v>
      </c>
      <c r="N5" s="5">
        <v>13213.4</v>
      </c>
      <c r="O5" s="5">
        <v>18214.5</v>
      </c>
      <c r="P5" s="5">
        <v>23968.3</v>
      </c>
      <c r="Q5" s="6">
        <f>AVERAGE(J5:P5)</f>
        <v>11891.842857142856</v>
      </c>
      <c r="S5">
        <f>MATCH(Table14[[#This Row],[Geography]],Table13[Country],0)</f>
        <v>3</v>
      </c>
      <c r="T5">
        <v>3</v>
      </c>
    </row>
    <row r="6" spans="1:20" x14ac:dyDescent="0.2">
      <c r="A6" t="s">
        <v>24</v>
      </c>
      <c r="B6" s="1">
        <v>17</v>
      </c>
      <c r="C6" s="1">
        <v>18</v>
      </c>
      <c r="D6" s="1">
        <v>26</v>
      </c>
      <c r="E6" s="1">
        <v>26</v>
      </c>
      <c r="F6" t="s">
        <v>23</v>
      </c>
      <c r="G6" s="2">
        <f>AVERAGE(Table13[[#This Row],[2017]:[2011]])</f>
        <v>21.75</v>
      </c>
      <c r="I6" s="4" t="s">
        <v>2</v>
      </c>
      <c r="J6" s="5">
        <v>639048.1</v>
      </c>
      <c r="K6" s="5">
        <v>657392.30000000005</v>
      </c>
      <c r="L6" s="5">
        <v>693003</v>
      </c>
      <c r="M6" s="5">
        <v>724372.9</v>
      </c>
      <c r="N6" s="5">
        <v>741755.6</v>
      </c>
      <c r="O6" s="5">
        <v>762327.7</v>
      </c>
      <c r="P6" s="5">
        <v>790413.8</v>
      </c>
      <c r="Q6" s="6">
        <f>AVERAGE(J6:P6)</f>
        <v>715473.34285714279</v>
      </c>
      <c r="S6">
        <f>MATCH(Table14[[#This Row],[Geography]],Table13[Country],0)</f>
        <v>5</v>
      </c>
      <c r="T6">
        <v>5</v>
      </c>
    </row>
    <row r="7" spans="1:20" x14ac:dyDescent="0.2">
      <c r="A7" t="s">
        <v>2</v>
      </c>
      <c r="B7" s="1">
        <v>540</v>
      </c>
      <c r="C7" s="1">
        <v>579</v>
      </c>
      <c r="D7" s="1">
        <v>743</v>
      </c>
      <c r="E7" s="1">
        <v>763</v>
      </c>
      <c r="F7" t="s">
        <v>3</v>
      </c>
      <c r="G7" s="2">
        <f>AVERAGE(Table13[[#This Row],[2017]:[2011]])</f>
        <v>656.25</v>
      </c>
      <c r="I7" s="4" t="s">
        <v>103</v>
      </c>
      <c r="J7" s="5">
        <v>198568.5</v>
      </c>
      <c r="K7" s="5">
        <v>206127.6</v>
      </c>
      <c r="L7" s="5">
        <v>206326.39999999999</v>
      </c>
      <c r="M7" s="5">
        <v>211318.39999999999</v>
      </c>
      <c r="N7" s="5">
        <v>214028.9</v>
      </c>
      <c r="O7" s="5">
        <v>223022.5</v>
      </c>
      <c r="P7" s="5">
        <v>229636.2</v>
      </c>
      <c r="Q7" s="6">
        <f>AVERAGE(J7:P7)</f>
        <v>212718.35714285713</v>
      </c>
      <c r="S7">
        <f>MATCH(Table14[[#This Row],[Geography]],Table13[Country],0)</f>
        <v>6</v>
      </c>
      <c r="T7">
        <v>6</v>
      </c>
    </row>
    <row r="8" spans="1:20" x14ac:dyDescent="0.2">
      <c r="A8" t="s">
        <v>103</v>
      </c>
      <c r="B8" s="1">
        <v>121</v>
      </c>
      <c r="C8" s="1">
        <v>131</v>
      </c>
      <c r="D8" s="1">
        <v>173</v>
      </c>
      <c r="E8" s="1">
        <v>226</v>
      </c>
      <c r="F8" t="s">
        <v>104</v>
      </c>
      <c r="G8" s="2">
        <f>AVERAGE(Table13[[#This Row],[2017]:[2011]])</f>
        <v>162.75</v>
      </c>
      <c r="I8" s="4" t="s">
        <v>25</v>
      </c>
      <c r="J8" s="5">
        <v>12100.4</v>
      </c>
      <c r="K8" s="5">
        <v>13387.7</v>
      </c>
      <c r="L8" s="5">
        <v>15171.3</v>
      </c>
      <c r="M8" s="5">
        <v>16581.099999999999</v>
      </c>
      <c r="N8" s="5">
        <v>17582.400000000001</v>
      </c>
      <c r="O8" s="5">
        <v>19983.5</v>
      </c>
      <c r="P8" s="5">
        <v>23225.3</v>
      </c>
      <c r="Q8" s="6">
        <f>AVERAGE(J8:P8)</f>
        <v>16861.67142857143</v>
      </c>
      <c r="S8">
        <f>MATCH(Table14[[#This Row],[Geography]],Table13[Country],0)</f>
        <v>7</v>
      </c>
      <c r="T8">
        <v>7</v>
      </c>
    </row>
    <row r="9" spans="1:20" x14ac:dyDescent="0.2">
      <c r="A9" t="s">
        <v>25</v>
      </c>
      <c r="B9" s="1">
        <v>50</v>
      </c>
      <c r="C9" s="1">
        <v>90</v>
      </c>
      <c r="D9" s="1">
        <v>103</v>
      </c>
      <c r="E9" s="1">
        <v>67</v>
      </c>
      <c r="F9" t="s">
        <v>23</v>
      </c>
      <c r="G9" s="2">
        <f>AVERAGE(Table13[[#This Row],[2017]:[2011]])</f>
        <v>77.5</v>
      </c>
      <c r="I9" s="4" t="s">
        <v>70</v>
      </c>
      <c r="J9" s="5">
        <v>14524.8</v>
      </c>
      <c r="K9" s="5">
        <v>15112.9</v>
      </c>
      <c r="L9" s="5">
        <v>17198.7</v>
      </c>
      <c r="M9" s="5">
        <v>17586</v>
      </c>
      <c r="N9" s="5">
        <v>18491.8</v>
      </c>
      <c r="O9" s="5">
        <v>19097.900000000001</v>
      </c>
      <c r="P9" s="5">
        <v>19704.400000000001</v>
      </c>
      <c r="Q9" s="6">
        <f>AVERAGE(J9:P9)</f>
        <v>17388.071428571428</v>
      </c>
      <c r="S9">
        <f>MATCH(Table14[[#This Row],[Geography]],Table13[Country],0)</f>
        <v>8</v>
      </c>
      <c r="T9">
        <v>8</v>
      </c>
    </row>
    <row r="10" spans="1:20" x14ac:dyDescent="0.2">
      <c r="A10" t="s">
        <v>70</v>
      </c>
      <c r="B10" s="1">
        <v>32</v>
      </c>
      <c r="C10" s="1">
        <v>34</v>
      </c>
      <c r="D10" s="1">
        <v>27</v>
      </c>
      <c r="E10" s="1">
        <v>23</v>
      </c>
      <c r="F10" t="s">
        <v>69</v>
      </c>
      <c r="G10" s="2">
        <f>AVERAGE(Table13[[#This Row],[2017]:[2011]])</f>
        <v>29</v>
      </c>
      <c r="I10" s="4" t="s">
        <v>4</v>
      </c>
      <c r="J10" s="5">
        <v>68540.600000000006</v>
      </c>
      <c r="K10" s="5">
        <v>78411</v>
      </c>
      <c r="L10" s="5">
        <v>88036.1</v>
      </c>
      <c r="M10" s="5">
        <v>98314.5</v>
      </c>
      <c r="N10" s="5">
        <v>110726.9</v>
      </c>
      <c r="O10" s="5">
        <v>123994.2</v>
      </c>
      <c r="P10" s="5">
        <v>140115.29999999999</v>
      </c>
      <c r="Q10" s="6">
        <f>AVERAGE(J10:P10)</f>
        <v>101162.65714285712</v>
      </c>
      <c r="S10">
        <f>MATCH(Table14[[#This Row],[Geography]],Table13[Country],0)</f>
        <v>9</v>
      </c>
      <c r="T10">
        <v>9</v>
      </c>
    </row>
    <row r="11" spans="1:20" x14ac:dyDescent="0.2">
      <c r="A11" t="s">
        <v>4</v>
      </c>
      <c r="B11" s="1">
        <v>226</v>
      </c>
      <c r="C11" s="1">
        <v>236</v>
      </c>
      <c r="D11" s="1">
        <v>197</v>
      </c>
      <c r="E11" s="1">
        <v>147</v>
      </c>
      <c r="F11" t="s">
        <v>3</v>
      </c>
      <c r="G11" s="2">
        <f>AVERAGE(Table13[[#This Row],[2017]:[2011]])</f>
        <v>201.5</v>
      </c>
      <c r="I11" s="4" t="s">
        <v>26</v>
      </c>
      <c r="J11" s="5">
        <v>5632.7</v>
      </c>
      <c r="K11" s="5">
        <v>10397.6</v>
      </c>
      <c r="L11" s="5">
        <v>14651.1</v>
      </c>
      <c r="M11" s="5">
        <v>16876.2</v>
      </c>
      <c r="N11" s="5">
        <v>18461.3</v>
      </c>
      <c r="O11" s="5">
        <v>19461.2</v>
      </c>
      <c r="P11" s="5">
        <v>21568.1</v>
      </c>
      <c r="Q11" s="6">
        <f>AVERAGE(J11:P11)</f>
        <v>15292.600000000002</v>
      </c>
      <c r="S11">
        <f>MATCH(Table14[[#This Row],[Geography]],Table13[Country],0)</f>
        <v>10</v>
      </c>
      <c r="T11">
        <v>10</v>
      </c>
    </row>
    <row r="12" spans="1:20" x14ac:dyDescent="0.2">
      <c r="A12" t="s">
        <v>26</v>
      </c>
      <c r="B12" s="1">
        <v>59</v>
      </c>
      <c r="C12" s="1">
        <v>76</v>
      </c>
      <c r="D12" s="1">
        <v>173</v>
      </c>
      <c r="E12" s="1">
        <v>87</v>
      </c>
      <c r="F12" t="s">
        <v>23</v>
      </c>
      <c r="G12" s="2">
        <f>AVERAGE(Table13[[#This Row],[2017]:[2011]])</f>
        <v>98.75</v>
      </c>
      <c r="I12" s="4" t="s">
        <v>105</v>
      </c>
      <c r="J12" s="5">
        <v>239242.2</v>
      </c>
      <c r="K12" s="5">
        <v>246085.8</v>
      </c>
      <c r="L12" s="5">
        <v>249272.7</v>
      </c>
      <c r="M12" s="5">
        <v>252051.20000000001</v>
      </c>
      <c r="N12" s="5">
        <v>255734.1</v>
      </c>
      <c r="O12" s="5">
        <v>263138.40000000002</v>
      </c>
      <c r="P12" s="5">
        <v>273441.90000000002</v>
      </c>
      <c r="Q12" s="6">
        <f>AVERAGE(J12:P12)</f>
        <v>254138.04285714283</v>
      </c>
      <c r="S12">
        <f>MATCH(Table14[[#This Row],[Geography]],Table13[Country],0)</f>
        <v>11</v>
      </c>
      <c r="T12">
        <v>11</v>
      </c>
    </row>
    <row r="13" spans="1:20" x14ac:dyDescent="0.2">
      <c r="A13" t="s">
        <v>105</v>
      </c>
      <c r="B13" s="1">
        <v>182</v>
      </c>
      <c r="C13" s="1">
        <v>190</v>
      </c>
      <c r="D13" s="1">
        <v>237</v>
      </c>
      <c r="E13" s="1">
        <v>252</v>
      </c>
      <c r="F13" t="s">
        <v>104</v>
      </c>
      <c r="G13" s="2">
        <f>AVERAGE(Table13[[#This Row],[2017]:[2011]])</f>
        <v>215.25</v>
      </c>
      <c r="I13" s="4" t="s">
        <v>50</v>
      </c>
      <c r="J13" s="5">
        <v>14111.4</v>
      </c>
      <c r="K13" s="5">
        <v>15341</v>
      </c>
      <c r="L13" s="5">
        <v>17310.099999999999</v>
      </c>
      <c r="M13" s="5">
        <v>19398.599999999999</v>
      </c>
      <c r="N13" s="5">
        <v>19838.7</v>
      </c>
      <c r="O13" s="5">
        <v>20896.400000000001</v>
      </c>
      <c r="P13" s="5">
        <v>23054.3</v>
      </c>
      <c r="Q13" s="6">
        <f>AVERAGE(J13:P13)</f>
        <v>18564.357142857145</v>
      </c>
      <c r="S13">
        <f>MATCH(Table14[[#This Row],[Geography]],Table13[Country],0)</f>
        <v>12</v>
      </c>
      <c r="T13">
        <v>12</v>
      </c>
    </row>
    <row r="14" spans="1:20" x14ac:dyDescent="0.2">
      <c r="A14" t="s">
        <v>50</v>
      </c>
      <c r="B14" s="1">
        <v>94</v>
      </c>
      <c r="C14" s="1">
        <v>98</v>
      </c>
      <c r="D14" s="1">
        <v>95</v>
      </c>
      <c r="E14" s="1">
        <v>59</v>
      </c>
      <c r="F14" t="s">
        <v>49</v>
      </c>
      <c r="G14" s="2">
        <f>AVERAGE(Table13[[#This Row],[2017]:[2011]])</f>
        <v>86.5</v>
      </c>
      <c r="I14" s="4" t="s">
        <v>143</v>
      </c>
      <c r="J14" s="5">
        <v>12127.4</v>
      </c>
      <c r="K14" s="5">
        <v>12396.2</v>
      </c>
      <c r="L14" s="5">
        <v>12503.8</v>
      </c>
      <c r="M14" s="5">
        <v>12679.5</v>
      </c>
      <c r="N14" s="5">
        <v>12858.1</v>
      </c>
      <c r="O14" s="5">
        <v>13128.9</v>
      </c>
      <c r="P14" s="5">
        <v>13477.2</v>
      </c>
      <c r="Q14" s="6">
        <f>AVERAGE(J14:P14)</f>
        <v>12738.72857142857</v>
      </c>
      <c r="S14" t="e">
        <f>MATCH(Table14[[#This Row],[Geography]],Table13[Country],0)</f>
        <v>#N/A</v>
      </c>
      <c r="T14" t="e">
        <v>#N/A</v>
      </c>
    </row>
    <row r="15" spans="1:20" x14ac:dyDescent="0.2">
      <c r="A15" t="s">
        <v>27</v>
      </c>
      <c r="B15" s="1">
        <v>24</v>
      </c>
      <c r="C15" s="1">
        <v>24</v>
      </c>
      <c r="D15" s="1">
        <v>21</v>
      </c>
      <c r="E15" s="1">
        <v>15</v>
      </c>
      <c r="F15" t="s">
        <v>23</v>
      </c>
      <c r="G15" s="2">
        <f>AVERAGE(Table13[[#This Row],[2017]:[2011]])</f>
        <v>21</v>
      </c>
      <c r="I15" s="4" t="s">
        <v>51</v>
      </c>
      <c r="J15" s="5">
        <v>566313</v>
      </c>
      <c r="K15" s="5">
        <v>632829.5</v>
      </c>
      <c r="L15" s="5">
        <v>710742.3</v>
      </c>
      <c r="M15" s="5">
        <v>780402.9</v>
      </c>
      <c r="N15" s="5">
        <v>830414.3</v>
      </c>
      <c r="O15" s="5">
        <v>881697.1</v>
      </c>
      <c r="P15" s="5">
        <v>941719.5</v>
      </c>
      <c r="Q15" s="6">
        <f>AVERAGE(J15:P15)</f>
        <v>763445.51428571425</v>
      </c>
      <c r="S15">
        <f>MATCH(Table14[[#This Row],[Geography]],Table13[Country],0)</f>
        <v>15</v>
      </c>
      <c r="T15">
        <v>15</v>
      </c>
    </row>
    <row r="16" spans="1:20" x14ac:dyDescent="0.2">
      <c r="A16" t="s">
        <v>71</v>
      </c>
      <c r="B16" s="1">
        <v>22</v>
      </c>
      <c r="C16" s="1">
        <v>23</v>
      </c>
      <c r="D16" s="1">
        <v>20</v>
      </c>
      <c r="E16" s="1">
        <v>16</v>
      </c>
      <c r="F16" t="s">
        <v>69</v>
      </c>
      <c r="G16" s="2">
        <f>AVERAGE(Table13[[#This Row],[2017]:[2011]])</f>
        <v>20.25</v>
      </c>
      <c r="I16" s="4" t="s">
        <v>28</v>
      </c>
      <c r="J16" s="5">
        <v>27266.2</v>
      </c>
      <c r="K16" s="5">
        <v>27497.3</v>
      </c>
      <c r="L16" s="5">
        <v>27896.6</v>
      </c>
      <c r="M16" s="5">
        <v>28374.799999999999</v>
      </c>
      <c r="N16" s="5">
        <v>29534.9</v>
      </c>
      <c r="O16" s="5">
        <v>30797.200000000001</v>
      </c>
      <c r="P16" s="5">
        <v>33075.800000000003</v>
      </c>
      <c r="Q16" s="6">
        <f>AVERAGE(J16:P16)</f>
        <v>29206.114285714291</v>
      </c>
      <c r="S16">
        <f>MATCH(Table14[[#This Row],[Geography]],Table13[Country],0)</f>
        <v>17</v>
      </c>
      <c r="T16">
        <v>17</v>
      </c>
    </row>
    <row r="17" spans="1:20" x14ac:dyDescent="0.2">
      <c r="A17" t="s">
        <v>51</v>
      </c>
      <c r="B17" s="1">
        <v>1665</v>
      </c>
      <c r="C17" s="1">
        <v>1770</v>
      </c>
      <c r="D17" s="1">
        <v>2851</v>
      </c>
      <c r="E17" s="1">
        <v>2848</v>
      </c>
      <c r="F17" t="s">
        <v>49</v>
      </c>
      <c r="G17" s="2">
        <f>AVERAGE(Table13[[#This Row],[2017]:[2011]])</f>
        <v>2283.5</v>
      </c>
      <c r="I17" s="4" t="s">
        <v>142</v>
      </c>
      <c r="J17" s="5">
        <v>10895.1</v>
      </c>
      <c r="K17" s="5">
        <v>11462.9</v>
      </c>
      <c r="L17" s="5">
        <v>12178.9</v>
      </c>
      <c r="M17" s="5">
        <v>13208.8</v>
      </c>
      <c r="N17" s="5">
        <v>14245.7</v>
      </c>
      <c r="O17" s="5">
        <v>15621</v>
      </c>
      <c r="P17" s="5">
        <v>16650.900000000001</v>
      </c>
      <c r="Q17" s="6">
        <f>AVERAGE(J17:P17)</f>
        <v>13466.185714285713</v>
      </c>
      <c r="S17" t="e">
        <f>MATCH(Table14[[#This Row],[Geography]],Table13[Country],0)</f>
        <v>#N/A</v>
      </c>
      <c r="T17" t="e">
        <v>#N/A</v>
      </c>
    </row>
    <row r="18" spans="1:20" x14ac:dyDescent="0.2">
      <c r="A18" t="s">
        <v>5</v>
      </c>
      <c r="B18" s="1">
        <v>18</v>
      </c>
      <c r="C18" s="1">
        <v>19</v>
      </c>
      <c r="D18" s="1">
        <v>13</v>
      </c>
      <c r="E18" s="1">
        <v>25</v>
      </c>
      <c r="F18" t="s">
        <v>3</v>
      </c>
      <c r="G18" s="2">
        <f>AVERAGE(Table13[[#This Row],[2017]:[2011]])</f>
        <v>18.75</v>
      </c>
      <c r="I18" s="4" t="s">
        <v>72</v>
      </c>
      <c r="J18" s="5">
        <v>18637.5</v>
      </c>
      <c r="K18" s="5">
        <v>19579.7</v>
      </c>
      <c r="L18" s="5">
        <v>21469</v>
      </c>
      <c r="M18" s="5">
        <v>22885</v>
      </c>
      <c r="N18" s="5">
        <v>24093.8</v>
      </c>
      <c r="O18" s="5">
        <v>24953.200000000001</v>
      </c>
      <c r="P18" s="5">
        <v>25936.799999999999</v>
      </c>
      <c r="Q18" s="6">
        <f>AVERAGE(J18:P18)</f>
        <v>22507.857142857141</v>
      </c>
      <c r="S18">
        <f>MATCH(Table14[[#This Row],[Geography]],Table13[Country],0)</f>
        <v>18</v>
      </c>
      <c r="T18">
        <v>18</v>
      </c>
    </row>
    <row r="19" spans="1:20" x14ac:dyDescent="0.2">
      <c r="A19" t="s">
        <v>28</v>
      </c>
      <c r="B19" s="1">
        <v>72</v>
      </c>
      <c r="C19" s="1">
        <v>78</v>
      </c>
      <c r="D19" s="1">
        <v>101</v>
      </c>
      <c r="E19" s="1">
        <v>102</v>
      </c>
      <c r="F19" t="s">
        <v>23</v>
      </c>
      <c r="G19" s="2">
        <f>AVERAGE(Table13[[#This Row],[2017]:[2011]])</f>
        <v>88.25</v>
      </c>
      <c r="I19" s="4" t="s">
        <v>99</v>
      </c>
      <c r="J19" s="5">
        <v>712713.4</v>
      </c>
      <c r="K19" s="5">
        <v>741718.3</v>
      </c>
      <c r="L19" s="5">
        <v>775455.4</v>
      </c>
      <c r="M19" s="5">
        <v>801280.2</v>
      </c>
      <c r="N19" s="5">
        <v>837004.80000000005</v>
      </c>
      <c r="O19" s="5">
        <v>839136.8</v>
      </c>
      <c r="P19" s="5">
        <v>881072.2</v>
      </c>
      <c r="Q19" s="6">
        <f>AVERAGE(J19:P19)</f>
        <v>798340.15714285709</v>
      </c>
      <c r="S19">
        <f>MATCH(Table14[[#This Row],[Geography]],Table13[Country],0)</f>
        <v>19</v>
      </c>
      <c r="T19">
        <v>19</v>
      </c>
    </row>
    <row r="20" spans="1:20" x14ac:dyDescent="0.2">
      <c r="A20" t="s">
        <v>72</v>
      </c>
      <c r="B20" s="1">
        <v>20</v>
      </c>
      <c r="C20" s="1">
        <v>21</v>
      </c>
      <c r="D20" s="1">
        <v>9</v>
      </c>
      <c r="E20" s="1">
        <v>9</v>
      </c>
      <c r="F20" t="s">
        <v>69</v>
      </c>
      <c r="G20" s="2">
        <f>AVERAGE(Table13[[#This Row],[2017]:[2011]])</f>
        <v>14.75</v>
      </c>
      <c r="I20" s="4" t="s">
        <v>52</v>
      </c>
      <c r="J20" s="5">
        <v>87706.6</v>
      </c>
      <c r="K20" s="5">
        <v>98764.5</v>
      </c>
      <c r="L20" s="5">
        <v>106215.4</v>
      </c>
      <c r="M20" s="5">
        <v>114124.9</v>
      </c>
      <c r="N20" s="5">
        <v>121376.5</v>
      </c>
      <c r="O20" s="5">
        <v>131719.5</v>
      </c>
      <c r="P20" s="5">
        <v>136309.29999999999</v>
      </c>
      <c r="Q20" s="6">
        <f>AVERAGE(J20:P20)</f>
        <v>113745.24285714285</v>
      </c>
      <c r="S20">
        <f>MATCH(Table14[[#This Row],[Geography]],Table13[Country],0)</f>
        <v>20</v>
      </c>
      <c r="T20">
        <v>20</v>
      </c>
    </row>
    <row r="21" spans="1:20" x14ac:dyDescent="0.2">
      <c r="A21" t="s">
        <v>99</v>
      </c>
      <c r="B21" s="1">
        <v>819</v>
      </c>
      <c r="C21" s="1">
        <v>893</v>
      </c>
      <c r="D21" s="1">
        <v>1089</v>
      </c>
      <c r="E21" s="1">
        <v>1141</v>
      </c>
      <c r="F21" t="s">
        <v>100</v>
      </c>
      <c r="G21" s="2">
        <f>AVERAGE(Table13[[#This Row],[2017]:[2011]])</f>
        <v>985.5</v>
      </c>
      <c r="I21" s="4" t="s">
        <v>6</v>
      </c>
      <c r="J21" s="5">
        <v>3881003.1</v>
      </c>
      <c r="K21" s="5">
        <v>4352694.4000000004</v>
      </c>
      <c r="L21" s="5">
        <v>4824248.7</v>
      </c>
      <c r="M21" s="5">
        <v>5274231.8</v>
      </c>
      <c r="N21" s="5">
        <v>5715663.2999999998</v>
      </c>
      <c r="O21" s="5">
        <v>6227634.0999999996</v>
      </c>
      <c r="P21" s="5">
        <v>6905378.4000000004</v>
      </c>
      <c r="Q21" s="6">
        <f>AVERAGE(J21:P21)</f>
        <v>5311550.5428571422</v>
      </c>
      <c r="S21">
        <f>MATCH(Table14[[#This Row],[Geography]],Table13[Country],0)</f>
        <v>21</v>
      </c>
      <c r="T21">
        <v>21</v>
      </c>
    </row>
    <row r="22" spans="1:20" x14ac:dyDescent="0.2">
      <c r="A22" t="s">
        <v>52</v>
      </c>
      <c r="B22" s="1">
        <v>283</v>
      </c>
      <c r="C22" s="1">
        <v>296</v>
      </c>
      <c r="D22" s="1">
        <v>378</v>
      </c>
      <c r="E22" s="1">
        <v>382</v>
      </c>
      <c r="F22" t="s">
        <v>49</v>
      </c>
      <c r="G22" s="2">
        <f>AVERAGE(Table13[[#This Row],[2017]:[2011]])</f>
        <v>334.75</v>
      </c>
      <c r="I22" s="4" t="s">
        <v>53</v>
      </c>
      <c r="J22" s="5">
        <v>98974.9</v>
      </c>
      <c r="K22" s="5">
        <v>105834.6</v>
      </c>
      <c r="L22" s="5">
        <v>114654.1</v>
      </c>
      <c r="M22" s="5">
        <v>124771.7</v>
      </c>
      <c r="N22" s="5">
        <v>136790.1</v>
      </c>
      <c r="O22" s="5">
        <v>145394.1</v>
      </c>
      <c r="P22" s="5">
        <v>156324.79999999999</v>
      </c>
      <c r="Q22" s="6">
        <f>AVERAGE(J22:P22)</f>
        <v>126106.32857142857</v>
      </c>
      <c r="S22">
        <f>MATCH(Table14[[#This Row],[Geography]],Table13[Country],0)</f>
        <v>22</v>
      </c>
      <c r="T22">
        <v>22</v>
      </c>
    </row>
    <row r="23" spans="1:20" x14ac:dyDescent="0.2">
      <c r="A23" t="s">
        <v>6</v>
      </c>
      <c r="B23" s="1">
        <v>6842</v>
      </c>
      <c r="C23" s="1">
        <v>8657</v>
      </c>
      <c r="D23" s="1">
        <v>8767</v>
      </c>
      <c r="E23" s="1">
        <v>8902</v>
      </c>
      <c r="F23" t="s">
        <v>3</v>
      </c>
      <c r="G23" s="2">
        <f>AVERAGE(Table13[[#This Row],[2017]:[2011]])</f>
        <v>8292</v>
      </c>
      <c r="I23" s="4" t="s">
        <v>54</v>
      </c>
      <c r="J23" s="5">
        <v>25655.9</v>
      </c>
      <c r="K23" s="5">
        <v>27875.3</v>
      </c>
      <c r="L23" s="5">
        <v>29723</v>
      </c>
      <c r="M23" s="5">
        <v>32315</v>
      </c>
      <c r="N23" s="5">
        <v>34234.5</v>
      </c>
      <c r="O23" s="5">
        <v>37488.5</v>
      </c>
      <c r="P23" s="5">
        <v>41962.9</v>
      </c>
      <c r="Q23" s="6">
        <f>AVERAGE(J23:P23)</f>
        <v>32750.728571428572</v>
      </c>
      <c r="S23">
        <f>MATCH(Table14[[#This Row],[Geography]],Table13[Country],0)</f>
        <v>23</v>
      </c>
      <c r="T23">
        <v>23</v>
      </c>
    </row>
    <row r="24" spans="1:20" x14ac:dyDescent="0.2">
      <c r="A24" t="s">
        <v>53</v>
      </c>
      <c r="B24" s="1">
        <v>241</v>
      </c>
      <c r="C24" s="1">
        <v>281</v>
      </c>
      <c r="D24" s="1">
        <v>396</v>
      </c>
      <c r="E24" s="1">
        <v>295</v>
      </c>
      <c r="F24" t="s">
        <v>49</v>
      </c>
      <c r="G24" s="2">
        <f>AVERAGE(Table13[[#This Row],[2017]:[2011]])</f>
        <v>303.25</v>
      </c>
      <c r="I24" s="4" t="s">
        <v>136</v>
      </c>
      <c r="J24" s="5">
        <v>16324</v>
      </c>
      <c r="K24" s="5">
        <v>19107.599999999999</v>
      </c>
      <c r="L24" s="5">
        <v>21695.7</v>
      </c>
      <c r="M24" s="5">
        <v>25515.599999999999</v>
      </c>
      <c r="N24" s="5">
        <v>31192.6</v>
      </c>
      <c r="O24" s="5">
        <v>32734.5</v>
      </c>
      <c r="P24" s="5">
        <v>35860.400000000001</v>
      </c>
      <c r="Q24" s="6">
        <f>AVERAGE(J24:P24)</f>
        <v>26061.485714285714</v>
      </c>
      <c r="S24" t="e">
        <f>MATCH(Table14[[#This Row],[Geography]],Table13[Country],0)</f>
        <v>#N/A</v>
      </c>
      <c r="T24" t="e">
        <v>#N/A</v>
      </c>
    </row>
    <row r="25" spans="1:20" x14ac:dyDescent="0.2">
      <c r="A25" t="s">
        <v>54</v>
      </c>
      <c r="B25" s="1">
        <v>80</v>
      </c>
      <c r="C25" s="1">
        <v>90</v>
      </c>
      <c r="D25" s="1">
        <v>98</v>
      </c>
      <c r="E25" s="1">
        <v>62</v>
      </c>
      <c r="F25" t="s">
        <v>49</v>
      </c>
      <c r="G25" s="2">
        <f>AVERAGE(Table13[[#This Row],[2017]:[2011]])</f>
        <v>82.5</v>
      </c>
      <c r="I25" s="4" t="s">
        <v>29</v>
      </c>
      <c r="J25" s="5">
        <v>29354.1</v>
      </c>
      <c r="K25" s="5">
        <v>29233</v>
      </c>
      <c r="L25" s="5">
        <v>29084.799999999999</v>
      </c>
      <c r="M25" s="5">
        <v>28798.2</v>
      </c>
      <c r="N25" s="5">
        <v>29585.5</v>
      </c>
      <c r="O25" s="5">
        <v>30506.9</v>
      </c>
      <c r="P25" s="5">
        <v>31565.599999999999</v>
      </c>
      <c r="Q25" s="6">
        <f>AVERAGE(J25:P25)</f>
        <v>29732.585714285709</v>
      </c>
      <c r="S25">
        <f>MATCH(Table14[[#This Row],[Geography]],Table13[Country],0)</f>
        <v>24</v>
      </c>
      <c r="T25">
        <v>24</v>
      </c>
    </row>
    <row r="26" spans="1:20" x14ac:dyDescent="0.2">
      <c r="A26" t="s">
        <v>29</v>
      </c>
      <c r="B26" s="1">
        <v>48</v>
      </c>
      <c r="C26" s="1">
        <v>49</v>
      </c>
      <c r="D26" s="1">
        <v>64</v>
      </c>
      <c r="E26" s="1">
        <v>74</v>
      </c>
      <c r="F26" t="s">
        <v>23</v>
      </c>
      <c r="G26" s="2">
        <f>AVERAGE(Table13[[#This Row],[2017]:[2011]])</f>
        <v>58.75</v>
      </c>
      <c r="I26" s="4" t="s">
        <v>30</v>
      </c>
      <c r="J26" s="5">
        <v>99793.600000000006</v>
      </c>
      <c r="K26" s="5">
        <v>101233</v>
      </c>
      <c r="L26" s="5">
        <v>101387.4</v>
      </c>
      <c r="M26" s="5">
        <v>104859.8</v>
      </c>
      <c r="N26" s="5">
        <v>108723.4</v>
      </c>
      <c r="O26" s="5">
        <v>112446.9</v>
      </c>
      <c r="P26" s="5">
        <v>120080.8</v>
      </c>
      <c r="Q26" s="6">
        <f>AVERAGE(J26:P26)</f>
        <v>106932.12857142858</v>
      </c>
      <c r="S26">
        <f>MATCH(Table14[[#This Row],[Geography]],Table13[Country],0)</f>
        <v>26</v>
      </c>
      <c r="T26">
        <v>26</v>
      </c>
    </row>
    <row r="27" spans="1:20" x14ac:dyDescent="0.2">
      <c r="A27" t="s">
        <v>106</v>
      </c>
      <c r="B27" s="1">
        <v>14</v>
      </c>
      <c r="C27" s="1">
        <v>14</v>
      </c>
      <c r="D27" s="1">
        <v>19</v>
      </c>
      <c r="E27" s="1">
        <v>19</v>
      </c>
      <c r="F27" t="s">
        <v>104</v>
      </c>
      <c r="G27" s="2">
        <f>AVERAGE(Table13[[#This Row],[2017]:[2011]])</f>
        <v>16.5</v>
      </c>
      <c r="I27" s="4" t="s">
        <v>107</v>
      </c>
      <c r="J27" s="5">
        <v>126168.4</v>
      </c>
      <c r="K27" s="5">
        <v>128586.4</v>
      </c>
      <c r="L27" s="5">
        <v>131505.5</v>
      </c>
      <c r="M27" s="5">
        <v>133084.29999999999</v>
      </c>
      <c r="N27" s="5">
        <v>138846.5</v>
      </c>
      <c r="O27" s="5">
        <v>145119.4</v>
      </c>
      <c r="P27" s="5">
        <v>149654.1</v>
      </c>
      <c r="Q27" s="6">
        <f>AVERAGE(J27:P27)</f>
        <v>136137.79999999999</v>
      </c>
      <c r="S27">
        <f>MATCH(Table14[[#This Row],[Geography]],Table13[Country],0)</f>
        <v>27</v>
      </c>
      <c r="T27">
        <v>27</v>
      </c>
    </row>
    <row r="28" spans="1:20" x14ac:dyDescent="0.2">
      <c r="A28" t="s">
        <v>30</v>
      </c>
      <c r="B28" s="1">
        <v>149</v>
      </c>
      <c r="C28" s="1">
        <v>150</v>
      </c>
      <c r="D28" s="1">
        <v>182</v>
      </c>
      <c r="E28" s="1">
        <v>214</v>
      </c>
      <c r="F28" t="s">
        <v>23</v>
      </c>
      <c r="G28" s="2">
        <f>AVERAGE(Table13[[#This Row],[2017]:[2011]])</f>
        <v>173.75</v>
      </c>
      <c r="I28" s="4" t="s">
        <v>55</v>
      </c>
      <c r="J28" s="5">
        <v>33305.699999999997</v>
      </c>
      <c r="K28" s="5">
        <v>36102.9</v>
      </c>
      <c r="L28" s="5">
        <v>39011.4</v>
      </c>
      <c r="M28" s="5">
        <v>43405.9</v>
      </c>
      <c r="N28" s="5">
        <v>48157.2</v>
      </c>
      <c r="O28" s="5">
        <v>51006</v>
      </c>
      <c r="P28" s="5">
        <v>54551.5</v>
      </c>
      <c r="Q28" s="6">
        <f>AVERAGE(J28:P28)</f>
        <v>43648.657142857141</v>
      </c>
      <c r="S28">
        <f>MATCH(Table14[[#This Row],[Geography]],Table13[Country],0)</f>
        <v>28</v>
      </c>
      <c r="T28">
        <v>28</v>
      </c>
    </row>
    <row r="29" spans="1:20" x14ac:dyDescent="0.2">
      <c r="A29" t="s">
        <v>107</v>
      </c>
      <c r="B29" s="1">
        <v>167</v>
      </c>
      <c r="C29" s="1">
        <v>176</v>
      </c>
      <c r="D29" s="1">
        <v>224</v>
      </c>
      <c r="E29" s="1">
        <v>222</v>
      </c>
      <c r="F29" t="s">
        <v>104</v>
      </c>
      <c r="G29" s="2">
        <f>AVERAGE(Table13[[#This Row],[2017]:[2011]])</f>
        <v>197.25</v>
      </c>
      <c r="I29" s="4" t="s">
        <v>56</v>
      </c>
      <c r="J29" s="5">
        <v>54000.9</v>
      </c>
      <c r="K29" s="5">
        <v>58661</v>
      </c>
      <c r="L29" s="5">
        <v>61911.3</v>
      </c>
      <c r="M29" s="5">
        <v>66720.5</v>
      </c>
      <c r="N29" s="5">
        <v>68072.5</v>
      </c>
      <c r="O29" s="5">
        <v>69023.7</v>
      </c>
      <c r="P29" s="5">
        <v>72266.2</v>
      </c>
      <c r="Q29" s="6">
        <f>AVERAGE(J29:P29)</f>
        <v>64379.442857142865</v>
      </c>
      <c r="S29">
        <f>MATCH(Table14[[#This Row],[Geography]],Table13[Country],0)</f>
        <v>29</v>
      </c>
      <c r="T29">
        <v>29</v>
      </c>
    </row>
    <row r="30" spans="1:20" x14ac:dyDescent="0.2">
      <c r="A30" t="s">
        <v>55</v>
      </c>
      <c r="B30" s="1">
        <v>74</v>
      </c>
      <c r="C30" s="1">
        <v>84</v>
      </c>
      <c r="D30" s="1">
        <v>73</v>
      </c>
      <c r="E30" s="1">
        <v>93</v>
      </c>
      <c r="F30" t="s">
        <v>49</v>
      </c>
      <c r="G30" s="2">
        <f>AVERAGE(Table13[[#This Row],[2017]:[2011]])</f>
        <v>81</v>
      </c>
      <c r="I30" s="4" t="s">
        <v>73</v>
      </c>
      <c r="J30" s="5">
        <v>36469.300000000003</v>
      </c>
      <c r="K30" s="5">
        <v>45631.4</v>
      </c>
      <c r="L30" s="5">
        <v>50705.599999999999</v>
      </c>
      <c r="M30" s="5">
        <v>60250.3</v>
      </c>
      <c r="N30" s="5">
        <v>67987.7</v>
      </c>
      <c r="O30" s="5">
        <v>75741.5</v>
      </c>
      <c r="P30" s="5">
        <v>105405.2</v>
      </c>
      <c r="Q30" s="6">
        <f>AVERAGE(J30:P30)</f>
        <v>63170.142857142862</v>
      </c>
      <c r="S30">
        <f>MATCH(Table14[[#This Row],[Geography]],Table13[Country],0)</f>
        <v>30</v>
      </c>
      <c r="T30">
        <v>30</v>
      </c>
    </row>
    <row r="31" spans="1:20" x14ac:dyDescent="0.2">
      <c r="A31" t="s">
        <v>56</v>
      </c>
      <c r="B31" s="1">
        <v>132</v>
      </c>
      <c r="C31" s="1">
        <v>137</v>
      </c>
      <c r="D31" s="1">
        <v>130</v>
      </c>
      <c r="E31" s="1">
        <v>92</v>
      </c>
      <c r="F31" t="s">
        <v>49</v>
      </c>
      <c r="G31" s="2">
        <f>AVERAGE(Table13[[#This Row],[2017]:[2011]])</f>
        <v>122.75</v>
      </c>
      <c r="I31" s="4" t="s">
        <v>57</v>
      </c>
      <c r="J31" s="5">
        <v>23203</v>
      </c>
      <c r="K31" s="5">
        <v>24505.8</v>
      </c>
      <c r="L31" s="5">
        <v>25599.599999999999</v>
      </c>
      <c r="M31" s="5">
        <v>26184</v>
      </c>
      <c r="N31" s="5">
        <v>26847.7</v>
      </c>
      <c r="O31" s="5">
        <v>27403.4</v>
      </c>
      <c r="P31" s="5">
        <v>28379.4</v>
      </c>
      <c r="Q31" s="6">
        <f>AVERAGE(J31:P31)</f>
        <v>26017.557142857142</v>
      </c>
      <c r="S31">
        <f>MATCH(Table14[[#This Row],[Geography]],Table13[Country],0)</f>
        <v>31</v>
      </c>
      <c r="T31">
        <v>31</v>
      </c>
    </row>
    <row r="32" spans="1:20" x14ac:dyDescent="0.2">
      <c r="A32" t="s">
        <v>73</v>
      </c>
      <c r="B32" s="1">
        <v>64</v>
      </c>
      <c r="C32" s="1">
        <v>157</v>
      </c>
      <c r="D32" s="1">
        <v>198</v>
      </c>
      <c r="E32" s="1">
        <v>172</v>
      </c>
      <c r="F32" t="s">
        <v>69</v>
      </c>
      <c r="G32" s="2">
        <f>AVERAGE(Table13[[#This Row],[2017]:[2011]])</f>
        <v>147.75</v>
      </c>
      <c r="I32" s="4" t="s">
        <v>31</v>
      </c>
      <c r="J32" s="5">
        <v>9621.7999999999993</v>
      </c>
      <c r="K32" s="5">
        <v>9903.4</v>
      </c>
      <c r="L32" s="5">
        <v>10774.2</v>
      </c>
      <c r="M32" s="5">
        <v>11362.4</v>
      </c>
      <c r="N32" s="5">
        <v>11999.4</v>
      </c>
      <c r="O32" s="5">
        <v>12672.1</v>
      </c>
      <c r="P32" s="5">
        <v>13731.7</v>
      </c>
      <c r="Q32" s="6">
        <f>AVERAGE(J32:P32)</f>
        <v>11437.857142857143</v>
      </c>
      <c r="S32">
        <f>MATCH(Table14[[#This Row],[Geography]],Table13[Country],0)</f>
        <v>32</v>
      </c>
      <c r="T32">
        <v>32</v>
      </c>
    </row>
    <row r="33" spans="1:20" x14ac:dyDescent="0.2">
      <c r="A33" t="s">
        <v>57</v>
      </c>
      <c r="B33" s="1">
        <v>61</v>
      </c>
      <c r="C33" s="1">
        <v>63</v>
      </c>
      <c r="D33" s="1">
        <v>72</v>
      </c>
      <c r="E33" s="1">
        <v>58</v>
      </c>
      <c r="F33" t="s">
        <v>49</v>
      </c>
      <c r="G33" s="2">
        <f>AVERAGE(Table13[[#This Row],[2017]:[2011]])</f>
        <v>63.5</v>
      </c>
      <c r="I33" s="4" t="s">
        <v>140</v>
      </c>
      <c r="J33" s="5">
        <v>7232.4</v>
      </c>
      <c r="K33" s="5">
        <v>10500.5</v>
      </c>
      <c r="L33" s="5">
        <v>12352.2</v>
      </c>
      <c r="M33" s="5">
        <v>14450.9</v>
      </c>
      <c r="N33" s="5">
        <v>17387.3</v>
      </c>
      <c r="O33" s="5">
        <v>20263.3</v>
      </c>
      <c r="P33" s="5">
        <v>23759.8</v>
      </c>
      <c r="Q33" s="6">
        <f>AVERAGE(J33:P33)</f>
        <v>15135.2</v>
      </c>
      <c r="S33" t="e">
        <f>MATCH(Table14[[#This Row],[Geography]],Table13[Country],0)</f>
        <v>#N/A</v>
      </c>
      <c r="T33" t="e">
        <v>#N/A</v>
      </c>
    </row>
    <row r="34" spans="1:20" x14ac:dyDescent="0.2">
      <c r="A34" t="s">
        <v>31</v>
      </c>
      <c r="B34" s="1">
        <v>16</v>
      </c>
      <c r="C34" s="1">
        <v>16</v>
      </c>
      <c r="D34" s="1">
        <v>20</v>
      </c>
      <c r="E34" s="1">
        <v>25</v>
      </c>
      <c r="F34" t="s">
        <v>23</v>
      </c>
      <c r="G34" s="2">
        <f>AVERAGE(Table13[[#This Row],[2017]:[2011]])</f>
        <v>19.25</v>
      </c>
      <c r="I34" s="4" t="s">
        <v>108</v>
      </c>
      <c r="J34" s="5">
        <v>118323.6</v>
      </c>
      <c r="K34" s="5">
        <v>121758.2</v>
      </c>
      <c r="L34" s="5">
        <v>124850</v>
      </c>
      <c r="M34" s="5">
        <v>126285</v>
      </c>
      <c r="N34" s="5">
        <v>128477.1</v>
      </c>
      <c r="O34" s="5">
        <v>131107.1</v>
      </c>
      <c r="P34" s="5">
        <v>134206.5</v>
      </c>
      <c r="Q34" s="6">
        <f>AVERAGE(J34:P34)</f>
        <v>126429.64285714286</v>
      </c>
      <c r="S34">
        <f>MATCH(Table14[[#This Row],[Geography]],Table13[Country],0)</f>
        <v>33</v>
      </c>
      <c r="T34">
        <v>33</v>
      </c>
    </row>
    <row r="35" spans="1:20" x14ac:dyDescent="0.2">
      <c r="A35" t="s">
        <v>108</v>
      </c>
      <c r="B35" s="1">
        <v>166</v>
      </c>
      <c r="C35" s="1">
        <v>171</v>
      </c>
      <c r="D35" s="1">
        <v>208</v>
      </c>
      <c r="E35" s="1">
        <v>210</v>
      </c>
      <c r="F35" t="s">
        <v>104</v>
      </c>
      <c r="G35" s="2">
        <f>AVERAGE(Table13[[#This Row],[2017]:[2011]])</f>
        <v>188.75</v>
      </c>
      <c r="I35" s="4" t="s">
        <v>109</v>
      </c>
      <c r="J35" s="5">
        <v>1397120.7</v>
      </c>
      <c r="K35" s="5">
        <v>1411136</v>
      </c>
      <c r="L35" s="5">
        <v>1403712</v>
      </c>
      <c r="M35" s="5">
        <v>1422189.2</v>
      </c>
      <c r="N35" s="5">
        <v>1437998.4</v>
      </c>
      <c r="O35" s="5">
        <v>1463735.2</v>
      </c>
      <c r="P35" s="5">
        <v>1501105.8</v>
      </c>
      <c r="Q35" s="6">
        <f>AVERAGE(J35:P35)</f>
        <v>1433856.7571428572</v>
      </c>
      <c r="S35">
        <f>MATCH(Table14[[#This Row],[Geography]],Table13[Country],0)</f>
        <v>34</v>
      </c>
      <c r="T35">
        <v>34</v>
      </c>
    </row>
    <row r="36" spans="1:20" x14ac:dyDescent="0.2">
      <c r="A36" t="s">
        <v>109</v>
      </c>
      <c r="B36" s="1">
        <v>1996</v>
      </c>
      <c r="C36" s="1">
        <v>2101</v>
      </c>
      <c r="D36" s="1">
        <v>2685</v>
      </c>
      <c r="E36" s="1">
        <v>2754</v>
      </c>
      <c r="F36" t="s">
        <v>104</v>
      </c>
      <c r="G36" s="2">
        <f>AVERAGE(Table13[[#This Row],[2017]:[2011]])</f>
        <v>2384</v>
      </c>
      <c r="I36" s="4" t="s">
        <v>33</v>
      </c>
      <c r="J36" s="5">
        <v>7149.7</v>
      </c>
      <c r="K36" s="5">
        <v>7487.4</v>
      </c>
      <c r="L36" s="5">
        <v>7559</v>
      </c>
      <c r="M36" s="5">
        <v>8064.4</v>
      </c>
      <c r="N36" s="5">
        <v>8807.1</v>
      </c>
      <c r="O36" s="5">
        <v>8557.9</v>
      </c>
      <c r="P36" s="5">
        <v>9824.6</v>
      </c>
      <c r="Q36" s="6">
        <f>AVERAGE(J36:P36)</f>
        <v>8207.1571428571424</v>
      </c>
      <c r="S36">
        <f>MATCH(Table14[[#This Row],[Geography]],Table13[Country],0)</f>
        <v>36</v>
      </c>
      <c r="T36">
        <v>36</v>
      </c>
    </row>
    <row r="37" spans="1:20" x14ac:dyDescent="0.2">
      <c r="A37" t="s">
        <v>32</v>
      </c>
      <c r="B37" s="1">
        <v>15</v>
      </c>
      <c r="C37" s="1">
        <v>15</v>
      </c>
      <c r="D37" s="1">
        <v>19</v>
      </c>
      <c r="E37" s="1">
        <v>22</v>
      </c>
      <c r="F37" t="s">
        <v>23</v>
      </c>
      <c r="G37" s="2">
        <f>AVERAGE(Table13[[#This Row],[2017]:[2011]])</f>
        <v>17.75</v>
      </c>
      <c r="I37" s="4" t="s">
        <v>110</v>
      </c>
      <c r="J37" s="5">
        <v>1803375.3</v>
      </c>
      <c r="K37" s="5">
        <v>1849269.9</v>
      </c>
      <c r="L37" s="5">
        <v>1880873</v>
      </c>
      <c r="M37" s="5">
        <v>1929183.6</v>
      </c>
      <c r="N37" s="5">
        <v>1982840.7</v>
      </c>
      <c r="O37" s="5">
        <v>2049679.8</v>
      </c>
      <c r="P37" s="5">
        <v>2117474.6</v>
      </c>
      <c r="Q37" s="6">
        <f>AVERAGE(J37:P37)</f>
        <v>1944670.9857142859</v>
      </c>
      <c r="S37">
        <f>MATCH(Table14[[#This Row],[Geography]],Table13[Country],0)</f>
        <v>37</v>
      </c>
      <c r="T37">
        <v>37</v>
      </c>
    </row>
    <row r="38" spans="1:20" x14ac:dyDescent="0.2">
      <c r="A38" t="s">
        <v>33</v>
      </c>
      <c r="B38" s="1">
        <v>22</v>
      </c>
      <c r="C38" s="1">
        <v>25</v>
      </c>
      <c r="D38" s="1">
        <v>40</v>
      </c>
      <c r="E38" s="1">
        <v>52</v>
      </c>
      <c r="F38" t="s">
        <v>23</v>
      </c>
      <c r="G38" s="2">
        <f>AVERAGE(Table13[[#This Row],[2017]:[2011]])</f>
        <v>34.75</v>
      </c>
      <c r="I38" s="4" t="s">
        <v>146</v>
      </c>
      <c r="J38" s="5">
        <v>4880.3</v>
      </c>
      <c r="K38" s="5">
        <v>5996.3</v>
      </c>
      <c r="L38" s="5">
        <v>8453.7999999999993</v>
      </c>
      <c r="M38" s="5">
        <v>10172.6</v>
      </c>
      <c r="N38" s="5">
        <v>12019</v>
      </c>
      <c r="O38" s="5">
        <v>14134.5</v>
      </c>
      <c r="P38" s="5">
        <v>17925.2</v>
      </c>
      <c r="Q38" s="6">
        <f>AVERAGE(J38:P38)</f>
        <v>10511.671428571428</v>
      </c>
      <c r="S38" t="e">
        <f>MATCH(Table14[[#This Row],[Geography]],Table13[Country],0)</f>
        <v>#N/A</v>
      </c>
      <c r="T38" t="e">
        <v>#N/A</v>
      </c>
    </row>
    <row r="39" spans="1:20" x14ac:dyDescent="0.2">
      <c r="A39" t="s">
        <v>110</v>
      </c>
      <c r="B39" s="1">
        <v>1566</v>
      </c>
      <c r="C39" s="1">
        <v>1720</v>
      </c>
      <c r="D39" s="1">
        <v>2158</v>
      </c>
      <c r="E39" s="1">
        <v>2265</v>
      </c>
      <c r="F39" t="s">
        <v>104</v>
      </c>
      <c r="G39" s="2">
        <f>AVERAGE(Table13[[#This Row],[2017]:[2011]])</f>
        <v>1927.25</v>
      </c>
      <c r="I39" s="4" t="s">
        <v>111</v>
      </c>
      <c r="J39" s="5">
        <v>151717.9</v>
      </c>
      <c r="K39" s="5">
        <v>135638.29999999999</v>
      </c>
      <c r="L39" s="5">
        <v>126715.5</v>
      </c>
      <c r="M39" s="5">
        <v>126585.7</v>
      </c>
      <c r="N39" s="5">
        <v>126182.3</v>
      </c>
      <c r="O39" s="5">
        <v>124571</v>
      </c>
      <c r="P39" s="5">
        <v>124082.2</v>
      </c>
      <c r="Q39" s="6">
        <f>AVERAGE(J39:P39)</f>
        <v>130784.69999999998</v>
      </c>
      <c r="S39">
        <f>MATCH(Table14[[#This Row],[Geography]],Table13[Country],0)</f>
        <v>38</v>
      </c>
      <c r="T39">
        <v>38</v>
      </c>
    </row>
    <row r="40" spans="1:20" x14ac:dyDescent="0.2">
      <c r="A40" t="s">
        <v>111</v>
      </c>
      <c r="B40" s="1">
        <v>173</v>
      </c>
      <c r="C40" s="1">
        <v>189</v>
      </c>
      <c r="D40" s="1">
        <v>220</v>
      </c>
      <c r="E40" s="1">
        <v>343</v>
      </c>
      <c r="F40" t="s">
        <v>104</v>
      </c>
      <c r="G40" s="2">
        <f>AVERAGE(Table13[[#This Row],[2017]:[2011]])</f>
        <v>231.25</v>
      </c>
      <c r="I40" s="4" t="s">
        <v>58</v>
      </c>
      <c r="J40" s="5">
        <v>40199.300000000003</v>
      </c>
      <c r="K40" s="5">
        <v>43451.1</v>
      </c>
      <c r="L40" s="5">
        <v>47025.2</v>
      </c>
      <c r="M40" s="5">
        <v>50196.5</v>
      </c>
      <c r="N40" s="5">
        <v>53092.6</v>
      </c>
      <c r="O40" s="5">
        <v>56383.9</v>
      </c>
      <c r="P40" s="5">
        <v>59493.2</v>
      </c>
      <c r="Q40" s="6">
        <f>AVERAGE(J40:P40)</f>
        <v>49977.4</v>
      </c>
      <c r="S40">
        <f>MATCH(Table14[[#This Row],[Geography]],Table13[Country],0)</f>
        <v>39</v>
      </c>
      <c r="T40">
        <v>39</v>
      </c>
    </row>
    <row r="41" spans="1:20" x14ac:dyDescent="0.2">
      <c r="A41" t="s">
        <v>58</v>
      </c>
      <c r="B41" s="1">
        <v>165</v>
      </c>
      <c r="C41" s="1">
        <v>169</v>
      </c>
      <c r="D41" s="1">
        <v>167</v>
      </c>
      <c r="E41" s="1">
        <v>116</v>
      </c>
      <c r="F41" t="s">
        <v>49</v>
      </c>
      <c r="G41" s="2">
        <f>AVERAGE(Table13[[#This Row],[2017]:[2011]])</f>
        <v>154.25</v>
      </c>
      <c r="I41" s="4" t="s">
        <v>59</v>
      </c>
      <c r="J41" s="5">
        <v>10792.3</v>
      </c>
      <c r="K41" s="5">
        <v>11532.9</v>
      </c>
      <c r="L41" s="5">
        <v>12463.4</v>
      </c>
      <c r="M41" s="5">
        <v>13360.8</v>
      </c>
      <c r="N41" s="5">
        <v>14365.8</v>
      </c>
      <c r="O41" s="5">
        <v>15385.1</v>
      </c>
      <c r="P41" s="5">
        <v>16969.7</v>
      </c>
      <c r="Q41" s="6">
        <f>AVERAGE(J41:P41)</f>
        <v>13552.857142857143</v>
      </c>
      <c r="S41">
        <f>MATCH(Table14[[#This Row],[Geography]],Table13[Country],0)</f>
        <v>40</v>
      </c>
      <c r="T41">
        <v>40</v>
      </c>
    </row>
    <row r="42" spans="1:20" x14ac:dyDescent="0.2">
      <c r="A42" t="s">
        <v>59</v>
      </c>
      <c r="B42" s="1">
        <v>32</v>
      </c>
      <c r="C42" s="1">
        <v>36</v>
      </c>
      <c r="D42" s="1">
        <v>38</v>
      </c>
      <c r="E42" s="1">
        <v>24</v>
      </c>
      <c r="F42" t="s">
        <v>49</v>
      </c>
      <c r="G42" s="2">
        <f>AVERAGE(Table13[[#This Row],[2017]:[2011]])</f>
        <v>32.5</v>
      </c>
      <c r="I42" s="4" t="s">
        <v>134</v>
      </c>
      <c r="J42" s="5">
        <v>197233.6</v>
      </c>
      <c r="K42" s="5">
        <v>210413.9</v>
      </c>
      <c r="L42" s="5">
        <v>225046</v>
      </c>
      <c r="M42" s="5">
        <v>238473.1</v>
      </c>
      <c r="N42" s="5">
        <v>251846.5</v>
      </c>
      <c r="O42" s="5">
        <v>259548.5</v>
      </c>
      <c r="P42" s="5">
        <v>279337.5</v>
      </c>
      <c r="Q42" s="6">
        <f>AVERAGE(J42:P42)</f>
        <v>237414.15714285715</v>
      </c>
      <c r="S42" t="e">
        <f>MATCH(Table14[[#This Row],[Geography]],Table13[Country],0)</f>
        <v>#N/A</v>
      </c>
      <c r="T42" t="e">
        <v>#N/A</v>
      </c>
    </row>
    <row r="43" spans="1:20" x14ac:dyDescent="0.2">
      <c r="A43" t="s">
        <v>7</v>
      </c>
      <c r="B43" s="1">
        <v>277</v>
      </c>
      <c r="C43" s="1">
        <v>320</v>
      </c>
      <c r="D43" s="1">
        <v>316</v>
      </c>
      <c r="E43" s="1">
        <v>232</v>
      </c>
      <c r="F43" t="s">
        <v>3</v>
      </c>
      <c r="G43" s="2">
        <f>AVERAGE(Table13[[#This Row],[2017]:[2011]])</f>
        <v>286.25</v>
      </c>
      <c r="I43" s="4" t="s">
        <v>34</v>
      </c>
      <c r="J43" s="5">
        <v>46660.800000000003</v>
      </c>
      <c r="K43" s="5">
        <v>47599</v>
      </c>
      <c r="L43" s="5">
        <v>49228.1</v>
      </c>
      <c r="M43" s="5">
        <v>51219</v>
      </c>
      <c r="N43" s="5">
        <v>53216.7</v>
      </c>
      <c r="O43" s="5">
        <v>55825</v>
      </c>
      <c r="P43" s="5">
        <v>61068.800000000003</v>
      </c>
      <c r="Q43" s="6">
        <f>AVERAGE(J43:P43)</f>
        <v>52116.771428571425</v>
      </c>
      <c r="S43">
        <f>MATCH(Table14[[#This Row],[Geography]],Table13[Country],0)</f>
        <v>42</v>
      </c>
      <c r="T43">
        <v>42</v>
      </c>
    </row>
    <row r="44" spans="1:20" x14ac:dyDescent="0.2">
      <c r="A44" t="s">
        <v>34</v>
      </c>
      <c r="B44" s="1">
        <v>104</v>
      </c>
      <c r="C44" s="1">
        <v>107</v>
      </c>
      <c r="D44" s="1">
        <v>127</v>
      </c>
      <c r="E44" s="1">
        <v>143</v>
      </c>
      <c r="F44" t="s">
        <v>23</v>
      </c>
      <c r="G44" s="2">
        <f>AVERAGE(Table13[[#This Row],[2017]:[2011]])</f>
        <v>120.25</v>
      </c>
      <c r="I44" s="4" t="s">
        <v>8</v>
      </c>
      <c r="J44" s="5">
        <v>851639.2</v>
      </c>
      <c r="K44" s="5">
        <v>966193</v>
      </c>
      <c r="L44" s="5">
        <v>1090783.8</v>
      </c>
      <c r="M44" s="5">
        <v>1191617.5</v>
      </c>
      <c r="N44" s="5">
        <v>1305245.3</v>
      </c>
      <c r="O44" s="5">
        <v>1449115.7</v>
      </c>
      <c r="P44" s="5">
        <v>1608509.7</v>
      </c>
      <c r="Q44" s="6">
        <f>AVERAGE(J44:P44)</f>
        <v>1209014.8857142855</v>
      </c>
      <c r="S44">
        <f>MATCH(Table14[[#This Row],[Geography]],Table13[Country],0)</f>
        <v>44</v>
      </c>
      <c r="T44">
        <v>44</v>
      </c>
    </row>
    <row r="45" spans="1:20" x14ac:dyDescent="0.2">
      <c r="A45" t="s">
        <v>112</v>
      </c>
      <c r="B45" s="1">
        <v>12</v>
      </c>
      <c r="C45" s="1">
        <v>10</v>
      </c>
      <c r="D45" s="1">
        <v>12</v>
      </c>
      <c r="E45" s="1">
        <v>17</v>
      </c>
      <c r="F45" t="s">
        <v>104</v>
      </c>
      <c r="G45" s="2">
        <f>AVERAGE(Table13[[#This Row],[2017]:[2011]])</f>
        <v>12.75</v>
      </c>
      <c r="I45" s="4" t="s">
        <v>9</v>
      </c>
      <c r="J45" s="5">
        <v>314017.40000000002</v>
      </c>
      <c r="K45" s="5">
        <v>351529.9</v>
      </c>
      <c r="L45" s="5">
        <v>392680.2</v>
      </c>
      <c r="M45" s="5">
        <v>437464.8</v>
      </c>
      <c r="N45" s="5">
        <v>477263.4</v>
      </c>
      <c r="O45" s="5">
        <v>516498.3</v>
      </c>
      <c r="P45" s="5">
        <v>564981.9</v>
      </c>
      <c r="Q45" s="6">
        <f>AVERAGE(J45:P45)</f>
        <v>436347.98571428569</v>
      </c>
      <c r="S45">
        <f>MATCH(Table14[[#This Row],[Geography]],Table13[Country],0)</f>
        <v>45</v>
      </c>
      <c r="T45">
        <v>45</v>
      </c>
    </row>
    <row r="46" spans="1:20" x14ac:dyDescent="0.2">
      <c r="A46" t="s">
        <v>8</v>
      </c>
      <c r="B46" s="1">
        <v>2474</v>
      </c>
      <c r="C46" s="1">
        <v>2684</v>
      </c>
      <c r="D46" s="1">
        <v>2911</v>
      </c>
      <c r="E46" s="1">
        <v>2930</v>
      </c>
      <c r="F46" t="s">
        <v>3</v>
      </c>
      <c r="G46" s="2">
        <f>AVERAGE(Table13[[#This Row],[2017]:[2011]])</f>
        <v>2749.75</v>
      </c>
      <c r="I46" s="4" t="s">
        <v>139</v>
      </c>
      <c r="J46" s="5">
        <v>9135.2000000000007</v>
      </c>
      <c r="K46" s="5">
        <v>11095.2</v>
      </c>
      <c r="L46" s="5">
        <v>14722.5</v>
      </c>
      <c r="M46" s="5">
        <v>17252.8</v>
      </c>
      <c r="N46" s="5">
        <v>17793.599999999999</v>
      </c>
      <c r="O46" s="5">
        <v>20243.3</v>
      </c>
      <c r="P46" s="5">
        <v>23782.6</v>
      </c>
      <c r="Q46" s="6">
        <f>AVERAGE(J46:P46)</f>
        <v>16289.314285714283</v>
      </c>
      <c r="S46" t="e">
        <f>MATCH(Table14[[#This Row],[Geography]],Table13[Country],0)</f>
        <v>#N/A</v>
      </c>
      <c r="T46" t="e">
        <v>#N/A</v>
      </c>
    </row>
    <row r="47" spans="1:20" x14ac:dyDescent="0.2">
      <c r="A47" t="s">
        <v>9</v>
      </c>
      <c r="B47" s="1">
        <v>1095</v>
      </c>
      <c r="C47" s="1">
        <v>1145</v>
      </c>
      <c r="D47" s="1">
        <v>1463</v>
      </c>
      <c r="E47" s="1">
        <v>1467</v>
      </c>
      <c r="F47" t="s">
        <v>3</v>
      </c>
      <c r="G47" s="2">
        <f>AVERAGE(Table13[[#This Row],[2017]:[2011]])</f>
        <v>1292.5</v>
      </c>
      <c r="I47" s="4" t="s">
        <v>74</v>
      </c>
      <c r="J47" s="5">
        <v>73647.899999999994</v>
      </c>
      <c r="K47" s="5">
        <v>101160.6</v>
      </c>
      <c r="L47" s="5">
        <v>101975.5</v>
      </c>
      <c r="M47" s="5">
        <v>109438.8</v>
      </c>
      <c r="N47" s="5">
        <v>98057.9</v>
      </c>
      <c r="O47" s="5">
        <v>100571.9</v>
      </c>
      <c r="P47" s="5">
        <v>103591.7</v>
      </c>
      <c r="Q47" s="6">
        <f>AVERAGE(J47:P47)</f>
        <v>98349.185714285704</v>
      </c>
      <c r="S47">
        <f>MATCH(Table14[[#This Row],[Geography]],Table13[Country],0)</f>
        <v>46</v>
      </c>
      <c r="T47">
        <v>46</v>
      </c>
    </row>
    <row r="48" spans="1:20" x14ac:dyDescent="0.2">
      <c r="A48" t="s">
        <v>74</v>
      </c>
      <c r="B48" s="1">
        <v>107</v>
      </c>
      <c r="C48" s="1">
        <v>120</v>
      </c>
      <c r="D48" s="1">
        <v>116</v>
      </c>
      <c r="E48" s="1">
        <v>172</v>
      </c>
      <c r="F48" t="s">
        <v>69</v>
      </c>
      <c r="G48" s="2">
        <f>AVERAGE(Table13[[#This Row],[2017]:[2011]])</f>
        <v>128.75</v>
      </c>
      <c r="I48" s="4" t="s">
        <v>113</v>
      </c>
      <c r="J48" s="5">
        <v>90002.4</v>
      </c>
      <c r="K48" s="5">
        <v>92177</v>
      </c>
      <c r="L48" s="5">
        <v>91935.9</v>
      </c>
      <c r="M48" s="5">
        <v>93197.6</v>
      </c>
      <c r="N48" s="5">
        <v>98080.7</v>
      </c>
      <c r="O48" s="5">
        <v>103021.2</v>
      </c>
      <c r="P48" s="5">
        <v>109625.3</v>
      </c>
      <c r="Q48" s="6">
        <f>AVERAGE(J48:P48)</f>
        <v>96862.871428571438</v>
      </c>
      <c r="S48">
        <f>MATCH(Table14[[#This Row],[Geography]],Table13[Country],0)</f>
        <v>47</v>
      </c>
      <c r="T48">
        <v>47</v>
      </c>
    </row>
    <row r="49" spans="1:20" x14ac:dyDescent="0.2">
      <c r="A49" t="s">
        <v>113</v>
      </c>
      <c r="B49" s="1">
        <v>79</v>
      </c>
      <c r="C49" s="1">
        <v>87</v>
      </c>
      <c r="D49" s="1">
        <v>107</v>
      </c>
      <c r="E49" s="1">
        <v>144</v>
      </c>
      <c r="F49" t="s">
        <v>104</v>
      </c>
      <c r="G49" s="2">
        <f>AVERAGE(Table13[[#This Row],[2017]:[2011]])</f>
        <v>104.25</v>
      </c>
      <c r="I49" s="4" t="s">
        <v>75</v>
      </c>
      <c r="J49" s="5">
        <v>169643.6</v>
      </c>
      <c r="K49" s="5">
        <v>177311.9</v>
      </c>
      <c r="L49" s="5">
        <v>190562.4</v>
      </c>
      <c r="M49" s="5">
        <v>200981.2</v>
      </c>
      <c r="N49" s="5">
        <v>207809.5</v>
      </c>
      <c r="O49" s="5">
        <v>218669.5</v>
      </c>
      <c r="P49" s="5">
        <v>224460</v>
      </c>
      <c r="Q49" s="6">
        <f>AVERAGE(J49:P49)</f>
        <v>198491.15714285715</v>
      </c>
      <c r="S49">
        <f>MATCH(Table14[[#This Row],[Geography]],Table13[Country],0)</f>
        <v>48</v>
      </c>
      <c r="T49">
        <v>48</v>
      </c>
    </row>
    <row r="50" spans="1:20" x14ac:dyDescent="0.2">
      <c r="A50" t="s">
        <v>75</v>
      </c>
      <c r="B50" s="1">
        <v>165</v>
      </c>
      <c r="C50" s="1">
        <v>161</v>
      </c>
      <c r="D50" s="1">
        <v>177</v>
      </c>
      <c r="E50" s="1">
        <v>192</v>
      </c>
      <c r="F50" t="s">
        <v>69</v>
      </c>
      <c r="G50" s="2">
        <f>AVERAGE(Table13[[#This Row],[2017]:[2011]])</f>
        <v>173.75</v>
      </c>
      <c r="I50" s="4" t="s">
        <v>114</v>
      </c>
      <c r="J50" s="5">
        <v>1173452.8</v>
      </c>
      <c r="K50" s="5">
        <v>1140946.8999999999</v>
      </c>
      <c r="L50" s="5">
        <v>1147025.2</v>
      </c>
      <c r="M50" s="5">
        <v>1155351.3999999999</v>
      </c>
      <c r="N50" s="5">
        <v>1170589.3</v>
      </c>
      <c r="O50" s="5">
        <v>1187615.3</v>
      </c>
      <c r="P50" s="5">
        <v>1212363.3</v>
      </c>
      <c r="Q50" s="6">
        <f>AVERAGE(J50:P50)</f>
        <v>1169620.6000000001</v>
      </c>
      <c r="S50">
        <f>MATCH(Table14[[#This Row],[Geography]],Table13[Country],0)</f>
        <v>49</v>
      </c>
      <c r="T50">
        <v>49</v>
      </c>
    </row>
    <row r="51" spans="1:20" x14ac:dyDescent="0.2">
      <c r="A51" t="s">
        <v>114</v>
      </c>
      <c r="B51" s="1">
        <v>1278</v>
      </c>
      <c r="C51" s="1">
        <v>1341</v>
      </c>
      <c r="D51" s="1">
        <v>1747</v>
      </c>
      <c r="E51" s="1">
        <v>1945</v>
      </c>
      <c r="F51" t="s">
        <v>104</v>
      </c>
      <c r="G51" s="2">
        <f>AVERAGE(Table13[[#This Row],[2017]:[2011]])</f>
        <v>1577.75</v>
      </c>
      <c r="I51" s="4" t="s">
        <v>10</v>
      </c>
      <c r="J51" s="5">
        <v>2229752.6</v>
      </c>
      <c r="K51" s="5">
        <v>2225316.1</v>
      </c>
      <c r="L51" s="5">
        <v>2227432.2000000002</v>
      </c>
      <c r="M51" s="5">
        <v>2229601.7000000002</v>
      </c>
      <c r="N51" s="5">
        <v>2254458.7999999998</v>
      </c>
      <c r="O51" s="5">
        <v>2269553</v>
      </c>
      <c r="P51" s="5">
        <v>2289648.2000000002</v>
      </c>
      <c r="Q51" s="6">
        <f>AVERAGE(J51:P51)</f>
        <v>2246537.5142857144</v>
      </c>
      <c r="S51">
        <f>MATCH(Table14[[#This Row],[Geography]],Table13[Country],0)</f>
        <v>51</v>
      </c>
      <c r="T51">
        <v>51</v>
      </c>
    </row>
    <row r="52" spans="1:20" x14ac:dyDescent="0.2">
      <c r="A52" t="s">
        <v>76</v>
      </c>
      <c r="B52" s="1">
        <v>21</v>
      </c>
      <c r="C52" s="1">
        <v>22</v>
      </c>
      <c r="D52" s="1">
        <v>24</v>
      </c>
      <c r="E52" s="1">
        <v>16</v>
      </c>
      <c r="F52" t="s">
        <v>69</v>
      </c>
      <c r="G52" s="2">
        <f>AVERAGE(Table13[[#This Row],[2017]:[2011]])</f>
        <v>20.75</v>
      </c>
      <c r="I52" s="4" t="s">
        <v>77</v>
      </c>
      <c r="J52" s="5">
        <v>23155</v>
      </c>
      <c r="K52" s="5">
        <v>26080.799999999999</v>
      </c>
      <c r="L52" s="5">
        <v>30934.6</v>
      </c>
      <c r="M52" s="5">
        <v>32172.1</v>
      </c>
      <c r="N52" s="5">
        <v>32851</v>
      </c>
      <c r="O52" s="5">
        <v>33786.300000000003</v>
      </c>
      <c r="P52" s="5">
        <v>37524.1</v>
      </c>
      <c r="Q52" s="6">
        <f>AVERAGE(J52:P52)</f>
        <v>30929.12857142857</v>
      </c>
      <c r="S52">
        <f>MATCH(Table14[[#This Row],[Geography]],Table13[Country],0)</f>
        <v>52</v>
      </c>
      <c r="T52">
        <v>52</v>
      </c>
    </row>
    <row r="53" spans="1:20" x14ac:dyDescent="0.2">
      <c r="A53" t="s">
        <v>10</v>
      </c>
      <c r="B53" s="1">
        <v>982</v>
      </c>
      <c r="C53" s="1">
        <v>994</v>
      </c>
      <c r="D53" s="1">
        <v>1349</v>
      </c>
      <c r="E53" s="1">
        <v>1875</v>
      </c>
      <c r="F53" t="s">
        <v>3</v>
      </c>
      <c r="G53" s="2">
        <f>AVERAGE(Table13[[#This Row],[2017]:[2011]])</f>
        <v>1300</v>
      </c>
      <c r="I53" s="4" t="s">
        <v>35</v>
      </c>
      <c r="J53" s="5">
        <v>28491.7</v>
      </c>
      <c r="K53" s="5">
        <v>32802.400000000001</v>
      </c>
      <c r="L53" s="5">
        <v>37670.199999999997</v>
      </c>
      <c r="M53" s="5">
        <v>43981</v>
      </c>
      <c r="N53" s="5">
        <v>48772.6</v>
      </c>
      <c r="O53" s="5">
        <v>52116.7</v>
      </c>
      <c r="P53" s="5">
        <v>58790.6</v>
      </c>
      <c r="Q53" s="6">
        <f>AVERAGE(J53:P53)</f>
        <v>43232.171428571419</v>
      </c>
      <c r="S53">
        <f>MATCH(Table14[[#This Row],[Geography]],Table13[Country],0)</f>
        <v>53</v>
      </c>
      <c r="T53">
        <v>53</v>
      </c>
    </row>
    <row r="54" spans="1:20" x14ac:dyDescent="0.2">
      <c r="A54" t="s">
        <v>77</v>
      </c>
      <c r="B54" s="1">
        <v>32</v>
      </c>
      <c r="C54" s="1">
        <v>34</v>
      </c>
      <c r="D54" s="1">
        <v>35</v>
      </c>
      <c r="E54" s="1">
        <v>31</v>
      </c>
      <c r="F54" t="s">
        <v>69</v>
      </c>
      <c r="G54" s="2">
        <f>AVERAGE(Table13[[#This Row],[2017]:[2011]])</f>
        <v>33</v>
      </c>
      <c r="I54" s="4" t="s">
        <v>78</v>
      </c>
      <c r="J54" s="5">
        <v>21967.200000000001</v>
      </c>
      <c r="K54" s="5">
        <v>25060.400000000001</v>
      </c>
      <c r="L54" s="5">
        <v>28557.3</v>
      </c>
      <c r="M54" s="5">
        <v>32096</v>
      </c>
      <c r="N54" s="5">
        <v>36754.400000000001</v>
      </c>
      <c r="O54" s="5">
        <v>41020.400000000001</v>
      </c>
      <c r="P54" s="5">
        <v>46747.3</v>
      </c>
      <c r="Q54" s="6">
        <f>AVERAGE(J54:P54)</f>
        <v>33171.857142857145</v>
      </c>
      <c r="S54">
        <f>MATCH(Table14[[#This Row],[Geography]],Table13[Country],0)</f>
        <v>54</v>
      </c>
      <c r="T54">
        <v>54</v>
      </c>
    </row>
    <row r="55" spans="1:20" x14ac:dyDescent="0.2">
      <c r="A55" t="s">
        <v>35</v>
      </c>
      <c r="B55" s="1">
        <v>62</v>
      </c>
      <c r="C55" s="1">
        <v>89</v>
      </c>
      <c r="D55" s="1">
        <v>136</v>
      </c>
      <c r="E55" s="1">
        <v>123</v>
      </c>
      <c r="F55" t="s">
        <v>23</v>
      </c>
      <c r="G55" s="2">
        <f>AVERAGE(Table13[[#This Row],[2017]:[2011]])</f>
        <v>102.5</v>
      </c>
      <c r="I55" s="4" t="s">
        <v>79</v>
      </c>
      <c r="J55" s="5">
        <v>41170.9</v>
      </c>
      <c r="K55" s="5">
        <v>45854.6</v>
      </c>
      <c r="L55" s="5">
        <v>49271.199999999997</v>
      </c>
      <c r="M55" s="5">
        <v>53087.199999999997</v>
      </c>
      <c r="N55" s="5">
        <v>56575.8</v>
      </c>
      <c r="O55" s="5">
        <v>58937.5</v>
      </c>
      <c r="P55" s="5">
        <v>62398.3</v>
      </c>
      <c r="Q55" s="6">
        <f>AVERAGE(J55:P55)</f>
        <v>52470.785714285717</v>
      </c>
      <c r="S55">
        <f>MATCH(Table14[[#This Row],[Geography]],Table13[Country],0)</f>
        <v>55</v>
      </c>
      <c r="T55">
        <v>55</v>
      </c>
    </row>
    <row r="56" spans="1:20" x14ac:dyDescent="0.2">
      <c r="A56" t="s">
        <v>78</v>
      </c>
      <c r="B56" s="1">
        <v>99</v>
      </c>
      <c r="C56" s="1">
        <v>113</v>
      </c>
      <c r="D56" s="1">
        <v>128</v>
      </c>
      <c r="E56" s="1">
        <v>85</v>
      </c>
      <c r="F56" t="s">
        <v>69</v>
      </c>
      <c r="G56" s="2">
        <f>AVERAGE(Table13[[#This Row],[2017]:[2011]])</f>
        <v>106.25</v>
      </c>
      <c r="I56" s="4" t="s">
        <v>148</v>
      </c>
      <c r="J56" s="5">
        <v>2564</v>
      </c>
      <c r="K56" s="5">
        <v>3463.1</v>
      </c>
      <c r="L56" s="5">
        <v>3858.6</v>
      </c>
      <c r="M56" s="5">
        <v>4298.8999999999996</v>
      </c>
      <c r="N56" s="5">
        <v>4632.8</v>
      </c>
      <c r="O56" s="5">
        <v>5157</v>
      </c>
      <c r="P56" s="5">
        <v>5610.1</v>
      </c>
      <c r="Q56" s="6">
        <f>AVERAGE(J56:P56)</f>
        <v>4226.3571428571431</v>
      </c>
      <c r="S56" t="e">
        <f>MATCH(Table14[[#This Row],[Geography]],Table13[Country],0)</f>
        <v>#N/A</v>
      </c>
      <c r="T56" t="e">
        <v>#N/A</v>
      </c>
    </row>
    <row r="57" spans="1:20" x14ac:dyDescent="0.2">
      <c r="A57" t="s">
        <v>79</v>
      </c>
      <c r="B57" s="1">
        <v>86</v>
      </c>
      <c r="C57" s="1">
        <v>94</v>
      </c>
      <c r="D57" s="1">
        <v>97</v>
      </c>
      <c r="E57" s="1">
        <v>72</v>
      </c>
      <c r="F57" t="s">
        <v>69</v>
      </c>
      <c r="G57" s="2">
        <f>AVERAGE(Table13[[#This Row],[2017]:[2011]])</f>
        <v>87.25</v>
      </c>
      <c r="I57" s="4" t="s">
        <v>36</v>
      </c>
      <c r="J57" s="5">
        <v>12884.4</v>
      </c>
      <c r="K57" s="5">
        <v>13873.1</v>
      </c>
      <c r="L57" s="5">
        <v>14284.7</v>
      </c>
      <c r="M57" s="5">
        <v>14951.1</v>
      </c>
      <c r="N57" s="5">
        <v>15771.3</v>
      </c>
      <c r="O57" s="5">
        <v>16672.8</v>
      </c>
      <c r="P57" s="5">
        <v>17807.8</v>
      </c>
      <c r="Q57" s="6">
        <f>AVERAGE(J57:P57)</f>
        <v>15177.885714285714</v>
      </c>
      <c r="S57">
        <f>MATCH(Table14[[#This Row],[Geography]],Table13[Country],0)</f>
        <v>56</v>
      </c>
      <c r="T57">
        <v>56</v>
      </c>
    </row>
    <row r="58" spans="1:20" x14ac:dyDescent="0.2">
      <c r="A58" t="s">
        <v>36</v>
      </c>
      <c r="B58" s="1">
        <v>22</v>
      </c>
      <c r="C58" s="1">
        <v>23</v>
      </c>
      <c r="D58" s="1">
        <v>29</v>
      </c>
      <c r="E58" s="1">
        <v>32</v>
      </c>
      <c r="F58" t="s">
        <v>23</v>
      </c>
      <c r="G58" s="2">
        <f>AVERAGE(Table13[[#This Row],[2017]:[2011]])</f>
        <v>26.5</v>
      </c>
      <c r="I58" s="4" t="s">
        <v>80</v>
      </c>
      <c r="J58" s="5">
        <v>684.5</v>
      </c>
      <c r="K58" s="5">
        <v>775.6</v>
      </c>
      <c r="L58" s="5">
        <v>825.1</v>
      </c>
      <c r="M58" s="5">
        <v>867.3</v>
      </c>
      <c r="N58" s="5">
        <v>863.9</v>
      </c>
      <c r="O58" s="5">
        <v>859.2</v>
      </c>
      <c r="P58" s="5">
        <v>905.9</v>
      </c>
      <c r="Q58" s="6">
        <f>AVERAGE(J58:P58)</f>
        <v>825.92857142857144</v>
      </c>
      <c r="S58">
        <f>MATCH(Table14[[#This Row],[Geography]],Table13[Country],0)</f>
        <v>57</v>
      </c>
      <c r="T58">
        <v>57</v>
      </c>
    </row>
    <row r="59" spans="1:20" x14ac:dyDescent="0.2">
      <c r="A59" t="s">
        <v>80</v>
      </c>
      <c r="B59" s="1">
        <v>61</v>
      </c>
      <c r="C59" s="1">
        <v>65</v>
      </c>
      <c r="D59" s="1">
        <v>65</v>
      </c>
      <c r="E59" s="1">
        <v>52</v>
      </c>
      <c r="F59" t="s">
        <v>69</v>
      </c>
      <c r="G59" s="2">
        <f>AVERAGE(Table13[[#This Row],[2017]:[2011]])</f>
        <v>60.75</v>
      </c>
      <c r="I59" s="4" t="s">
        <v>37</v>
      </c>
      <c r="J59" s="5">
        <v>21915.7</v>
      </c>
      <c r="K59" s="5">
        <v>22877.5</v>
      </c>
      <c r="L59" s="5">
        <v>23903.9</v>
      </c>
      <c r="M59" s="5">
        <v>24299.5</v>
      </c>
      <c r="N59" s="5">
        <v>24945.200000000001</v>
      </c>
      <c r="O59" s="5">
        <v>26814</v>
      </c>
      <c r="P59" s="5">
        <v>27991.1</v>
      </c>
      <c r="Q59" s="6">
        <f>AVERAGE(J59:P59)</f>
        <v>24678.12857142857</v>
      </c>
      <c r="S59">
        <f>MATCH(Table14[[#This Row],[Geography]],Table13[Country],0)</f>
        <v>59</v>
      </c>
      <c r="T59">
        <v>59</v>
      </c>
    </row>
    <row r="60" spans="1:20" x14ac:dyDescent="0.2">
      <c r="A60" t="s">
        <v>81</v>
      </c>
      <c r="B60" s="1">
        <v>66</v>
      </c>
      <c r="C60" s="1">
        <v>65</v>
      </c>
      <c r="D60" s="1">
        <v>50</v>
      </c>
      <c r="E60" s="1">
        <v>60</v>
      </c>
      <c r="F60" t="s">
        <v>69</v>
      </c>
      <c r="G60" s="2">
        <f>AVERAGE(Table13[[#This Row],[2017]:[2011]])</f>
        <v>60.25</v>
      </c>
      <c r="I60" s="4" t="s">
        <v>11</v>
      </c>
      <c r="J60" s="5">
        <v>91564.2</v>
      </c>
      <c r="K60" s="5">
        <v>100807.3</v>
      </c>
      <c r="L60" s="5">
        <v>108989.1</v>
      </c>
      <c r="M60" s="5">
        <v>118340.5</v>
      </c>
      <c r="N60" s="5">
        <v>128522.6</v>
      </c>
      <c r="O60" s="5">
        <v>136304.6</v>
      </c>
      <c r="P60" s="5">
        <v>150829.4</v>
      </c>
      <c r="Q60" s="6">
        <f>AVERAGE(J60:P60)</f>
        <v>119336.81428571428</v>
      </c>
      <c r="S60">
        <f>MATCH(Table14[[#This Row],[Geography]],Table13[Country],0)</f>
        <v>61</v>
      </c>
      <c r="T60">
        <v>61</v>
      </c>
    </row>
    <row r="61" spans="1:20" x14ac:dyDescent="0.2">
      <c r="A61" t="s">
        <v>37</v>
      </c>
      <c r="B61" s="1">
        <v>35</v>
      </c>
      <c r="C61" s="1">
        <v>37</v>
      </c>
      <c r="D61" s="1">
        <v>47</v>
      </c>
      <c r="E61" s="1">
        <v>44</v>
      </c>
      <c r="F61" t="s">
        <v>23</v>
      </c>
      <c r="G61" s="2">
        <f>AVERAGE(Table13[[#This Row],[2017]:[2011]])</f>
        <v>40.75</v>
      </c>
      <c r="I61" s="4" t="s">
        <v>60</v>
      </c>
      <c r="J61" s="5">
        <v>640917.80000000005</v>
      </c>
      <c r="K61" s="5">
        <v>673159.9</v>
      </c>
      <c r="L61" s="5">
        <v>700336.8</v>
      </c>
      <c r="M61" s="5">
        <v>754763.9</v>
      </c>
      <c r="N61" s="5">
        <v>816414.9</v>
      </c>
      <c r="O61" s="5">
        <v>871012.9</v>
      </c>
      <c r="P61" s="5">
        <v>923981.5</v>
      </c>
      <c r="Q61" s="6">
        <f>AVERAGE(J61:P61)</f>
        <v>768655.38571428577</v>
      </c>
      <c r="S61">
        <f>MATCH(Table14[[#This Row],[Geography]],Table13[Country],0)</f>
        <v>64</v>
      </c>
      <c r="T61">
        <v>64</v>
      </c>
    </row>
    <row r="62" spans="1:20" x14ac:dyDescent="0.2">
      <c r="A62" t="s">
        <v>115</v>
      </c>
      <c r="B62" s="1">
        <v>20</v>
      </c>
      <c r="C62" s="1">
        <v>21</v>
      </c>
      <c r="D62" s="1">
        <v>30</v>
      </c>
      <c r="E62" s="1">
        <v>33</v>
      </c>
      <c r="F62" t="s">
        <v>104</v>
      </c>
      <c r="G62" s="2">
        <f>AVERAGE(Table13[[#This Row],[2017]:[2011]])</f>
        <v>26</v>
      </c>
      <c r="I62" s="4" t="s">
        <v>83</v>
      </c>
      <c r="J62" s="5">
        <v>61396.7</v>
      </c>
      <c r="K62" s="5">
        <v>63779.7</v>
      </c>
      <c r="L62" s="5">
        <v>68145.600000000006</v>
      </c>
      <c r="M62" s="5">
        <v>68764.899999999994</v>
      </c>
      <c r="N62" s="5">
        <v>72195.5</v>
      </c>
      <c r="O62" s="5">
        <v>72180.100000000006</v>
      </c>
      <c r="P62" s="5">
        <v>76358.2</v>
      </c>
      <c r="Q62" s="6">
        <f>AVERAGE(J62:P62)</f>
        <v>68974.385714285716</v>
      </c>
      <c r="S62">
        <f>MATCH(Table14[[#This Row],[Geography]],Table13[Country],0)</f>
        <v>67</v>
      </c>
      <c r="T62">
        <v>67</v>
      </c>
    </row>
    <row r="63" spans="1:20" x14ac:dyDescent="0.2">
      <c r="A63" t="s">
        <v>11</v>
      </c>
      <c r="B63" s="1">
        <v>395</v>
      </c>
      <c r="C63" s="1">
        <v>456</v>
      </c>
      <c r="D63" s="1">
        <v>616</v>
      </c>
      <c r="E63" s="1">
        <v>657</v>
      </c>
      <c r="F63" t="s">
        <v>3</v>
      </c>
      <c r="G63" s="2">
        <f>AVERAGE(Table13[[#This Row],[2017]:[2011]])</f>
        <v>531</v>
      </c>
      <c r="I63" s="4" t="s">
        <v>138</v>
      </c>
      <c r="J63" s="5">
        <v>13500.2</v>
      </c>
      <c r="K63" s="5">
        <v>15020.2</v>
      </c>
      <c r="L63" s="5">
        <v>17137.5</v>
      </c>
      <c r="M63" s="5">
        <v>19488.099999999999</v>
      </c>
      <c r="N63" s="5">
        <v>19607.5</v>
      </c>
      <c r="O63" s="5">
        <v>21097.599999999999</v>
      </c>
      <c r="P63" s="5">
        <v>24881.9</v>
      </c>
      <c r="Q63" s="6">
        <f>AVERAGE(J63:P63)</f>
        <v>18676.142857142859</v>
      </c>
      <c r="S63" t="e">
        <f>MATCH(Table14[[#This Row],[Geography]],Table13[Country],0)</f>
        <v>#N/A</v>
      </c>
      <c r="T63" t="e">
        <v>#N/A</v>
      </c>
    </row>
    <row r="64" spans="1:20" x14ac:dyDescent="0.2">
      <c r="A64" t="s">
        <v>116</v>
      </c>
      <c r="B64" s="1">
        <v>4</v>
      </c>
      <c r="C64" s="1">
        <v>4</v>
      </c>
      <c r="D64" s="1">
        <v>5</v>
      </c>
      <c r="E64" s="1">
        <v>7</v>
      </c>
      <c r="F64" t="s">
        <v>104</v>
      </c>
      <c r="G64" s="2">
        <f>AVERAGE(Table13[[#This Row],[2017]:[2011]])</f>
        <v>5</v>
      </c>
      <c r="I64" s="4" t="s">
        <v>117</v>
      </c>
      <c r="J64" s="5">
        <v>354866</v>
      </c>
      <c r="K64" s="5">
        <v>358113.5</v>
      </c>
      <c r="L64" s="5">
        <v>361793.6</v>
      </c>
      <c r="M64" s="5">
        <v>370634.2</v>
      </c>
      <c r="N64" s="5">
        <v>377336.8</v>
      </c>
      <c r="O64" s="5">
        <v>387880.7</v>
      </c>
      <c r="P64" s="5">
        <v>397180.9</v>
      </c>
      <c r="Q64" s="6">
        <f>AVERAGE(J64:P64)</f>
        <v>372543.67142857146</v>
      </c>
      <c r="S64">
        <f>MATCH(Table14[[#This Row],[Geography]],Table13[Country],0)</f>
        <v>68</v>
      </c>
      <c r="T64">
        <v>68</v>
      </c>
    </row>
    <row r="65" spans="1:20" x14ac:dyDescent="0.2">
      <c r="A65" t="s">
        <v>82</v>
      </c>
      <c r="B65" s="1">
        <v>6</v>
      </c>
      <c r="C65" s="1">
        <v>7</v>
      </c>
      <c r="D65" s="1">
        <v>7</v>
      </c>
      <c r="E65" s="1">
        <v>7</v>
      </c>
      <c r="F65" t="s">
        <v>69</v>
      </c>
      <c r="G65" s="2">
        <f>AVERAGE(Table13[[#This Row],[2017]:[2011]])</f>
        <v>6.75</v>
      </c>
      <c r="I65" s="4" t="s">
        <v>12</v>
      </c>
      <c r="J65" s="5">
        <v>72135.199999999997</v>
      </c>
      <c r="K65" s="5">
        <v>76598</v>
      </c>
      <c r="L65" s="5">
        <v>78244.399999999994</v>
      </c>
      <c r="M65" s="5">
        <v>80944.800000000003</v>
      </c>
      <c r="N65" s="5">
        <v>82370.8</v>
      </c>
      <c r="O65" s="5">
        <v>87544.5</v>
      </c>
      <c r="P65" s="5">
        <v>93923.1</v>
      </c>
      <c r="Q65" s="6">
        <f>AVERAGE(J65:P65)</f>
        <v>81680.114285714299</v>
      </c>
      <c r="S65">
        <f>MATCH(Table14[[#This Row],[Geography]],Table13[Country],0)</f>
        <v>69</v>
      </c>
      <c r="T65">
        <v>69</v>
      </c>
    </row>
    <row r="66" spans="1:20" x14ac:dyDescent="0.2">
      <c r="A66" t="s">
        <v>60</v>
      </c>
      <c r="B66" s="1">
        <v>760</v>
      </c>
      <c r="C66" s="1">
        <v>980</v>
      </c>
      <c r="D66" s="1">
        <v>1211</v>
      </c>
      <c r="E66" s="1">
        <v>1249</v>
      </c>
      <c r="F66" t="s">
        <v>49</v>
      </c>
      <c r="G66" s="2">
        <f>AVERAGE(Table13[[#This Row],[2017]:[2011]])</f>
        <v>1050</v>
      </c>
      <c r="I66" s="4" t="s">
        <v>84</v>
      </c>
      <c r="J66" s="5">
        <v>67632.600000000006</v>
      </c>
      <c r="K66" s="5">
        <v>68783.8</v>
      </c>
      <c r="L66" s="5">
        <v>95797.1</v>
      </c>
      <c r="M66" s="5">
        <v>104912.5</v>
      </c>
      <c r="N66" s="5">
        <v>121321.1</v>
      </c>
      <c r="O66" s="5">
        <v>135019.5</v>
      </c>
      <c r="P66" s="5">
        <v>148647.70000000001</v>
      </c>
      <c r="Q66" s="6">
        <f>AVERAGE(J66:P66)</f>
        <v>106016.32857142857</v>
      </c>
      <c r="S66">
        <f>MATCH(Table14[[#This Row],[Geography]],Table13[Country],0)</f>
        <v>71</v>
      </c>
      <c r="T66">
        <v>71</v>
      </c>
    </row>
    <row r="67" spans="1:20" x14ac:dyDescent="0.2">
      <c r="A67" t="s">
        <v>38</v>
      </c>
      <c r="B67" s="1">
        <v>35</v>
      </c>
      <c r="C67" s="1">
        <v>36</v>
      </c>
      <c r="D67" s="1">
        <v>57</v>
      </c>
      <c r="E67" s="1">
        <v>45</v>
      </c>
      <c r="F67" t="s">
        <v>23</v>
      </c>
      <c r="G67" s="2">
        <f>AVERAGE(Table13[[#This Row],[2017]:[2011]])</f>
        <v>43.25</v>
      </c>
      <c r="I67" s="4" t="s">
        <v>147</v>
      </c>
      <c r="J67" s="5">
        <v>6250.2</v>
      </c>
      <c r="K67" s="5">
        <v>6282.3</v>
      </c>
      <c r="L67" s="5">
        <v>6557.9</v>
      </c>
      <c r="M67" s="5">
        <v>6702.2</v>
      </c>
      <c r="N67" s="5">
        <v>6995.1</v>
      </c>
      <c r="O67" s="5">
        <v>7228</v>
      </c>
      <c r="P67" s="5">
        <v>7474.4</v>
      </c>
      <c r="Q67" s="6">
        <f>AVERAGE(J67:P67)</f>
        <v>6784.3000000000011</v>
      </c>
      <c r="S67" t="e">
        <f>MATCH(Table14[[#This Row],[Geography]],Table13[Country],0)</f>
        <v>#N/A</v>
      </c>
      <c r="T67" t="e">
        <v>#N/A</v>
      </c>
    </row>
    <row r="68" spans="1:20" x14ac:dyDescent="0.2">
      <c r="A68" t="s">
        <v>39</v>
      </c>
      <c r="B68" s="1">
        <v>6</v>
      </c>
      <c r="C68" s="1">
        <v>6</v>
      </c>
      <c r="D68" s="1">
        <v>7</v>
      </c>
      <c r="E68" s="1">
        <v>7</v>
      </c>
      <c r="F68" t="s">
        <v>23</v>
      </c>
      <c r="G68" s="2">
        <f>AVERAGE(Table13[[#This Row],[2017]:[2011]])</f>
        <v>6.5</v>
      </c>
      <c r="I68" s="4" t="s">
        <v>118</v>
      </c>
      <c r="J68" s="5">
        <v>101210.4</v>
      </c>
      <c r="K68" s="5">
        <v>106780.7</v>
      </c>
      <c r="L68" s="5">
        <v>113368.1</v>
      </c>
      <c r="M68" s="5">
        <v>118314.7</v>
      </c>
      <c r="N68" s="5">
        <v>127248.8</v>
      </c>
      <c r="O68" s="5">
        <v>128947.9</v>
      </c>
      <c r="P68" s="5">
        <v>133976.20000000001</v>
      </c>
      <c r="Q68" s="6">
        <f>AVERAGE(J68:P68)</f>
        <v>118549.54285714286</v>
      </c>
      <c r="S68">
        <f>MATCH(Table14[[#This Row],[Geography]],Table13[Country],0)</f>
        <v>72</v>
      </c>
      <c r="T68">
        <v>72</v>
      </c>
    </row>
    <row r="69" spans="1:20" x14ac:dyDescent="0.2">
      <c r="A69" t="s">
        <v>83</v>
      </c>
      <c r="B69" s="1">
        <v>52</v>
      </c>
      <c r="C69" s="1">
        <v>57</v>
      </c>
      <c r="D69" s="1">
        <v>69</v>
      </c>
      <c r="E69" s="1">
        <v>91</v>
      </c>
      <c r="F69" t="s">
        <v>69</v>
      </c>
      <c r="G69" s="2">
        <f>AVERAGE(Table13[[#This Row],[2017]:[2011]])</f>
        <v>67.25</v>
      </c>
      <c r="I69" s="4" t="s">
        <v>85</v>
      </c>
      <c r="J69" s="5">
        <v>24451.3</v>
      </c>
      <c r="K69" s="5">
        <v>26327.8</v>
      </c>
      <c r="L69" s="5">
        <v>27195.200000000001</v>
      </c>
      <c r="M69" s="5">
        <v>29261.9</v>
      </c>
      <c r="N69" s="5">
        <v>30862.3</v>
      </c>
      <c r="O69" s="5">
        <v>31056.799999999999</v>
      </c>
      <c r="P69" s="5">
        <v>34413.599999999999</v>
      </c>
      <c r="Q69" s="6">
        <f>AVERAGE(J69:P69)</f>
        <v>29081.271428571428</v>
      </c>
      <c r="S69">
        <f>MATCH(Table14[[#This Row],[Geography]],Table13[Country],0)</f>
        <v>73</v>
      </c>
      <c r="T69">
        <v>73</v>
      </c>
    </row>
    <row r="70" spans="1:20" x14ac:dyDescent="0.2">
      <c r="A70" t="s">
        <v>117</v>
      </c>
      <c r="B70" s="1">
        <v>448</v>
      </c>
      <c r="C70" s="1">
        <v>481</v>
      </c>
      <c r="D70" s="1">
        <v>584</v>
      </c>
      <c r="E70" s="1">
        <v>644</v>
      </c>
      <c r="F70" t="s">
        <v>104</v>
      </c>
      <c r="G70" s="2">
        <f>AVERAGE(Table13[[#This Row],[2017]:[2011]])</f>
        <v>539.25</v>
      </c>
      <c r="I70" s="4" t="s">
        <v>13</v>
      </c>
      <c r="J70" s="5">
        <v>55224.1</v>
      </c>
      <c r="K70" s="5">
        <v>61556.2</v>
      </c>
      <c r="L70" s="5">
        <v>67394.5</v>
      </c>
      <c r="M70" s="5">
        <v>75974.399999999994</v>
      </c>
      <c r="N70" s="5">
        <v>81575.199999999997</v>
      </c>
      <c r="O70" s="5">
        <v>88643.8</v>
      </c>
      <c r="P70" s="5">
        <v>98449.9</v>
      </c>
      <c r="Q70" s="6">
        <f>AVERAGE(J70:P70)</f>
        <v>75545.442857142858</v>
      </c>
      <c r="S70">
        <f>MATCH(Table14[[#This Row],[Geography]],Table13[Country],0)</f>
        <v>79</v>
      </c>
      <c r="T70">
        <v>79</v>
      </c>
    </row>
    <row r="71" spans="1:20" x14ac:dyDescent="0.2">
      <c r="A71" t="s">
        <v>12</v>
      </c>
      <c r="B71" s="1">
        <v>62</v>
      </c>
      <c r="C71" s="1">
        <v>66</v>
      </c>
      <c r="D71" s="1">
        <v>78</v>
      </c>
      <c r="E71" s="1">
        <v>99</v>
      </c>
      <c r="F71" t="s">
        <v>3</v>
      </c>
      <c r="G71" s="2">
        <f>AVERAGE(Table13[[#This Row],[2017]:[2011]])</f>
        <v>76.25</v>
      </c>
      <c r="I71" s="4" t="s">
        <v>62</v>
      </c>
      <c r="J71" s="5">
        <v>21102.1</v>
      </c>
      <c r="K71" s="5">
        <v>23534</v>
      </c>
      <c r="L71" s="5">
        <v>26272.1</v>
      </c>
      <c r="M71" s="5">
        <v>29547.1</v>
      </c>
      <c r="N71" s="5">
        <v>30535.8</v>
      </c>
      <c r="O71" s="5">
        <v>32984.6</v>
      </c>
      <c r="P71" s="5">
        <v>34528.9</v>
      </c>
      <c r="Q71" s="6">
        <f>AVERAGE(J71:P71)</f>
        <v>28357.799999999996</v>
      </c>
      <c r="S71">
        <f>MATCH(Table14[[#This Row],[Geography]],Table13[Country],0)</f>
        <v>80</v>
      </c>
      <c r="T71">
        <v>80</v>
      </c>
    </row>
    <row r="72" spans="1:20" x14ac:dyDescent="0.2">
      <c r="A72" t="s">
        <v>61</v>
      </c>
      <c r="B72" s="1">
        <v>20</v>
      </c>
      <c r="C72" s="1">
        <v>23</v>
      </c>
      <c r="D72" s="1">
        <v>23</v>
      </c>
      <c r="E72" s="1">
        <v>9</v>
      </c>
      <c r="F72" t="s">
        <v>49</v>
      </c>
      <c r="G72" s="2">
        <f>AVERAGE(Table13[[#This Row],[2017]:[2011]])</f>
        <v>18.75</v>
      </c>
      <c r="I72" s="4" t="s">
        <v>63</v>
      </c>
      <c r="J72" s="5">
        <v>12921.6</v>
      </c>
      <c r="K72" s="5">
        <v>13973.5</v>
      </c>
      <c r="L72" s="5">
        <v>15028.6</v>
      </c>
      <c r="M72" s="5">
        <v>16619.099999999999</v>
      </c>
      <c r="N72" s="5">
        <v>17333.8</v>
      </c>
      <c r="O72" s="5">
        <v>18391</v>
      </c>
      <c r="P72" s="5">
        <v>19922.7</v>
      </c>
      <c r="Q72" s="6">
        <f>AVERAGE(J72:P72)</f>
        <v>16312.899999999998</v>
      </c>
      <c r="S72">
        <f>MATCH(Table14[[#This Row],[Geography]],Table13[Country],0)</f>
        <v>81</v>
      </c>
      <c r="T72">
        <v>81</v>
      </c>
    </row>
    <row r="73" spans="1:20" x14ac:dyDescent="0.2">
      <c r="A73" t="s">
        <v>84</v>
      </c>
      <c r="B73" s="1">
        <v>123</v>
      </c>
      <c r="C73" s="1">
        <v>232</v>
      </c>
      <c r="D73" s="1">
        <v>287</v>
      </c>
      <c r="E73" s="1">
        <v>251</v>
      </c>
      <c r="F73" t="s">
        <v>69</v>
      </c>
      <c r="G73" s="2">
        <f>AVERAGE(Table13[[#This Row],[2017]:[2011]])</f>
        <v>223.25</v>
      </c>
      <c r="I73" s="4" t="s">
        <v>64</v>
      </c>
      <c r="J73" s="5">
        <v>81897.399999999994</v>
      </c>
      <c r="K73" s="5">
        <v>90797.6</v>
      </c>
      <c r="L73" s="5">
        <v>98297.600000000006</v>
      </c>
      <c r="M73" s="5">
        <v>106038.2</v>
      </c>
      <c r="N73" s="5">
        <v>113173.5</v>
      </c>
      <c r="O73" s="5">
        <v>119982.39999999999</v>
      </c>
      <c r="P73" s="5">
        <v>125372.2</v>
      </c>
      <c r="Q73" s="6">
        <f>AVERAGE(J73:P73)</f>
        <v>105079.84285714284</v>
      </c>
      <c r="S73">
        <f>MATCH(Table14[[#This Row],[Geography]],Table13[Country],0)</f>
        <v>82</v>
      </c>
      <c r="T73">
        <v>82</v>
      </c>
    </row>
    <row r="74" spans="1:20" x14ac:dyDescent="0.2">
      <c r="A74" t="s">
        <v>118</v>
      </c>
      <c r="B74" s="1">
        <v>159</v>
      </c>
      <c r="C74" s="1">
        <v>178</v>
      </c>
      <c r="D74" s="1">
        <v>248</v>
      </c>
      <c r="E74" s="1">
        <v>289</v>
      </c>
      <c r="F74" t="s">
        <v>104</v>
      </c>
      <c r="G74" s="2">
        <f>AVERAGE(Table13[[#This Row],[2017]:[2011]])</f>
        <v>218.5</v>
      </c>
      <c r="I74" s="4" t="s">
        <v>14</v>
      </c>
      <c r="J74" s="5">
        <v>139199</v>
      </c>
      <c r="K74" s="5">
        <v>152967.79999999999</v>
      </c>
      <c r="L74" s="5">
        <v>165145.60000000001</v>
      </c>
      <c r="M74" s="5">
        <v>179593.5</v>
      </c>
      <c r="N74" s="5">
        <v>188667.9</v>
      </c>
      <c r="O74" s="5">
        <v>204450.3</v>
      </c>
      <c r="P74" s="5">
        <v>222370.9</v>
      </c>
      <c r="Q74" s="6">
        <f>AVERAGE(J74:P74)</f>
        <v>178913.57142857142</v>
      </c>
      <c r="S74">
        <f>MATCH(Table14[[#This Row],[Geography]],Table13[Country],0)</f>
        <v>83</v>
      </c>
      <c r="T74">
        <v>83</v>
      </c>
    </row>
    <row r="75" spans="1:20" x14ac:dyDescent="0.2">
      <c r="A75" t="s">
        <v>85</v>
      </c>
      <c r="B75" s="1">
        <v>56</v>
      </c>
      <c r="C75" s="1">
        <v>59</v>
      </c>
      <c r="D75" s="1">
        <v>65</v>
      </c>
      <c r="E75" s="1">
        <v>36</v>
      </c>
      <c r="F75" t="s">
        <v>69</v>
      </c>
      <c r="G75" s="2">
        <f>AVERAGE(Table13[[#This Row],[2017]:[2011]])</f>
        <v>54</v>
      </c>
      <c r="I75" s="4" t="s">
        <v>40</v>
      </c>
      <c r="J75" s="5">
        <v>229497.60000000001</v>
      </c>
      <c r="K75" s="5">
        <v>239954.3</v>
      </c>
      <c r="L75" s="5">
        <v>242351.5</v>
      </c>
      <c r="M75" s="5">
        <v>254667.8</v>
      </c>
      <c r="N75" s="5">
        <v>260957.2</v>
      </c>
      <c r="O75" s="5">
        <v>274472.90000000002</v>
      </c>
      <c r="P75" s="5">
        <v>289478.2</v>
      </c>
      <c r="Q75" s="6">
        <f>AVERAGE(J75:P75)</f>
        <v>255911.3571428571</v>
      </c>
      <c r="S75">
        <f>MATCH(Table14[[#This Row],[Geography]],Table13[Country],0)</f>
        <v>84</v>
      </c>
      <c r="T75">
        <v>84</v>
      </c>
    </row>
    <row r="76" spans="1:20" x14ac:dyDescent="0.2">
      <c r="A76" t="s">
        <v>97</v>
      </c>
      <c r="B76" s="1">
        <v>364</v>
      </c>
      <c r="C76" s="1">
        <v>419</v>
      </c>
      <c r="D76" s="1">
        <v>484</v>
      </c>
      <c r="E76" s="1">
        <v>363</v>
      </c>
      <c r="F76" t="s">
        <v>69</v>
      </c>
      <c r="G76" s="2">
        <f>AVERAGE(Table13[[#This Row],[2017]:[2011]])</f>
        <v>407.5</v>
      </c>
      <c r="I76" s="4" t="s">
        <v>119</v>
      </c>
      <c r="J76" s="5">
        <v>133801.9</v>
      </c>
      <c r="K76" s="5">
        <v>130450.6</v>
      </c>
      <c r="L76" s="5">
        <v>129136.3</v>
      </c>
      <c r="M76" s="5">
        <v>128485.3</v>
      </c>
      <c r="N76" s="5">
        <v>132870.79999999999</v>
      </c>
      <c r="O76" s="5">
        <v>137872.20000000001</v>
      </c>
      <c r="P76" s="5">
        <v>142274.29999999999</v>
      </c>
      <c r="Q76" s="6">
        <f>AVERAGE(J76:P76)</f>
        <v>133555.91428571427</v>
      </c>
      <c r="S76">
        <f>MATCH(Table14[[#This Row],[Geography]],Table13[Country],0)</f>
        <v>85</v>
      </c>
      <c r="T76">
        <v>85</v>
      </c>
    </row>
    <row r="77" spans="1:20" x14ac:dyDescent="0.2">
      <c r="A77" t="s">
        <v>21</v>
      </c>
      <c r="B77" s="1">
        <v>442</v>
      </c>
      <c r="C77" s="1">
        <v>491</v>
      </c>
      <c r="D77" s="1">
        <v>763</v>
      </c>
      <c r="E77" s="1">
        <v>589</v>
      </c>
      <c r="F77" t="s">
        <v>3</v>
      </c>
      <c r="G77" s="2">
        <f>AVERAGE(Table13[[#This Row],[2017]:[2011]])</f>
        <v>571.25</v>
      </c>
      <c r="I77" s="4" t="s">
        <v>86</v>
      </c>
      <c r="J77" s="5">
        <v>31112.9</v>
      </c>
      <c r="K77" s="5">
        <v>34533.199999999997</v>
      </c>
      <c r="L77" s="5">
        <v>39899.800000000003</v>
      </c>
      <c r="M77" s="5">
        <v>39817.599999999999</v>
      </c>
      <c r="N77" s="5">
        <v>45804.800000000003</v>
      </c>
      <c r="O77" s="5">
        <v>46182.2</v>
      </c>
      <c r="P77" s="5">
        <v>46958.7</v>
      </c>
      <c r="Q77" s="6">
        <f>AVERAGE(J77:P77)</f>
        <v>40615.599999999999</v>
      </c>
      <c r="S77">
        <f>MATCH(Table14[[#This Row],[Geography]],Table13[Country],0)</f>
        <v>87</v>
      </c>
      <c r="T77">
        <v>87</v>
      </c>
    </row>
    <row r="78" spans="1:20" x14ac:dyDescent="0.2">
      <c r="A78" t="s">
        <v>47</v>
      </c>
      <c r="B78" s="1">
        <v>69</v>
      </c>
      <c r="C78" s="1">
        <v>70</v>
      </c>
      <c r="D78" s="1">
        <v>105</v>
      </c>
      <c r="E78" s="1">
        <v>127</v>
      </c>
      <c r="F78" t="s">
        <v>23</v>
      </c>
      <c r="G78" s="2">
        <f>AVERAGE(Table13[[#This Row],[2017]:[2011]])</f>
        <v>92.75</v>
      </c>
      <c r="I78" s="4" t="s">
        <v>41</v>
      </c>
      <c r="J78" s="5">
        <v>77463.100000000006</v>
      </c>
      <c r="K78" s="5">
        <v>80114.5</v>
      </c>
      <c r="L78" s="5">
        <v>86754.4</v>
      </c>
      <c r="M78" s="5">
        <v>88550.1</v>
      </c>
      <c r="N78" s="5">
        <v>94842.9</v>
      </c>
      <c r="O78" s="5">
        <v>103801.4</v>
      </c>
      <c r="P78" s="5">
        <v>118494.8</v>
      </c>
      <c r="Q78" s="6">
        <f>AVERAGE(J78:P78)</f>
        <v>92860.171428571441</v>
      </c>
      <c r="S78">
        <f>MATCH(Table14[[#This Row],[Geography]],Table13[Country],0)</f>
        <v>89</v>
      </c>
      <c r="T78">
        <v>89</v>
      </c>
    </row>
    <row r="79" spans="1:20" x14ac:dyDescent="0.2">
      <c r="A79" t="s">
        <v>67</v>
      </c>
      <c r="B79" s="1">
        <v>296</v>
      </c>
      <c r="C79" s="1">
        <v>331</v>
      </c>
      <c r="D79" s="1">
        <v>352</v>
      </c>
      <c r="E79" s="1">
        <v>406</v>
      </c>
      <c r="F79" t="s">
        <v>49</v>
      </c>
      <c r="G79" s="2">
        <f>AVERAGE(Table13[[#This Row],[2017]:[2011]])</f>
        <v>346.25</v>
      </c>
      <c r="I79" s="4" t="s">
        <v>42</v>
      </c>
      <c r="J79" s="5">
        <v>382579.5</v>
      </c>
      <c r="K79" s="5">
        <v>438669.7</v>
      </c>
      <c r="L79" s="5">
        <v>486384</v>
      </c>
      <c r="M79" s="5">
        <v>536828.6</v>
      </c>
      <c r="N79" s="5">
        <v>574497.80000000005</v>
      </c>
      <c r="O79" s="5">
        <v>603873.30000000005</v>
      </c>
      <c r="P79" s="5">
        <v>638193.1</v>
      </c>
      <c r="Q79" s="6">
        <f>AVERAGE(J79:P79)</f>
        <v>523003.7142857142</v>
      </c>
      <c r="S79">
        <f>MATCH(Table14[[#This Row],[Geography]],Table13[Country],0)</f>
        <v>90</v>
      </c>
      <c r="T79">
        <v>90</v>
      </c>
    </row>
    <row r="80" spans="1:20" x14ac:dyDescent="0.2">
      <c r="A80" t="s">
        <v>98</v>
      </c>
      <c r="B80" s="1">
        <v>478</v>
      </c>
      <c r="C80" s="1">
        <v>569</v>
      </c>
      <c r="D80" s="1">
        <v>640</v>
      </c>
      <c r="E80" s="1">
        <v>536</v>
      </c>
      <c r="F80" t="s">
        <v>69</v>
      </c>
      <c r="G80" s="2">
        <f>AVERAGE(Table13[[#This Row],[2017]:[2011]])</f>
        <v>555.75</v>
      </c>
      <c r="I80" s="4" t="s">
        <v>88</v>
      </c>
      <c r="J80" s="5">
        <v>183855</v>
      </c>
      <c r="K80" s="5">
        <v>212162.6</v>
      </c>
      <c r="L80" s="5">
        <v>227866.7</v>
      </c>
      <c r="M80" s="5">
        <v>249754</v>
      </c>
      <c r="N80" s="5">
        <v>274884</v>
      </c>
      <c r="O80" s="5">
        <v>291929.3</v>
      </c>
      <c r="P80" s="5">
        <v>303277.2</v>
      </c>
      <c r="Q80" s="6">
        <f>AVERAGE(J80:P80)</f>
        <v>249104.11428571428</v>
      </c>
      <c r="S80">
        <f>MATCH(Table14[[#This Row],[Geography]],Table13[Country],0)</f>
        <v>91</v>
      </c>
      <c r="T80">
        <v>91</v>
      </c>
    </row>
    <row r="81" spans="1:20" x14ac:dyDescent="0.2">
      <c r="A81" t="s">
        <v>13</v>
      </c>
      <c r="B81" s="1">
        <v>267</v>
      </c>
      <c r="C81" s="1">
        <v>276</v>
      </c>
      <c r="D81" s="1">
        <v>344</v>
      </c>
      <c r="E81" s="1">
        <v>278</v>
      </c>
      <c r="F81" t="s">
        <v>3</v>
      </c>
      <c r="G81" s="2">
        <f>AVERAGE(Table13[[#This Row],[2017]:[2011]])</f>
        <v>291.25</v>
      </c>
      <c r="I81" s="4" t="s">
        <v>43</v>
      </c>
      <c r="J81" s="5">
        <v>24288.1</v>
      </c>
      <c r="K81" s="5">
        <v>26051.200000000001</v>
      </c>
      <c r="L81" s="5">
        <v>26959.9</v>
      </c>
      <c r="M81" s="5">
        <v>27790</v>
      </c>
      <c r="N81" s="5">
        <v>28297.1</v>
      </c>
      <c r="O81" s="5">
        <v>28285.3</v>
      </c>
      <c r="P81" s="5">
        <v>29194.1</v>
      </c>
      <c r="Q81" s="6">
        <f>AVERAGE(J81:P81)</f>
        <v>27266.528571428575</v>
      </c>
      <c r="S81">
        <f>MATCH(Table14[[#This Row],[Geography]],Table13[Country],0)</f>
        <v>93</v>
      </c>
      <c r="T81">
        <v>93</v>
      </c>
    </row>
    <row r="82" spans="1:20" x14ac:dyDescent="0.2">
      <c r="A82" t="s">
        <v>62</v>
      </c>
      <c r="B82" s="1">
        <v>112</v>
      </c>
      <c r="C82" s="1">
        <v>117</v>
      </c>
      <c r="D82" s="1">
        <v>120</v>
      </c>
      <c r="E82" s="1">
        <v>74</v>
      </c>
      <c r="F82" t="s">
        <v>49</v>
      </c>
      <c r="G82" s="2">
        <f>AVERAGE(Table13[[#This Row],[2017]:[2011]])</f>
        <v>105.75</v>
      </c>
      <c r="I82" s="4" t="s">
        <v>15</v>
      </c>
      <c r="J82" s="5">
        <v>134374.20000000001</v>
      </c>
      <c r="K82" s="5">
        <v>145367.5</v>
      </c>
      <c r="L82" s="5">
        <v>152892.20000000001</v>
      </c>
      <c r="M82" s="5">
        <v>159991.1</v>
      </c>
      <c r="N82" s="5">
        <v>167915.2</v>
      </c>
      <c r="O82" s="5">
        <v>171495.6</v>
      </c>
      <c r="P82" s="5">
        <v>178276.6</v>
      </c>
      <c r="Q82" s="6">
        <f>AVERAGE(J82:P82)</f>
        <v>158616.05714285714</v>
      </c>
      <c r="S82">
        <f>MATCH(Table14[[#This Row],[Geography]],Table13[Country],0)</f>
        <v>94</v>
      </c>
      <c r="T82">
        <v>94</v>
      </c>
    </row>
    <row r="83" spans="1:20" x14ac:dyDescent="0.2">
      <c r="A83" t="s">
        <v>63</v>
      </c>
      <c r="B83" s="1">
        <v>76</v>
      </c>
      <c r="C83" s="1">
        <v>89</v>
      </c>
      <c r="D83" s="1">
        <v>115</v>
      </c>
      <c r="E83" s="1">
        <v>73</v>
      </c>
      <c r="F83" t="s">
        <v>49</v>
      </c>
      <c r="G83" s="2">
        <f>AVERAGE(Table13[[#This Row],[2017]:[2011]])</f>
        <v>88.25</v>
      </c>
      <c r="I83" s="4" t="s">
        <v>44</v>
      </c>
      <c r="J83" s="5">
        <v>45029.4</v>
      </c>
      <c r="K83" s="5">
        <v>46258.3</v>
      </c>
      <c r="L83" s="5">
        <v>46388.7</v>
      </c>
      <c r="M83" s="5">
        <v>47396.7</v>
      </c>
      <c r="N83" s="5">
        <v>49850.5</v>
      </c>
      <c r="O83" s="5">
        <v>51422.8</v>
      </c>
      <c r="P83" s="5">
        <v>53994.1</v>
      </c>
      <c r="Q83" s="6">
        <f>AVERAGE(J83:P83)</f>
        <v>48620.071428571428</v>
      </c>
      <c r="S83">
        <f>MATCH(Table14[[#This Row],[Geography]],Table13[Country],0)</f>
        <v>95</v>
      </c>
      <c r="T83">
        <v>95</v>
      </c>
    </row>
    <row r="84" spans="1:20" x14ac:dyDescent="0.2">
      <c r="A84" t="s">
        <v>64</v>
      </c>
      <c r="B84" s="1">
        <v>190</v>
      </c>
      <c r="C84" s="1">
        <v>210</v>
      </c>
      <c r="D84" s="1">
        <v>249</v>
      </c>
      <c r="E84" s="1">
        <v>209</v>
      </c>
      <c r="F84" t="s">
        <v>49</v>
      </c>
      <c r="G84" s="2">
        <f>AVERAGE(Table13[[#This Row],[2017]:[2011]])</f>
        <v>214.5</v>
      </c>
      <c r="I84" s="4" t="s">
        <v>45</v>
      </c>
      <c r="J84" s="5">
        <v>25086.799999999999</v>
      </c>
      <c r="K84" s="5">
        <v>24583.4</v>
      </c>
      <c r="L84" s="5">
        <v>24508.5</v>
      </c>
      <c r="M84" s="5">
        <v>24807</v>
      </c>
      <c r="N84" s="5">
        <v>25242</v>
      </c>
      <c r="O84" s="5">
        <v>26248.7</v>
      </c>
      <c r="P84" s="5">
        <v>27469.5</v>
      </c>
      <c r="Q84" s="6">
        <f>AVERAGE(J84:P84)</f>
        <v>25420.842857142856</v>
      </c>
      <c r="S84">
        <f>MATCH(Table14[[#This Row],[Geography]],Table13[Country],0)</f>
        <v>96</v>
      </c>
      <c r="T84">
        <v>96</v>
      </c>
    </row>
    <row r="85" spans="1:20" x14ac:dyDescent="0.2">
      <c r="A85" t="s">
        <v>14</v>
      </c>
      <c r="B85" s="1">
        <v>388</v>
      </c>
      <c r="C85" s="1">
        <v>431</v>
      </c>
      <c r="D85" s="1">
        <v>444</v>
      </c>
      <c r="E85" s="1">
        <v>338</v>
      </c>
      <c r="F85" t="s">
        <v>3</v>
      </c>
      <c r="G85" s="2">
        <f>AVERAGE(Table13[[#This Row],[2017]:[2011]])</f>
        <v>400.25</v>
      </c>
      <c r="I85" s="4" t="s">
        <v>90</v>
      </c>
      <c r="J85" s="5">
        <v>110486.3</v>
      </c>
      <c r="K85" s="5">
        <v>120036.4</v>
      </c>
      <c r="L85" s="5">
        <v>129980.2</v>
      </c>
      <c r="M85" s="5">
        <v>140635.1</v>
      </c>
      <c r="N85" s="5">
        <v>153989.9</v>
      </c>
      <c r="O85" s="5">
        <v>164417.79999999999</v>
      </c>
      <c r="P85" s="5">
        <v>175214.9</v>
      </c>
      <c r="Q85" s="6">
        <f>AVERAGE(J85:P85)</f>
        <v>142108.65714285715</v>
      </c>
      <c r="S85">
        <f>MATCH(Table14[[#This Row],[Geography]],Table13[Country],0)</f>
        <v>97</v>
      </c>
      <c r="T85">
        <v>97</v>
      </c>
    </row>
    <row r="86" spans="1:20" x14ac:dyDescent="0.2">
      <c r="A86" t="s">
        <v>40</v>
      </c>
      <c r="B86" s="1">
        <v>415</v>
      </c>
      <c r="C86" s="1">
        <v>447</v>
      </c>
      <c r="D86" s="1">
        <v>563</v>
      </c>
      <c r="E86" s="1">
        <v>618</v>
      </c>
      <c r="F86" t="s">
        <v>23</v>
      </c>
      <c r="G86" s="2">
        <f>AVERAGE(Table13[[#This Row],[2017]:[2011]])</f>
        <v>510.75</v>
      </c>
      <c r="I86" s="4" t="s">
        <v>16</v>
      </c>
      <c r="J86" s="5">
        <v>568307.69999999995</v>
      </c>
      <c r="K86" s="5">
        <v>589758.4</v>
      </c>
      <c r="L86" s="5">
        <v>615069.80000000005</v>
      </c>
      <c r="M86" s="5">
        <v>640300.19999999995</v>
      </c>
      <c r="N86" s="5">
        <v>684587.4</v>
      </c>
      <c r="O86" s="5">
        <v>699378.4</v>
      </c>
      <c r="P86" s="5">
        <v>724966.2</v>
      </c>
      <c r="Q86" s="6">
        <f>AVERAGE(J86:P86)</f>
        <v>646052.58571428561</v>
      </c>
      <c r="S86">
        <f>MATCH(Table14[[#This Row],[Geography]],Table13[Country],0)</f>
        <v>98</v>
      </c>
      <c r="T86">
        <v>98</v>
      </c>
    </row>
    <row r="87" spans="1:20" x14ac:dyDescent="0.2">
      <c r="A87" t="s">
        <v>119</v>
      </c>
      <c r="B87" s="1">
        <v>137</v>
      </c>
      <c r="C87" s="1">
        <v>145</v>
      </c>
      <c r="D87" s="1">
        <v>180</v>
      </c>
      <c r="E87" s="1">
        <v>245</v>
      </c>
      <c r="F87" t="s">
        <v>104</v>
      </c>
      <c r="G87" s="2">
        <f>AVERAGE(Table13[[#This Row],[2017]:[2011]])</f>
        <v>176.75</v>
      </c>
      <c r="I87" s="4" t="s">
        <v>120</v>
      </c>
      <c r="J87" s="5">
        <v>736907</v>
      </c>
      <c r="K87" s="5">
        <v>698018</v>
      </c>
      <c r="L87" s="5">
        <v>695391.3</v>
      </c>
      <c r="M87" s="5">
        <v>696649</v>
      </c>
      <c r="N87" s="5">
        <v>724290.1</v>
      </c>
      <c r="O87" s="5">
        <v>743436.6</v>
      </c>
      <c r="P87" s="5">
        <v>765902.1</v>
      </c>
      <c r="Q87" s="6">
        <f>AVERAGE(J87:P87)</f>
        <v>722942.01428571425</v>
      </c>
      <c r="S87">
        <f>MATCH(Table14[[#This Row],[Geography]],Table13[Country],0)</f>
        <v>99</v>
      </c>
      <c r="T87">
        <v>99</v>
      </c>
    </row>
    <row r="88" spans="1:20" x14ac:dyDescent="0.2">
      <c r="A88" t="s">
        <v>101</v>
      </c>
      <c r="B88" s="1">
        <v>27</v>
      </c>
      <c r="C88" s="1">
        <v>28</v>
      </c>
      <c r="D88" s="1">
        <v>27</v>
      </c>
      <c r="E88" s="1">
        <v>44</v>
      </c>
      <c r="F88" t="s">
        <v>100</v>
      </c>
      <c r="G88" s="2">
        <f>AVERAGE(Table13[[#This Row],[2017]:[2011]])</f>
        <v>31.5</v>
      </c>
      <c r="I88" s="4" t="s">
        <v>17</v>
      </c>
      <c r="J88" s="5">
        <v>16283.5</v>
      </c>
      <c r="K88" s="5">
        <v>18014.3</v>
      </c>
      <c r="L88" s="5">
        <v>20520.8</v>
      </c>
      <c r="M88" s="5">
        <v>22097.599999999999</v>
      </c>
      <c r="N88" s="5">
        <v>23345.200000000001</v>
      </c>
      <c r="O88" s="5">
        <v>25154.5</v>
      </c>
      <c r="P88" s="5">
        <v>26843.1</v>
      </c>
      <c r="Q88" s="6">
        <f>AVERAGE(J88:P88)</f>
        <v>21751.285714285714</v>
      </c>
      <c r="S88">
        <f>MATCH(Table14[[#This Row],[Geography]],Table13[Country],0)</f>
        <v>100</v>
      </c>
      <c r="T88">
        <v>100</v>
      </c>
    </row>
    <row r="89" spans="1:20" x14ac:dyDescent="0.2">
      <c r="A89" t="s">
        <v>86</v>
      </c>
      <c r="B89" s="1">
        <v>64</v>
      </c>
      <c r="C89" s="1">
        <v>72</v>
      </c>
      <c r="D89" s="1">
        <v>77</v>
      </c>
      <c r="E89" s="1">
        <v>62</v>
      </c>
      <c r="F89" t="s">
        <v>69</v>
      </c>
      <c r="G89" s="2">
        <f>AVERAGE(Table13[[#This Row],[2017]:[2011]])</f>
        <v>68.75</v>
      </c>
      <c r="I89" s="4" t="s">
        <v>121</v>
      </c>
      <c r="J89" s="5">
        <v>168949</v>
      </c>
      <c r="K89" s="5">
        <v>176216.4</v>
      </c>
      <c r="L89" s="5">
        <v>181210.1</v>
      </c>
      <c r="M89" s="5">
        <v>187513</v>
      </c>
      <c r="N89" s="5">
        <v>194344.1</v>
      </c>
      <c r="O89" s="5">
        <v>202993.2</v>
      </c>
      <c r="P89" s="5">
        <v>211414.39999999999</v>
      </c>
      <c r="Q89" s="6">
        <f>AVERAGE(J89:P89)</f>
        <v>188948.6</v>
      </c>
      <c r="S89">
        <f>MATCH(Table14[[#This Row],[Geography]],Table13[Country],0)</f>
        <v>101</v>
      </c>
      <c r="T89">
        <v>101</v>
      </c>
    </row>
    <row r="90" spans="1:20" x14ac:dyDescent="0.2">
      <c r="A90" t="s">
        <v>87</v>
      </c>
      <c r="B90" s="1">
        <v>2</v>
      </c>
      <c r="C90" s="1">
        <v>2</v>
      </c>
      <c r="D90" s="1">
        <v>1</v>
      </c>
      <c r="E90" s="1">
        <v>1</v>
      </c>
      <c r="F90" t="s">
        <v>69</v>
      </c>
      <c r="G90" s="2">
        <f>AVERAGE(Table13[[#This Row],[2017]:[2011]])</f>
        <v>1.5</v>
      </c>
      <c r="I90" s="4" t="s">
        <v>122</v>
      </c>
      <c r="J90" s="5">
        <v>410435</v>
      </c>
      <c r="K90" s="5">
        <v>416011.6</v>
      </c>
      <c r="L90" s="5">
        <v>425268</v>
      </c>
      <c r="M90" s="5">
        <v>429824.9</v>
      </c>
      <c r="N90" s="5">
        <v>429682.3</v>
      </c>
      <c r="O90" s="5">
        <v>434565.4</v>
      </c>
      <c r="P90" s="5">
        <v>435272</v>
      </c>
      <c r="Q90" s="6">
        <f>AVERAGE(J90:P90)</f>
        <v>425865.6</v>
      </c>
      <c r="S90">
        <f>MATCH(Table14[[#This Row],[Geography]],Table13[Country],0)</f>
        <v>102</v>
      </c>
      <c r="T90">
        <v>102</v>
      </c>
    </row>
    <row r="91" spans="1:20" x14ac:dyDescent="0.2">
      <c r="A91" t="s">
        <v>41</v>
      </c>
      <c r="B91" s="1">
        <v>151</v>
      </c>
      <c r="C91" s="1">
        <v>161</v>
      </c>
      <c r="D91" s="1">
        <v>208</v>
      </c>
      <c r="E91" s="1">
        <v>207</v>
      </c>
      <c r="F91" t="s">
        <v>23</v>
      </c>
      <c r="G91" s="2">
        <f>AVERAGE(Table13[[#This Row],[2017]:[2011]])</f>
        <v>181.75</v>
      </c>
      <c r="I91" s="4" t="s">
        <v>18</v>
      </c>
      <c r="J91" s="5">
        <v>296740</v>
      </c>
      <c r="K91" s="5">
        <v>306432</v>
      </c>
      <c r="L91" s="5">
        <v>315104.2</v>
      </c>
      <c r="M91" s="5">
        <v>328826.5</v>
      </c>
      <c r="N91" s="5">
        <v>335786.7</v>
      </c>
      <c r="O91" s="5">
        <v>346937.9</v>
      </c>
      <c r="P91" s="5">
        <v>356174.5</v>
      </c>
      <c r="Q91" s="6">
        <f>AVERAGE(J91:P91)</f>
        <v>326571.6857142857</v>
      </c>
      <c r="S91">
        <f>MATCH(Table14[[#This Row],[Geography]],Table13[Country],0)</f>
        <v>103</v>
      </c>
      <c r="T91">
        <v>103</v>
      </c>
    </row>
    <row r="92" spans="1:20" x14ac:dyDescent="0.2">
      <c r="A92" t="s">
        <v>42</v>
      </c>
      <c r="B92" s="1">
        <v>1291</v>
      </c>
      <c r="C92" s="1">
        <v>1341</v>
      </c>
      <c r="D92" s="1">
        <v>2658</v>
      </c>
      <c r="E92" s="1">
        <v>3227</v>
      </c>
      <c r="F92" t="s">
        <v>23</v>
      </c>
      <c r="G92" s="2">
        <f>AVERAGE(Table13[[#This Row],[2017]:[2011]])</f>
        <v>2129.25</v>
      </c>
      <c r="I92" s="4" t="s">
        <v>137</v>
      </c>
      <c r="J92" s="5">
        <v>15889.6</v>
      </c>
      <c r="K92" s="5">
        <v>18919.900000000001</v>
      </c>
      <c r="L92" s="5">
        <v>22005.200000000001</v>
      </c>
      <c r="M92" s="5">
        <v>24624.1</v>
      </c>
      <c r="N92" s="5">
        <v>27692.5</v>
      </c>
      <c r="O92" s="5">
        <v>30281.9</v>
      </c>
      <c r="P92" s="5">
        <v>33622.9</v>
      </c>
      <c r="Q92" s="6">
        <f>AVERAGE(J92:P92)</f>
        <v>24719.442857142854</v>
      </c>
      <c r="S92" t="e">
        <f>MATCH(Table14[[#This Row],[Geography]],Table13[Country],0)</f>
        <v>#N/A</v>
      </c>
      <c r="T92" t="e">
        <v>#N/A</v>
      </c>
    </row>
    <row r="93" spans="1:20" x14ac:dyDescent="0.2">
      <c r="A93" t="s">
        <v>88</v>
      </c>
      <c r="B93" s="1">
        <v>356</v>
      </c>
      <c r="C93" s="1">
        <v>412</v>
      </c>
      <c r="D93" s="1">
        <v>421</v>
      </c>
      <c r="E93" s="1">
        <v>449</v>
      </c>
      <c r="F93" t="s">
        <v>69</v>
      </c>
      <c r="G93" s="2">
        <f>AVERAGE(Table13[[#This Row],[2017]:[2011]])</f>
        <v>409.5</v>
      </c>
      <c r="I93" s="4" t="s">
        <v>19</v>
      </c>
      <c r="J93" s="5">
        <v>183649.5</v>
      </c>
      <c r="K93" s="5">
        <v>198980.9</v>
      </c>
      <c r="L93" s="5">
        <v>203313.4</v>
      </c>
      <c r="M93" s="5">
        <v>210324.6</v>
      </c>
      <c r="N93" s="5">
        <v>212675.20000000001</v>
      </c>
      <c r="O93" s="5">
        <v>222989.5</v>
      </c>
      <c r="P93" s="5">
        <v>234613.3</v>
      </c>
      <c r="Q93" s="6">
        <f>AVERAGE(J93:P93)</f>
        <v>209506.62857142859</v>
      </c>
      <c r="S93">
        <f>MATCH(Table14[[#This Row],[Geography]],Table13[Country],0)</f>
        <v>104</v>
      </c>
      <c r="T93">
        <v>104</v>
      </c>
    </row>
    <row r="94" spans="1:20" x14ac:dyDescent="0.2">
      <c r="A94" t="s">
        <v>89</v>
      </c>
      <c r="B94" s="1">
        <v>12</v>
      </c>
      <c r="C94" s="1">
        <v>12</v>
      </c>
      <c r="D94" s="1">
        <v>9</v>
      </c>
      <c r="E94" s="1">
        <v>9</v>
      </c>
      <c r="F94" t="s">
        <v>69</v>
      </c>
      <c r="G94" s="2">
        <f>AVERAGE(Table13[[#This Row],[2017]:[2011]])</f>
        <v>10.5</v>
      </c>
      <c r="I94" s="4" t="s">
        <v>91</v>
      </c>
      <c r="J94" s="5">
        <v>14964.9</v>
      </c>
      <c r="K94" s="5">
        <v>16479.3</v>
      </c>
      <c r="L94" s="5">
        <v>17596.400000000001</v>
      </c>
      <c r="M94" s="5">
        <v>19342.900000000001</v>
      </c>
      <c r="N94" s="5">
        <v>21148.400000000001</v>
      </c>
      <c r="O94" s="5">
        <v>22579.4</v>
      </c>
      <c r="P94" s="5">
        <v>24375.5</v>
      </c>
      <c r="Q94" s="6">
        <f>AVERAGE(J94:P94)</f>
        <v>19498.114285714284</v>
      </c>
      <c r="S94">
        <f>MATCH(Table14[[#This Row],[Geography]],Table13[Country],0)</f>
        <v>105</v>
      </c>
      <c r="T94">
        <v>105</v>
      </c>
    </row>
    <row r="95" spans="1:20" x14ac:dyDescent="0.2">
      <c r="A95" t="s">
        <v>43</v>
      </c>
      <c r="B95" s="1">
        <v>51</v>
      </c>
      <c r="C95" s="1">
        <v>54</v>
      </c>
      <c r="D95" s="1">
        <v>70</v>
      </c>
      <c r="E95" s="1">
        <v>104</v>
      </c>
      <c r="F95" t="s">
        <v>23</v>
      </c>
      <c r="G95" s="2">
        <f>AVERAGE(Table13[[#This Row],[2017]:[2011]])</f>
        <v>69.75</v>
      </c>
      <c r="I95" s="4" t="s">
        <v>92</v>
      </c>
      <c r="J95" s="5">
        <v>40401.599999999999</v>
      </c>
      <c r="K95" s="5">
        <v>44848.7</v>
      </c>
      <c r="L95" s="5">
        <v>52616.2</v>
      </c>
      <c r="M95" s="5">
        <v>59424.4</v>
      </c>
      <c r="N95" s="5">
        <v>67770.2</v>
      </c>
      <c r="O95" s="5">
        <v>75273.899999999994</v>
      </c>
      <c r="P95" s="5">
        <v>89600.5</v>
      </c>
      <c r="Q95" s="6">
        <f>AVERAGE(J95:P95)</f>
        <v>61419.357142857145</v>
      </c>
      <c r="S95">
        <f>MATCH(Table14[[#This Row],[Geography]],Table13[Country],0)</f>
        <v>106</v>
      </c>
      <c r="T95">
        <v>106</v>
      </c>
    </row>
    <row r="96" spans="1:20" x14ac:dyDescent="0.2">
      <c r="A96" t="s">
        <v>15</v>
      </c>
      <c r="B96" s="1">
        <v>235</v>
      </c>
      <c r="C96" s="1">
        <v>290</v>
      </c>
      <c r="D96" s="1">
        <v>344</v>
      </c>
      <c r="E96" s="1">
        <v>255</v>
      </c>
      <c r="F96" t="s">
        <v>3</v>
      </c>
      <c r="G96" s="2">
        <f>AVERAGE(Table13[[#This Row],[2017]:[2011]])</f>
        <v>281</v>
      </c>
      <c r="I96" s="4" t="s">
        <v>149</v>
      </c>
      <c r="J96" s="5">
        <v>1897.5</v>
      </c>
      <c r="K96" s="5">
        <v>4433.1000000000004</v>
      </c>
      <c r="L96" s="5">
        <v>3056.5</v>
      </c>
      <c r="M96" s="5">
        <v>3915.6</v>
      </c>
      <c r="N96" s="5">
        <v>4316.2</v>
      </c>
      <c r="O96" s="5">
        <v>3941.5</v>
      </c>
      <c r="P96" s="5">
        <v>4558.2</v>
      </c>
      <c r="Q96" s="6">
        <f>AVERAGE(J96:P96)</f>
        <v>3731.2285714285717</v>
      </c>
      <c r="S96" t="e">
        <f>MATCH(Table14[[#This Row],[Geography]],Table13[Country],0)</f>
        <v>#N/A</v>
      </c>
      <c r="T96" t="e">
        <v>#N/A</v>
      </c>
    </row>
    <row r="97" spans="1:20" x14ac:dyDescent="0.2">
      <c r="A97" t="s">
        <v>44</v>
      </c>
      <c r="B97" s="1">
        <v>51</v>
      </c>
      <c r="C97" s="1">
        <v>55</v>
      </c>
      <c r="D97" s="1">
        <v>67</v>
      </c>
      <c r="E97" s="1">
        <v>68</v>
      </c>
      <c r="F97" t="s">
        <v>23</v>
      </c>
      <c r="G97" s="2">
        <f>AVERAGE(Table13[[#This Row],[2017]:[2011]])</f>
        <v>60.25</v>
      </c>
      <c r="I97" s="4" t="s">
        <v>141</v>
      </c>
      <c r="J97" s="5">
        <v>10472.299999999999</v>
      </c>
      <c r="K97" s="5">
        <v>12434.2</v>
      </c>
      <c r="L97" s="5">
        <v>12695.4</v>
      </c>
      <c r="M97" s="5">
        <v>13519.2</v>
      </c>
      <c r="N97" s="5">
        <v>16767.599999999999</v>
      </c>
      <c r="O97" s="5">
        <v>17683.3</v>
      </c>
      <c r="P97" s="5">
        <v>19333.2</v>
      </c>
      <c r="Q97" s="6">
        <f>AVERAGE(J97:P97)</f>
        <v>14700.742857142859</v>
      </c>
      <c r="S97" t="e">
        <f>MATCH(Table14[[#This Row],[Geography]],Table13[Country],0)</f>
        <v>#N/A</v>
      </c>
      <c r="T97" t="e">
        <v>#N/A</v>
      </c>
    </row>
    <row r="98" spans="1:20" x14ac:dyDescent="0.2">
      <c r="A98" t="s">
        <v>45</v>
      </c>
      <c r="B98" s="1">
        <v>28</v>
      </c>
      <c r="C98" s="1">
        <v>30</v>
      </c>
      <c r="D98" s="1">
        <v>41</v>
      </c>
      <c r="E98" s="1">
        <v>51</v>
      </c>
      <c r="F98" t="s">
        <v>23</v>
      </c>
      <c r="G98" s="2">
        <f>AVERAGE(Table13[[#This Row],[2017]:[2011]])</f>
        <v>37.5</v>
      </c>
      <c r="I98" s="4" t="s">
        <v>46</v>
      </c>
      <c r="J98" s="5">
        <v>27126.2</v>
      </c>
      <c r="K98" s="5">
        <v>32187.599999999999</v>
      </c>
      <c r="L98" s="5">
        <v>34064.6</v>
      </c>
      <c r="M98" s="5">
        <v>32288.5</v>
      </c>
      <c r="N98" s="5">
        <v>37349.199999999997</v>
      </c>
      <c r="O98" s="5">
        <v>42893.9</v>
      </c>
      <c r="P98" s="5">
        <v>56352.6</v>
      </c>
      <c r="Q98" s="6">
        <f>AVERAGE(J98:P98)</f>
        <v>37466.085714285713</v>
      </c>
      <c r="S98">
        <f>MATCH(Table14[[#This Row],[Geography]],Table13[Country],0)</f>
        <v>108</v>
      </c>
      <c r="T98">
        <v>108</v>
      </c>
    </row>
    <row r="99" spans="1:20" x14ac:dyDescent="0.2">
      <c r="A99" t="s">
        <v>90</v>
      </c>
      <c r="B99" s="1">
        <v>241</v>
      </c>
      <c r="C99" s="1">
        <v>274</v>
      </c>
      <c r="D99" s="1">
        <v>385</v>
      </c>
      <c r="E99" s="1">
        <v>564</v>
      </c>
      <c r="F99" t="s">
        <v>69</v>
      </c>
      <c r="G99" s="2">
        <f>AVERAGE(Table13[[#This Row],[2017]:[2011]])</f>
        <v>366</v>
      </c>
      <c r="I99" s="4" t="s">
        <v>135</v>
      </c>
      <c r="J99" s="5">
        <v>161259.1</v>
      </c>
      <c r="K99" s="5">
        <v>145078</v>
      </c>
      <c r="L99" s="5">
        <v>156724.79999999999</v>
      </c>
      <c r="M99" s="5">
        <v>175089.1</v>
      </c>
      <c r="N99" s="5">
        <v>150263</v>
      </c>
      <c r="O99" s="5">
        <v>154209.1</v>
      </c>
      <c r="P99" s="5">
        <v>160778.79999999999</v>
      </c>
      <c r="Q99" s="6">
        <f>AVERAGE(J99:P99)</f>
        <v>157628.84285714285</v>
      </c>
      <c r="S99" t="e">
        <f>MATCH(Table14[[#This Row],[Geography]],Table13[Country],0)</f>
        <v>#N/A</v>
      </c>
      <c r="T99" t="e">
        <v>#N/A</v>
      </c>
    </row>
    <row r="100" spans="1:20" x14ac:dyDescent="0.2">
      <c r="A100" t="s">
        <v>16</v>
      </c>
      <c r="B100" s="1">
        <v>598</v>
      </c>
      <c r="C100" s="1">
        <v>657</v>
      </c>
      <c r="D100" s="1">
        <v>712</v>
      </c>
      <c r="E100" s="1">
        <v>815</v>
      </c>
      <c r="F100" t="s">
        <v>3</v>
      </c>
      <c r="G100" s="2">
        <f>AVERAGE(Table13[[#This Row],[2017]:[2011]])</f>
        <v>695.5</v>
      </c>
      <c r="I100" s="4" t="s">
        <v>123</v>
      </c>
      <c r="J100" s="5">
        <v>1279739.7</v>
      </c>
      <c r="K100" s="5">
        <v>1335787.5</v>
      </c>
      <c r="L100" s="5">
        <v>1395491.8</v>
      </c>
      <c r="M100" s="5">
        <v>1450495.6</v>
      </c>
      <c r="N100" s="5">
        <v>1537294.1</v>
      </c>
      <c r="O100" s="5">
        <v>1567811.2</v>
      </c>
      <c r="P100" s="5">
        <v>1613225.1</v>
      </c>
      <c r="Q100" s="6">
        <f>AVERAGE(J100:P100)</f>
        <v>1454263.5714285711</v>
      </c>
      <c r="S100">
        <f>MATCH(Table14[[#This Row],[Geography]],Table13[Country],0)</f>
        <v>109</v>
      </c>
      <c r="T100">
        <v>109</v>
      </c>
    </row>
    <row r="101" spans="1:20" x14ac:dyDescent="0.2">
      <c r="A101" t="s">
        <v>120</v>
      </c>
      <c r="B101" s="1">
        <v>859</v>
      </c>
      <c r="C101" s="1">
        <v>913</v>
      </c>
      <c r="D101" s="1">
        <v>1044</v>
      </c>
      <c r="E101" s="1">
        <v>1216</v>
      </c>
      <c r="F101" t="s">
        <v>104</v>
      </c>
      <c r="G101" s="2">
        <f>AVERAGE(Table13[[#This Row],[2017]:[2011]])</f>
        <v>1008</v>
      </c>
      <c r="I101" s="4" t="s">
        <v>65</v>
      </c>
      <c r="J101" s="5">
        <v>16238</v>
      </c>
      <c r="K101" s="5">
        <v>18333.8</v>
      </c>
      <c r="L101" s="5">
        <v>20747.7</v>
      </c>
      <c r="M101" s="5">
        <v>23468.3</v>
      </c>
      <c r="N101" s="5">
        <v>25579</v>
      </c>
      <c r="O101" s="5">
        <v>27786.6</v>
      </c>
      <c r="P101" s="5">
        <v>30275.1</v>
      </c>
      <c r="Q101" s="6">
        <f>AVERAGE(J101:P101)</f>
        <v>23204.071428571428</v>
      </c>
      <c r="S101">
        <f>MATCH(Table14[[#This Row],[Geography]],Table13[Country],0)</f>
        <v>111</v>
      </c>
      <c r="T101">
        <v>111</v>
      </c>
    </row>
    <row r="102" spans="1:20" x14ac:dyDescent="0.2">
      <c r="A102" t="s">
        <v>17</v>
      </c>
      <c r="B102" s="1">
        <v>138</v>
      </c>
      <c r="C102" s="1">
        <v>163</v>
      </c>
      <c r="D102" s="1">
        <v>187</v>
      </c>
      <c r="E102" s="1">
        <v>86</v>
      </c>
      <c r="F102" t="s">
        <v>3</v>
      </c>
      <c r="G102" s="2">
        <f>AVERAGE(Table13[[#This Row],[2017]:[2011]])</f>
        <v>143.5</v>
      </c>
      <c r="I102" s="4" t="s">
        <v>133</v>
      </c>
      <c r="J102" s="5">
        <v>11885359</v>
      </c>
      <c r="K102" s="5">
        <v>12469710</v>
      </c>
      <c r="L102" s="5">
        <v>12517532</v>
      </c>
      <c r="M102" s="5">
        <v>13187905</v>
      </c>
      <c r="N102" s="5">
        <v>13727521</v>
      </c>
      <c r="O102" s="5">
        <v>14116105</v>
      </c>
      <c r="P102" s="5">
        <v>14761069</v>
      </c>
      <c r="Q102" s="6">
        <f>AVERAGE(J102:P102)</f>
        <v>13237885.857142856</v>
      </c>
      <c r="S102" t="e">
        <f>MATCH(Table14[[#This Row],[Geography]],Table13[Country],0)</f>
        <v>#N/A</v>
      </c>
      <c r="T102" t="e">
        <v>#N/A</v>
      </c>
    </row>
    <row r="103" spans="1:20" x14ac:dyDescent="0.2">
      <c r="A103" t="s">
        <v>121</v>
      </c>
      <c r="B103" s="1">
        <v>260</v>
      </c>
      <c r="C103" s="1">
        <v>288</v>
      </c>
      <c r="D103" s="1">
        <v>397</v>
      </c>
      <c r="E103" s="1">
        <v>461</v>
      </c>
      <c r="F103" t="s">
        <v>104</v>
      </c>
      <c r="G103" s="2">
        <f>AVERAGE(Table13[[#This Row],[2017]:[2011]])</f>
        <v>351.5</v>
      </c>
      <c r="I103" s="4" t="s">
        <v>144</v>
      </c>
      <c r="J103" s="5">
        <v>5663.8</v>
      </c>
      <c r="K103" s="5">
        <v>7269.1</v>
      </c>
      <c r="L103" s="5">
        <v>8723.4</v>
      </c>
      <c r="M103" s="5">
        <v>10344.700000000001</v>
      </c>
      <c r="N103" s="5">
        <v>12594.3</v>
      </c>
      <c r="O103" s="5">
        <v>15095.1</v>
      </c>
      <c r="P103" s="5">
        <v>18425.8</v>
      </c>
      <c r="Q103" s="6">
        <f>AVERAGE(J103:P103)</f>
        <v>11159.457142857142</v>
      </c>
      <c r="S103" t="e">
        <f>MATCH(Table14[[#This Row],[Geography]],Table13[Country],0)</f>
        <v>#N/A</v>
      </c>
      <c r="T103" t="e">
        <v>#N/A</v>
      </c>
    </row>
    <row r="104" spans="1:20" x14ac:dyDescent="0.2">
      <c r="A104" t="s">
        <v>122</v>
      </c>
      <c r="B104" s="1">
        <v>399</v>
      </c>
      <c r="C104" s="1">
        <v>448</v>
      </c>
      <c r="D104" s="1">
        <v>469</v>
      </c>
      <c r="E104" s="1">
        <v>514</v>
      </c>
      <c r="F104" t="s">
        <v>104</v>
      </c>
      <c r="G104" s="2">
        <f>AVERAGE(Table13[[#This Row],[2017]:[2011]])</f>
        <v>457.5</v>
      </c>
      <c r="I104" s="4" t="s">
        <v>66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f>AVERAGE(J104:P104)</f>
        <v>0</v>
      </c>
      <c r="S104">
        <f>MATCH(Table14[[#This Row],[Geography]],Table13[Country],0)</f>
        <v>112</v>
      </c>
      <c r="T104">
        <v>112</v>
      </c>
    </row>
    <row r="105" spans="1:20" x14ac:dyDescent="0.2">
      <c r="A105" t="s">
        <v>18</v>
      </c>
      <c r="B105" s="1">
        <v>254</v>
      </c>
      <c r="C105" s="1">
        <v>264</v>
      </c>
      <c r="D105" s="1">
        <v>305</v>
      </c>
      <c r="E105" s="1">
        <v>293</v>
      </c>
      <c r="F105" t="s">
        <v>3</v>
      </c>
      <c r="G105" s="2">
        <f>AVERAGE(Table13[[#This Row],[2017]:[2011]])</f>
        <v>279</v>
      </c>
      <c r="I105" s="4" t="s">
        <v>20</v>
      </c>
      <c r="J105" s="5">
        <v>86910.7</v>
      </c>
      <c r="K105" s="5">
        <v>98627.8</v>
      </c>
      <c r="L105" s="5">
        <v>110598.8</v>
      </c>
      <c r="M105" s="5">
        <v>122333.2</v>
      </c>
      <c r="N105" s="5">
        <v>133851.70000000001</v>
      </c>
      <c r="O105" s="5">
        <v>144607.29999999999</v>
      </c>
      <c r="P105" s="5">
        <v>160149.9</v>
      </c>
      <c r="Q105" s="6">
        <f>AVERAGE(J105:P105)</f>
        <v>122439.91428571429</v>
      </c>
      <c r="S105">
        <f>MATCH(Table14[[#This Row],[Geography]],Table13[Country],0)</f>
        <v>113</v>
      </c>
      <c r="T105">
        <v>113</v>
      </c>
    </row>
    <row r="106" spans="1:20" x14ac:dyDescent="0.2">
      <c r="A106" t="s">
        <v>19</v>
      </c>
      <c r="B106" s="1">
        <v>714</v>
      </c>
      <c r="C106" s="1">
        <v>738</v>
      </c>
      <c r="D106" s="1">
        <v>869</v>
      </c>
      <c r="E106" s="1">
        <v>852</v>
      </c>
      <c r="F106" t="s">
        <v>3</v>
      </c>
      <c r="G106" s="2">
        <f>AVERAGE(Table13[[#This Row],[2017]:[2011]])</f>
        <v>793.25</v>
      </c>
    </row>
    <row r="107" spans="1:20" x14ac:dyDescent="0.2">
      <c r="A107" t="s">
        <v>91</v>
      </c>
      <c r="B107" s="1">
        <v>39</v>
      </c>
      <c r="C107" s="1">
        <v>49</v>
      </c>
      <c r="D107" s="1">
        <v>66</v>
      </c>
      <c r="E107" s="1">
        <v>51</v>
      </c>
      <c r="F107" t="s">
        <v>69</v>
      </c>
      <c r="G107" s="2">
        <f>AVERAGE(Table13[[#This Row],[2017]:[2011]])</f>
        <v>51.25</v>
      </c>
    </row>
    <row r="108" spans="1:20" x14ac:dyDescent="0.2">
      <c r="A108" t="s">
        <v>92</v>
      </c>
      <c r="B108" s="1">
        <v>208</v>
      </c>
      <c r="C108" s="1">
        <v>291</v>
      </c>
      <c r="D108" s="1">
        <v>504</v>
      </c>
      <c r="E108" s="1">
        <v>526</v>
      </c>
      <c r="F108" t="s">
        <v>69</v>
      </c>
      <c r="G108" s="2">
        <f>AVERAGE(Table13[[#This Row],[2017]:[2011]])</f>
        <v>382.25</v>
      </c>
    </row>
    <row r="109" spans="1:20" x14ac:dyDescent="0.2">
      <c r="A109" t="s">
        <v>93</v>
      </c>
      <c r="B109" s="1">
        <v>210</v>
      </c>
      <c r="C109" s="1">
        <v>226</v>
      </c>
      <c r="D109" s="1">
        <v>230</v>
      </c>
      <c r="E109" s="1">
        <v>208</v>
      </c>
      <c r="F109" t="s">
        <v>69</v>
      </c>
      <c r="G109" s="2">
        <f>AVERAGE(Table13[[#This Row],[2017]:[2011]])</f>
        <v>218.5</v>
      </c>
    </row>
    <row r="110" spans="1:20" x14ac:dyDescent="0.2">
      <c r="A110" t="s">
        <v>46</v>
      </c>
      <c r="B110" s="1">
        <v>108</v>
      </c>
      <c r="C110" s="1">
        <v>129</v>
      </c>
      <c r="D110" s="1">
        <v>444</v>
      </c>
      <c r="E110" s="1">
        <v>647</v>
      </c>
      <c r="F110" t="s">
        <v>23</v>
      </c>
      <c r="G110" s="2">
        <f>AVERAGE(Table13[[#This Row],[2017]:[2011]])</f>
        <v>332</v>
      </c>
    </row>
    <row r="111" spans="1:20" x14ac:dyDescent="0.2">
      <c r="A111" t="s">
        <v>123</v>
      </c>
      <c r="B111" s="1">
        <v>1421</v>
      </c>
      <c r="C111" s="1">
        <v>1935</v>
      </c>
      <c r="D111" s="1">
        <v>2019</v>
      </c>
      <c r="E111" s="1">
        <v>1943</v>
      </c>
      <c r="F111" t="s">
        <v>104</v>
      </c>
      <c r="G111" s="2">
        <f>AVERAGE(Table13[[#This Row],[2017]:[2011]])</f>
        <v>1829.5</v>
      </c>
    </row>
    <row r="112" spans="1:20" x14ac:dyDescent="0.2">
      <c r="A112" t="s">
        <v>102</v>
      </c>
      <c r="B112" s="1">
        <v>8612</v>
      </c>
      <c r="C112" s="1">
        <v>9095</v>
      </c>
      <c r="D112" s="1">
        <v>9737</v>
      </c>
      <c r="E112" s="1">
        <v>9773</v>
      </c>
      <c r="F112" t="s">
        <v>100</v>
      </c>
      <c r="G112" s="2">
        <f>AVERAGE(Table13[[#This Row],[2017]:[2011]])</f>
        <v>9304.25</v>
      </c>
    </row>
    <row r="113" spans="1:7" x14ac:dyDescent="0.2">
      <c r="A113" t="s">
        <v>65</v>
      </c>
      <c r="B113" s="1">
        <v>51</v>
      </c>
      <c r="C113" s="1">
        <v>57</v>
      </c>
      <c r="D113" s="1">
        <v>74</v>
      </c>
      <c r="E113" s="1">
        <v>85</v>
      </c>
      <c r="F113" t="s">
        <v>49</v>
      </c>
      <c r="G113" s="2">
        <f>AVERAGE(Table13[[#This Row],[2017]:[2011]])</f>
        <v>66.75</v>
      </c>
    </row>
    <row r="114" spans="1:7" x14ac:dyDescent="0.2">
      <c r="A114" t="s">
        <v>66</v>
      </c>
      <c r="B114" s="1">
        <v>317</v>
      </c>
      <c r="C114" s="1">
        <v>402</v>
      </c>
      <c r="D114" s="1">
        <v>1030</v>
      </c>
      <c r="E114" s="1">
        <v>668</v>
      </c>
      <c r="F114" t="s">
        <v>49</v>
      </c>
      <c r="G114" s="2">
        <f>AVERAGE(Table13[[#This Row],[2017]:[2011]])</f>
        <v>604.25</v>
      </c>
    </row>
    <row r="115" spans="1:7" x14ac:dyDescent="0.2">
      <c r="A115" t="s">
        <v>20</v>
      </c>
      <c r="B115" s="1">
        <v>492</v>
      </c>
      <c r="C115" s="1">
        <v>598</v>
      </c>
      <c r="D115" s="1">
        <v>620</v>
      </c>
      <c r="E115" s="1">
        <v>395</v>
      </c>
      <c r="F115" t="s">
        <v>3</v>
      </c>
      <c r="G115" s="2">
        <f>AVERAGE(Table13[[#This Row],[2017]:[2011]])</f>
        <v>526.25</v>
      </c>
    </row>
    <row r="116" spans="1:7" x14ac:dyDescent="0.2">
      <c r="A116" t="s">
        <v>94</v>
      </c>
      <c r="B116" s="1">
        <v>10</v>
      </c>
      <c r="C116" s="1">
        <v>11</v>
      </c>
      <c r="D116" s="1">
        <v>9</v>
      </c>
      <c r="E116" s="1">
        <v>15</v>
      </c>
      <c r="F116" t="s">
        <v>69</v>
      </c>
      <c r="G116" s="2">
        <f>AVERAGE(Table13[[#This Row],[2017]:[2011]])</f>
        <v>11.25</v>
      </c>
    </row>
    <row r="117" spans="1:7" x14ac:dyDescent="0.2">
      <c r="A117" t="s">
        <v>95</v>
      </c>
      <c r="B117" s="1">
        <v>4</v>
      </c>
      <c r="C117" s="1">
        <v>4</v>
      </c>
      <c r="D117" s="1">
        <v>3</v>
      </c>
      <c r="E117" s="1">
        <v>3</v>
      </c>
      <c r="F117" t="s">
        <v>69</v>
      </c>
      <c r="G117" s="2">
        <f>AVERAGE(Table13[[#This Row],[2017]:[2011]])</f>
        <v>3.5</v>
      </c>
    </row>
    <row r="118" spans="1:7" x14ac:dyDescent="0.2">
      <c r="A118" t="s">
        <v>96</v>
      </c>
      <c r="B118" s="1">
        <v>7</v>
      </c>
      <c r="C118" s="1">
        <v>7</v>
      </c>
      <c r="D118" s="1">
        <v>4</v>
      </c>
      <c r="E118" s="1">
        <v>4</v>
      </c>
      <c r="F118" t="s">
        <v>69</v>
      </c>
      <c r="G118" s="2">
        <f>AVERAGE(Table13[[#This Row],[2017]:[2011]])</f>
        <v>5.5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values_long_format</vt:lpstr>
      <vt:lpstr>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Chindanai Rungrotkittisin</dc:creator>
  <cp:lastModifiedBy>Chindanai Rungrotkittisin</cp:lastModifiedBy>
  <dcterms:created xsi:type="dcterms:W3CDTF">2024-01-27T10:40:57Z</dcterms:created>
  <dcterms:modified xsi:type="dcterms:W3CDTF">2024-01-27T10:47:56Z</dcterms:modified>
</cp:coreProperties>
</file>