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kati_roosalu_ttu_ee/Documents/Töö/Doktor/EXX9076/Minu projekt E/Andmed/"/>
    </mc:Choice>
  </mc:AlternateContent>
  <xr:revisionPtr revIDLastSave="0" documentId="8_{6F32A8D0-6FEB-4D11-A4AF-43607E99BCAB}" xr6:coauthVersionLast="45" xr6:coauthVersionMax="45" xr10:uidLastSave="{00000000-0000-0000-0000-000000000000}"/>
  <bookViews>
    <workbookView xWindow="-120" yWindow="-120" windowWidth="25440" windowHeight="15390" xr2:uid="{6B52C251-A871-4CDD-B31F-83260E57DDFD}"/>
  </bookViews>
  <sheets>
    <sheet name="ID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H133" i="1" s="1"/>
  <c r="G1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  <c r="G132" i="1"/>
  <c r="F132" i="1"/>
  <c r="H132" i="1" s="1"/>
  <c r="G131" i="1"/>
  <c r="F131" i="1"/>
  <c r="H131" i="1" s="1"/>
  <c r="G130" i="1"/>
  <c r="F130" i="1"/>
  <c r="H130" i="1" s="1"/>
  <c r="H129" i="1"/>
  <c r="G129" i="1"/>
  <c r="F129" i="1"/>
  <c r="G128" i="1"/>
  <c r="F128" i="1"/>
  <c r="H128" i="1" s="1"/>
  <c r="G127" i="1"/>
  <c r="F127" i="1"/>
  <c r="H127" i="1" s="1"/>
  <c r="G126" i="1"/>
  <c r="F126" i="1"/>
  <c r="H126" i="1" s="1"/>
  <c r="G125" i="1"/>
  <c r="F125" i="1"/>
  <c r="H125" i="1" s="1"/>
  <c r="G124" i="1"/>
  <c r="F124" i="1"/>
  <c r="H124" i="1" s="1"/>
  <c r="G123" i="1"/>
  <c r="F123" i="1"/>
  <c r="H123" i="1" s="1"/>
  <c r="G122" i="1"/>
  <c r="F122" i="1"/>
  <c r="H122" i="1" s="1"/>
  <c r="H121" i="1"/>
  <c r="G121" i="1"/>
  <c r="F121" i="1"/>
  <c r="G120" i="1"/>
  <c r="F120" i="1"/>
  <c r="H120" i="1" s="1"/>
  <c r="G119" i="1"/>
  <c r="F119" i="1"/>
  <c r="H119" i="1" s="1"/>
  <c r="G118" i="1"/>
  <c r="F118" i="1"/>
  <c r="H118" i="1" s="1"/>
  <c r="G117" i="1"/>
  <c r="F117" i="1"/>
  <c r="H117" i="1" s="1"/>
  <c r="G116" i="1"/>
  <c r="F116" i="1"/>
  <c r="H116" i="1" s="1"/>
  <c r="G115" i="1"/>
  <c r="F115" i="1"/>
  <c r="H115" i="1" s="1"/>
  <c r="G114" i="1"/>
  <c r="F114" i="1"/>
  <c r="H114" i="1" s="1"/>
  <c r="G113" i="1"/>
  <c r="F113" i="1"/>
  <c r="H113" i="1" s="1"/>
  <c r="H112" i="1"/>
  <c r="G112" i="1"/>
  <c r="F112" i="1"/>
  <c r="G111" i="1"/>
  <c r="F111" i="1"/>
  <c r="H111" i="1" s="1"/>
  <c r="G110" i="1"/>
  <c r="F110" i="1"/>
  <c r="H110" i="1" s="1"/>
  <c r="H109" i="1"/>
  <c r="G109" i="1"/>
  <c r="F109" i="1"/>
  <c r="G108" i="1"/>
  <c r="F108" i="1"/>
  <c r="H108" i="1" s="1"/>
  <c r="G107" i="1"/>
  <c r="F107" i="1"/>
  <c r="H107" i="1" s="1"/>
  <c r="G106" i="1"/>
  <c r="F106" i="1"/>
  <c r="H106" i="1" s="1"/>
  <c r="H105" i="1"/>
  <c r="G105" i="1"/>
  <c r="F105" i="1"/>
  <c r="H104" i="1"/>
  <c r="G104" i="1"/>
  <c r="F104" i="1"/>
  <c r="G103" i="1"/>
  <c r="F103" i="1"/>
  <c r="H103" i="1" s="1"/>
  <c r="G102" i="1"/>
  <c r="F102" i="1"/>
  <c r="H102" i="1" s="1"/>
  <c r="G101" i="1"/>
  <c r="F101" i="1"/>
  <c r="H101" i="1" s="1"/>
  <c r="G100" i="1"/>
  <c r="F100" i="1"/>
  <c r="H100" i="1" s="1"/>
  <c r="G99" i="1"/>
  <c r="F99" i="1"/>
  <c r="H99" i="1" s="1"/>
  <c r="G98" i="1"/>
  <c r="F98" i="1"/>
  <c r="H98" i="1" s="1"/>
  <c r="G97" i="1"/>
  <c r="F97" i="1"/>
  <c r="H97" i="1" s="1"/>
  <c r="H96" i="1"/>
  <c r="G96" i="1"/>
  <c r="F96" i="1"/>
  <c r="G95" i="1"/>
  <c r="F95" i="1"/>
  <c r="H95" i="1" s="1"/>
  <c r="G94" i="1"/>
  <c r="F94" i="1"/>
  <c r="H94" i="1" s="1"/>
  <c r="H93" i="1"/>
  <c r="G93" i="1"/>
  <c r="F93" i="1"/>
  <c r="G92" i="1"/>
  <c r="F92" i="1"/>
  <c r="H92" i="1" s="1"/>
  <c r="G91" i="1"/>
  <c r="F91" i="1"/>
  <c r="H91" i="1" s="1"/>
  <c r="G90" i="1"/>
  <c r="F90" i="1"/>
  <c r="H90" i="1" s="1"/>
  <c r="H89" i="1"/>
  <c r="G89" i="1"/>
  <c r="F89" i="1"/>
  <c r="H88" i="1"/>
  <c r="G88" i="1"/>
  <c r="F88" i="1"/>
  <c r="G87" i="1"/>
  <c r="F87" i="1"/>
  <c r="H87" i="1" s="1"/>
  <c r="G86" i="1"/>
  <c r="F86" i="1"/>
  <c r="H86" i="1" s="1"/>
  <c r="G85" i="1"/>
  <c r="F85" i="1"/>
  <c r="H85" i="1" s="1"/>
  <c r="G84" i="1"/>
  <c r="F84" i="1"/>
  <c r="H84" i="1" s="1"/>
  <c r="G83" i="1"/>
  <c r="F83" i="1"/>
  <c r="H83" i="1" s="1"/>
  <c r="G82" i="1"/>
  <c r="F82" i="1"/>
  <c r="H82" i="1" s="1"/>
  <c r="G81" i="1"/>
  <c r="F81" i="1"/>
  <c r="H81" i="1" s="1"/>
  <c r="H80" i="1"/>
  <c r="G80" i="1"/>
  <c r="F80" i="1"/>
  <c r="G79" i="1"/>
  <c r="F79" i="1"/>
  <c r="H79" i="1" s="1"/>
  <c r="G78" i="1"/>
  <c r="F78" i="1"/>
  <c r="H78" i="1" s="1"/>
  <c r="H77" i="1"/>
  <c r="G77" i="1"/>
  <c r="F77" i="1"/>
  <c r="G76" i="1"/>
  <c r="F76" i="1"/>
  <c r="H76" i="1" s="1"/>
  <c r="G75" i="1"/>
  <c r="F75" i="1"/>
  <c r="H75" i="1" s="1"/>
  <c r="G74" i="1"/>
  <c r="F74" i="1"/>
  <c r="H74" i="1" s="1"/>
  <c r="H73" i="1"/>
  <c r="G73" i="1"/>
  <c r="F73" i="1"/>
  <c r="G72" i="1"/>
  <c r="F72" i="1"/>
  <c r="H72" i="1" s="1"/>
  <c r="G71" i="1"/>
  <c r="F71" i="1"/>
  <c r="H71" i="1" s="1"/>
  <c r="G70" i="1"/>
  <c r="F70" i="1"/>
  <c r="H70" i="1" s="1"/>
  <c r="G69" i="1"/>
  <c r="F69" i="1"/>
  <c r="H69" i="1" s="1"/>
  <c r="G68" i="1"/>
  <c r="F68" i="1"/>
  <c r="H68" i="1" s="1"/>
  <c r="G67" i="1"/>
  <c r="F67" i="1"/>
  <c r="H67" i="1" s="1"/>
  <c r="H66" i="1"/>
  <c r="G66" i="1"/>
  <c r="F66" i="1"/>
  <c r="G65" i="1"/>
  <c r="F65" i="1"/>
  <c r="H65" i="1" s="1"/>
  <c r="G64" i="1"/>
  <c r="F64" i="1"/>
  <c r="H64" i="1" s="1"/>
  <c r="G63" i="1"/>
  <c r="F63" i="1"/>
  <c r="H63" i="1" s="1"/>
  <c r="G62" i="1"/>
  <c r="F62" i="1"/>
  <c r="H62" i="1" s="1"/>
  <c r="G61" i="1"/>
  <c r="F61" i="1"/>
  <c r="H61" i="1" s="1"/>
  <c r="G60" i="1"/>
  <c r="F60" i="1"/>
  <c r="H60" i="1" s="1"/>
  <c r="G59" i="1"/>
  <c r="F59" i="1"/>
  <c r="H59" i="1" s="1"/>
  <c r="G58" i="1"/>
  <c r="F58" i="1"/>
  <c r="H58" i="1" s="1"/>
  <c r="H57" i="1"/>
  <c r="G57" i="1"/>
  <c r="F57" i="1"/>
  <c r="G56" i="1"/>
  <c r="F56" i="1"/>
  <c r="H56" i="1" s="1"/>
  <c r="G55" i="1"/>
  <c r="F55" i="1"/>
  <c r="H55" i="1" s="1"/>
  <c r="G54" i="1"/>
  <c r="F54" i="1"/>
  <c r="H54" i="1" s="1"/>
  <c r="H53" i="1"/>
  <c r="G53" i="1"/>
  <c r="F53" i="1"/>
  <c r="G52" i="1"/>
  <c r="F52" i="1"/>
  <c r="H52" i="1" s="1"/>
  <c r="G51" i="1"/>
  <c r="F51" i="1"/>
  <c r="H51" i="1" s="1"/>
  <c r="H50" i="1"/>
  <c r="G50" i="1"/>
  <c r="F50" i="1"/>
  <c r="G49" i="1"/>
  <c r="F49" i="1"/>
  <c r="H49" i="1" s="1"/>
  <c r="G48" i="1"/>
  <c r="F48" i="1"/>
  <c r="H48" i="1" s="1"/>
  <c r="G47" i="1"/>
  <c r="F47" i="1"/>
  <c r="H47" i="1" s="1"/>
  <c r="G46" i="1"/>
  <c r="F46" i="1"/>
  <c r="H46" i="1" s="1"/>
  <c r="G45" i="1"/>
  <c r="F45" i="1"/>
  <c r="H45" i="1" s="1"/>
  <c r="G44" i="1"/>
  <c r="F44" i="1"/>
  <c r="H44" i="1" s="1"/>
  <c r="G43" i="1"/>
  <c r="F43" i="1"/>
  <c r="H43" i="1" s="1"/>
  <c r="G42" i="1"/>
  <c r="F42" i="1"/>
  <c r="H42" i="1" s="1"/>
  <c r="G41" i="1"/>
  <c r="F41" i="1"/>
  <c r="H41" i="1" s="1"/>
  <c r="G40" i="1"/>
  <c r="F40" i="1"/>
  <c r="H40" i="1" s="1"/>
  <c r="G39" i="1"/>
  <c r="F39" i="1"/>
  <c r="H39" i="1" s="1"/>
  <c r="G38" i="1"/>
  <c r="F38" i="1"/>
  <c r="H38" i="1" s="1"/>
  <c r="G37" i="1"/>
  <c r="F37" i="1"/>
  <c r="H37" i="1" s="1"/>
  <c r="G36" i="1"/>
  <c r="F36" i="1"/>
  <c r="H36" i="1" s="1"/>
  <c r="G35" i="1"/>
  <c r="F35" i="1"/>
  <c r="H35" i="1" s="1"/>
  <c r="G34" i="1"/>
  <c r="F34" i="1"/>
  <c r="H34" i="1" s="1"/>
  <c r="H33" i="1"/>
  <c r="G33" i="1"/>
  <c r="F33" i="1"/>
  <c r="G32" i="1"/>
  <c r="F32" i="1"/>
  <c r="H32" i="1" s="1"/>
  <c r="G31" i="1"/>
  <c r="F31" i="1"/>
  <c r="H31" i="1" s="1"/>
  <c r="G30" i="1"/>
  <c r="F30" i="1"/>
  <c r="H30" i="1" s="1"/>
  <c r="H29" i="1"/>
  <c r="G29" i="1"/>
  <c r="F29" i="1"/>
  <c r="G28" i="1"/>
  <c r="F28" i="1"/>
  <c r="H28" i="1" s="1"/>
  <c r="G27" i="1"/>
  <c r="F27" i="1"/>
  <c r="H27" i="1" s="1"/>
  <c r="H26" i="1"/>
  <c r="G26" i="1"/>
  <c r="F26" i="1"/>
  <c r="G25" i="1"/>
  <c r="F25" i="1"/>
  <c r="H25" i="1" s="1"/>
  <c r="G24" i="1"/>
  <c r="F24" i="1"/>
  <c r="H24" i="1" s="1"/>
  <c r="G23" i="1"/>
  <c r="F23" i="1"/>
  <c r="H23" i="1" s="1"/>
  <c r="G22" i="1"/>
  <c r="F22" i="1"/>
  <c r="H22" i="1" s="1"/>
  <c r="G21" i="1"/>
  <c r="F21" i="1"/>
  <c r="H21" i="1" s="1"/>
  <c r="G20" i="1"/>
  <c r="F20" i="1"/>
  <c r="H20" i="1" s="1"/>
  <c r="G19" i="1"/>
  <c r="F19" i="1"/>
  <c r="H19" i="1" s="1"/>
  <c r="G18" i="1"/>
  <c r="F18" i="1"/>
  <c r="H18" i="1" s="1"/>
  <c r="G17" i="1"/>
  <c r="F17" i="1"/>
  <c r="H17" i="1" s="1"/>
  <c r="G16" i="1"/>
  <c r="F16" i="1"/>
  <c r="H16" i="1" s="1"/>
  <c r="G15" i="1"/>
  <c r="F15" i="1"/>
  <c r="H15" i="1" s="1"/>
  <c r="G14" i="1"/>
  <c r="F14" i="1"/>
  <c r="H14" i="1" s="1"/>
  <c r="H13" i="1"/>
  <c r="G13" i="1"/>
  <c r="F13" i="1"/>
  <c r="G12" i="1"/>
  <c r="F12" i="1"/>
  <c r="H12" i="1" s="1"/>
  <c r="G11" i="1"/>
  <c r="F11" i="1"/>
  <c r="H11" i="1" s="1"/>
  <c r="G10" i="1"/>
  <c r="F10" i="1"/>
  <c r="H10" i="1" s="1"/>
  <c r="H9" i="1"/>
  <c r="G9" i="1"/>
  <c r="F9" i="1"/>
  <c r="G8" i="1"/>
  <c r="F8" i="1"/>
  <c r="H8" i="1" s="1"/>
  <c r="G7" i="1"/>
  <c r="F7" i="1"/>
  <c r="H7" i="1" s="1"/>
  <c r="G6" i="1"/>
  <c r="F6" i="1"/>
  <c r="H6" i="1" s="1"/>
  <c r="G5" i="1"/>
  <c r="F5" i="1"/>
  <c r="H5" i="1" s="1"/>
  <c r="G4" i="1"/>
  <c r="F4" i="1"/>
  <c r="H4" i="1" s="1"/>
  <c r="G3" i="1"/>
  <c r="F3" i="1"/>
  <c r="H3" i="1" s="1"/>
  <c r="H2" i="1"/>
  <c r="G2" i="1"/>
  <c r="F2" i="1"/>
</calcChain>
</file>

<file path=xl/sharedStrings.xml><?xml version="1.0" encoding="utf-8"?>
<sst xmlns="http://schemas.openxmlformats.org/spreadsheetml/2006/main" count="8" uniqueCount="8">
  <si>
    <t>Date</t>
  </si>
  <si>
    <t>TotN</t>
  </si>
  <si>
    <t>TotP</t>
  </si>
  <si>
    <t>NvsP</t>
  </si>
  <si>
    <t>ID</t>
  </si>
  <si>
    <t>Month</t>
  </si>
  <si>
    <t>Year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</si>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</sst>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_)"/>
    <numFmt numFmtId="165" formatCode="0.000"/>
  </numFmts>
  <fonts count="4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allaad" xfId="0" builtinId="0"/>
    <cellStyle name="Normal 2" xfId="1" xr:uid="{24D7A6A0-769F-478B-AE0B-D429F93436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14DE-484C-42E4-B5AD-B6728F181F53}">
  <dimension ref="A1:H133"/>
  <sheetViews>
    <sheetView tabSelected="1" workbookViewId="0">
      <selection activeCell="G139" sqref="G139"/>
    </sheetView>
  </sheetViews>
  <sheetFormatPr defaultRowHeight="15" x14ac:dyDescent="0.25"/>
  <cols>
    <col min="1" max="1" width="14.5703125" customWidth="1"/>
    <col min="4" max="4" width="9.5703125" style="1" bestFit="1" customWidth="1"/>
    <col min="5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39470</v>
      </c>
      <c r="B2" s="3">
        <v>0.65</v>
      </c>
      <c r="C2" s="7">
        <v>1.4E-2</v>
      </c>
      <c r="D2" s="9">
        <f>B2/C2</f>
        <v>46.428571428571431</v>
      </c>
      <c r="E2" s="1">
        <v>2</v>
      </c>
      <c r="F2" s="1">
        <f>MONTH(A2)</f>
        <v>1</v>
      </c>
      <c r="G2" s="1">
        <f>YEAR(A2)</f>
        <v>2008</v>
      </c>
      <c r="H2" s="1" t="str">
        <f>IF(AND(F2&gt;=5,F2&lt;=10),"Veg.per","Winter")</f>
        <v>Winter</v>
      </c>
    </row>
    <row r="3" spans="1:8" x14ac:dyDescent="0.25">
      <c r="A3" s="2">
        <v>39498</v>
      </c>
      <c r="B3" s="3">
        <v>0.88</v>
      </c>
      <c r="C3" s="7">
        <v>2.4E-2</v>
      </c>
      <c r="D3" s="9">
        <f t="shared" ref="D3:D66" si="0">B3/C3</f>
        <v>36.666666666666664</v>
      </c>
      <c r="E3" s="1">
        <v>2</v>
      </c>
      <c r="F3" s="1">
        <f t="shared" ref="F3:F66" si="1">MONTH(A3)</f>
        <v>2</v>
      </c>
      <c r="G3" s="1">
        <f t="shared" ref="G3:G66" si="2">YEAR(A3)</f>
        <v>2008</v>
      </c>
      <c r="H3" s="1" t="str">
        <f t="shared" ref="H3:H66" si="3">IF(AND(F3&gt;=5,F3&lt;=10),"Veg.per","Winter")</f>
        <v>Winter</v>
      </c>
    </row>
    <row r="4" spans="1:8" x14ac:dyDescent="0.25">
      <c r="A4" s="2">
        <v>39526</v>
      </c>
      <c r="B4" s="3">
        <v>0.83</v>
      </c>
      <c r="C4" s="7">
        <v>2.4E-2</v>
      </c>
      <c r="D4" s="9">
        <f t="shared" si="0"/>
        <v>34.583333333333329</v>
      </c>
      <c r="E4" s="1">
        <v>2</v>
      </c>
      <c r="F4" s="1">
        <f t="shared" si="1"/>
        <v>3</v>
      </c>
      <c r="G4" s="1">
        <f t="shared" si="2"/>
        <v>2008</v>
      </c>
      <c r="H4" s="1" t="str">
        <f t="shared" si="3"/>
        <v>Winter</v>
      </c>
    </row>
    <row r="5" spans="1:8" x14ac:dyDescent="0.25">
      <c r="A5" s="2">
        <v>39554</v>
      </c>
      <c r="B5" s="3">
        <v>0.84</v>
      </c>
      <c r="C5" s="7">
        <v>3.3000000000000002E-2</v>
      </c>
      <c r="D5" s="9">
        <f t="shared" si="0"/>
        <v>25.454545454545453</v>
      </c>
      <c r="E5" s="1">
        <v>2</v>
      </c>
      <c r="F5" s="1">
        <f t="shared" si="1"/>
        <v>4</v>
      </c>
      <c r="G5" s="1">
        <f t="shared" si="2"/>
        <v>2008</v>
      </c>
      <c r="H5" s="1" t="str">
        <f t="shared" si="3"/>
        <v>Winter</v>
      </c>
    </row>
    <row r="6" spans="1:8" x14ac:dyDescent="0.25">
      <c r="A6" s="2">
        <v>39589</v>
      </c>
      <c r="B6" s="3">
        <v>0.63</v>
      </c>
      <c r="C6" s="7">
        <v>5.2999999999999999E-2</v>
      </c>
      <c r="D6" s="9">
        <f t="shared" si="0"/>
        <v>11.886792452830189</v>
      </c>
      <c r="E6" s="1">
        <v>2</v>
      </c>
      <c r="F6" s="1">
        <f t="shared" si="1"/>
        <v>5</v>
      </c>
      <c r="G6" s="1">
        <f t="shared" si="2"/>
        <v>2008</v>
      </c>
      <c r="H6" s="1" t="str">
        <f t="shared" si="3"/>
        <v>Veg.per</v>
      </c>
    </row>
    <row r="7" spans="1:8" x14ac:dyDescent="0.25">
      <c r="A7" s="2">
        <v>39617</v>
      </c>
      <c r="B7" s="3">
        <v>0.79</v>
      </c>
      <c r="C7" s="7">
        <v>5.6000000000000001E-2</v>
      </c>
      <c r="D7" s="9">
        <f t="shared" si="0"/>
        <v>14.107142857142858</v>
      </c>
      <c r="E7" s="1">
        <v>2</v>
      </c>
      <c r="F7" s="1">
        <f t="shared" si="1"/>
        <v>6</v>
      </c>
      <c r="G7" s="1">
        <f t="shared" si="2"/>
        <v>2008</v>
      </c>
      <c r="H7" s="1" t="str">
        <f t="shared" si="3"/>
        <v>Veg.per</v>
      </c>
    </row>
    <row r="8" spans="1:8" x14ac:dyDescent="0.25">
      <c r="A8" s="2">
        <v>39645</v>
      </c>
      <c r="B8" s="3">
        <v>0.55000000000000004</v>
      </c>
      <c r="C8" s="7">
        <v>5.2999999999999999E-2</v>
      </c>
      <c r="D8" s="9">
        <f t="shared" si="0"/>
        <v>10.377358490566039</v>
      </c>
      <c r="E8" s="1">
        <v>2</v>
      </c>
      <c r="F8" s="1">
        <f t="shared" si="1"/>
        <v>7</v>
      </c>
      <c r="G8" s="1">
        <f t="shared" si="2"/>
        <v>2008</v>
      </c>
      <c r="H8" s="1" t="str">
        <f t="shared" si="3"/>
        <v>Veg.per</v>
      </c>
    </row>
    <row r="9" spans="1:8" x14ac:dyDescent="0.25">
      <c r="A9" s="2">
        <v>39680</v>
      </c>
      <c r="B9" s="3">
        <v>0.66</v>
      </c>
      <c r="C9" s="7">
        <v>5.2999999999999999E-2</v>
      </c>
      <c r="D9" s="9">
        <f t="shared" si="0"/>
        <v>12.452830188679247</v>
      </c>
      <c r="E9" s="1">
        <v>2</v>
      </c>
      <c r="F9" s="1">
        <f t="shared" si="1"/>
        <v>8</v>
      </c>
      <c r="G9" s="1">
        <f t="shared" si="2"/>
        <v>2008</v>
      </c>
      <c r="H9" s="1" t="str">
        <f t="shared" si="3"/>
        <v>Veg.per</v>
      </c>
    </row>
    <row r="10" spans="1:8" x14ac:dyDescent="0.25">
      <c r="A10" s="2">
        <v>39708</v>
      </c>
      <c r="B10" s="3">
        <v>0.82</v>
      </c>
      <c r="C10" s="7">
        <v>0.05</v>
      </c>
      <c r="D10" s="9">
        <f t="shared" si="0"/>
        <v>16.399999999999999</v>
      </c>
      <c r="E10" s="1">
        <v>2</v>
      </c>
      <c r="F10" s="1">
        <f t="shared" si="1"/>
        <v>9</v>
      </c>
      <c r="G10" s="1">
        <f t="shared" si="2"/>
        <v>2008</v>
      </c>
      <c r="H10" s="1" t="str">
        <f t="shared" si="3"/>
        <v>Veg.per</v>
      </c>
    </row>
    <row r="11" spans="1:8" x14ac:dyDescent="0.25">
      <c r="A11" s="2">
        <v>39743</v>
      </c>
      <c r="B11" s="3">
        <v>0.69</v>
      </c>
      <c r="C11" s="7">
        <v>6.5000000000000002E-2</v>
      </c>
      <c r="D11" s="9">
        <f t="shared" si="0"/>
        <v>10.615384615384615</v>
      </c>
      <c r="E11" s="1">
        <v>2</v>
      </c>
      <c r="F11" s="1">
        <f t="shared" si="1"/>
        <v>10</v>
      </c>
      <c r="G11" s="1">
        <f t="shared" si="2"/>
        <v>2008</v>
      </c>
      <c r="H11" s="1" t="str">
        <f t="shared" si="3"/>
        <v>Veg.per</v>
      </c>
    </row>
    <row r="12" spans="1:8" x14ac:dyDescent="0.25">
      <c r="A12" s="2">
        <v>39771</v>
      </c>
      <c r="B12" s="3">
        <v>0.88</v>
      </c>
      <c r="C12" s="7">
        <v>4.1000000000000002E-2</v>
      </c>
      <c r="D12" s="9">
        <f t="shared" si="0"/>
        <v>21.463414634146339</v>
      </c>
      <c r="E12" s="1">
        <v>2</v>
      </c>
      <c r="F12" s="1">
        <f t="shared" si="1"/>
        <v>11</v>
      </c>
      <c r="G12" s="1">
        <f t="shared" si="2"/>
        <v>2008</v>
      </c>
      <c r="H12" s="1" t="str">
        <f t="shared" si="3"/>
        <v>Winter</v>
      </c>
    </row>
    <row r="13" spans="1:8" x14ac:dyDescent="0.25">
      <c r="A13" s="2">
        <v>39799</v>
      </c>
      <c r="B13" s="3">
        <v>1.2</v>
      </c>
      <c r="C13" s="7">
        <v>6.2E-2</v>
      </c>
      <c r="D13" s="9">
        <f t="shared" si="0"/>
        <v>19.35483870967742</v>
      </c>
      <c r="E13" s="1">
        <v>2</v>
      </c>
      <c r="F13" s="1">
        <f t="shared" si="1"/>
        <v>12</v>
      </c>
      <c r="G13" s="1">
        <f t="shared" si="2"/>
        <v>2008</v>
      </c>
      <c r="H13" s="1" t="str">
        <f t="shared" si="3"/>
        <v>Winter</v>
      </c>
    </row>
    <row r="14" spans="1:8" x14ac:dyDescent="0.25">
      <c r="A14" s="2">
        <v>39827</v>
      </c>
      <c r="B14" s="3">
        <v>1.5</v>
      </c>
      <c r="C14" s="7">
        <v>1.7999999999999999E-2</v>
      </c>
      <c r="D14" s="9">
        <f t="shared" si="0"/>
        <v>83.333333333333343</v>
      </c>
      <c r="E14" s="1">
        <v>2</v>
      </c>
      <c r="F14" s="1">
        <f t="shared" si="1"/>
        <v>1</v>
      </c>
      <c r="G14" s="1">
        <f t="shared" si="2"/>
        <v>2009</v>
      </c>
      <c r="H14" s="1" t="str">
        <f t="shared" si="3"/>
        <v>Winter</v>
      </c>
    </row>
    <row r="15" spans="1:8" x14ac:dyDescent="0.25">
      <c r="A15" s="2">
        <v>39862</v>
      </c>
      <c r="B15" s="3">
        <v>0.65</v>
      </c>
      <c r="C15" s="7">
        <v>1.4999999999999999E-2</v>
      </c>
      <c r="D15" s="9">
        <f t="shared" si="0"/>
        <v>43.333333333333336</v>
      </c>
      <c r="E15" s="1">
        <v>2</v>
      </c>
      <c r="F15" s="1">
        <f t="shared" si="1"/>
        <v>2</v>
      </c>
      <c r="G15" s="1">
        <f t="shared" si="2"/>
        <v>2009</v>
      </c>
      <c r="H15" s="1" t="str">
        <f t="shared" si="3"/>
        <v>Winter</v>
      </c>
    </row>
    <row r="16" spans="1:8" x14ac:dyDescent="0.25">
      <c r="A16" s="2">
        <v>39890</v>
      </c>
      <c r="B16" s="3">
        <v>0.62</v>
      </c>
      <c r="C16" s="7">
        <v>2.1000000000000001E-2</v>
      </c>
      <c r="D16" s="9">
        <f t="shared" si="0"/>
        <v>29.523809523809522</v>
      </c>
      <c r="E16" s="1">
        <v>2</v>
      </c>
      <c r="F16" s="1">
        <f t="shared" si="1"/>
        <v>3</v>
      </c>
      <c r="G16" s="1">
        <f t="shared" si="2"/>
        <v>2009</v>
      </c>
      <c r="H16" s="1" t="str">
        <f t="shared" si="3"/>
        <v>Winter</v>
      </c>
    </row>
    <row r="17" spans="1:8" x14ac:dyDescent="0.25">
      <c r="A17" s="2">
        <v>39925</v>
      </c>
      <c r="B17" s="3">
        <v>0.56000000000000005</v>
      </c>
      <c r="C17" s="7">
        <v>2.9000000000000001E-2</v>
      </c>
      <c r="D17" s="9">
        <f t="shared" si="0"/>
        <v>19.310344827586206</v>
      </c>
      <c r="E17" s="1">
        <v>2</v>
      </c>
      <c r="F17" s="1">
        <f t="shared" si="1"/>
        <v>4</v>
      </c>
      <c r="G17" s="1">
        <f t="shared" si="2"/>
        <v>2009</v>
      </c>
      <c r="H17" s="1" t="str">
        <f t="shared" si="3"/>
        <v>Winter</v>
      </c>
    </row>
    <row r="18" spans="1:8" x14ac:dyDescent="0.25">
      <c r="A18" s="2">
        <v>39955</v>
      </c>
      <c r="B18" s="3">
        <v>1.1000000000000001</v>
      </c>
      <c r="C18" s="7">
        <v>2.4E-2</v>
      </c>
      <c r="D18" s="9">
        <f t="shared" si="0"/>
        <v>45.833333333333336</v>
      </c>
      <c r="E18" s="1">
        <v>2</v>
      </c>
      <c r="F18" s="1">
        <f t="shared" si="1"/>
        <v>5</v>
      </c>
      <c r="G18" s="1">
        <f t="shared" si="2"/>
        <v>2009</v>
      </c>
      <c r="H18" s="1" t="str">
        <f t="shared" si="3"/>
        <v>Veg.per</v>
      </c>
    </row>
    <row r="19" spans="1:8" x14ac:dyDescent="0.25">
      <c r="A19" s="2">
        <v>39981</v>
      </c>
      <c r="B19" s="3">
        <v>0.47</v>
      </c>
      <c r="C19" s="7">
        <v>2.4E-2</v>
      </c>
      <c r="D19" s="9">
        <f t="shared" si="0"/>
        <v>19.583333333333332</v>
      </c>
      <c r="E19" s="1">
        <v>2</v>
      </c>
      <c r="F19" s="1">
        <f t="shared" si="1"/>
        <v>6</v>
      </c>
      <c r="G19" s="1">
        <f t="shared" si="2"/>
        <v>2009</v>
      </c>
      <c r="H19" s="1" t="str">
        <f t="shared" si="3"/>
        <v>Veg.per</v>
      </c>
    </row>
    <row r="20" spans="1:8" x14ac:dyDescent="0.25">
      <c r="A20" s="2">
        <v>40016</v>
      </c>
      <c r="B20" s="3">
        <v>2.1</v>
      </c>
      <c r="C20" s="7">
        <v>4.3999999999999997E-2</v>
      </c>
      <c r="D20" s="9">
        <f t="shared" si="0"/>
        <v>47.727272727272734</v>
      </c>
      <c r="E20" s="1">
        <v>2</v>
      </c>
      <c r="F20" s="1">
        <f t="shared" si="1"/>
        <v>7</v>
      </c>
      <c r="G20" s="1">
        <f t="shared" si="2"/>
        <v>2009</v>
      </c>
      <c r="H20" s="1" t="str">
        <f t="shared" si="3"/>
        <v>Veg.per</v>
      </c>
    </row>
    <row r="21" spans="1:8" x14ac:dyDescent="0.25">
      <c r="A21" s="2">
        <v>40044</v>
      </c>
      <c r="B21" s="3">
        <v>0.81</v>
      </c>
      <c r="C21" s="7">
        <v>0.05</v>
      </c>
      <c r="D21" s="9">
        <f t="shared" si="0"/>
        <v>16.2</v>
      </c>
      <c r="E21" s="1">
        <v>2</v>
      </c>
      <c r="F21" s="1">
        <f t="shared" si="1"/>
        <v>8</v>
      </c>
      <c r="G21" s="1">
        <f t="shared" si="2"/>
        <v>2009</v>
      </c>
      <c r="H21" s="1" t="str">
        <f t="shared" si="3"/>
        <v>Veg.per</v>
      </c>
    </row>
    <row r="22" spans="1:8" x14ac:dyDescent="0.25">
      <c r="A22" s="2">
        <v>40072</v>
      </c>
      <c r="B22" s="3">
        <v>1</v>
      </c>
      <c r="C22" s="7">
        <v>3.5999999999999997E-2</v>
      </c>
      <c r="D22" s="9">
        <f t="shared" si="0"/>
        <v>27.777777777777779</v>
      </c>
      <c r="E22" s="1">
        <v>2</v>
      </c>
      <c r="F22" s="1">
        <f t="shared" si="1"/>
        <v>9</v>
      </c>
      <c r="G22" s="1">
        <f t="shared" si="2"/>
        <v>2009</v>
      </c>
      <c r="H22" s="1" t="str">
        <f t="shared" si="3"/>
        <v>Veg.per</v>
      </c>
    </row>
    <row r="23" spans="1:8" x14ac:dyDescent="0.25">
      <c r="A23" s="2">
        <v>40107</v>
      </c>
      <c r="B23" s="3">
        <v>0.78</v>
      </c>
      <c r="C23" s="7">
        <v>4.7E-2</v>
      </c>
      <c r="D23" s="9">
        <f t="shared" si="0"/>
        <v>16.595744680851066</v>
      </c>
      <c r="E23" s="1">
        <v>2</v>
      </c>
      <c r="F23" s="1">
        <f t="shared" si="1"/>
        <v>10</v>
      </c>
      <c r="G23" s="1">
        <f t="shared" si="2"/>
        <v>2009</v>
      </c>
      <c r="H23" s="1" t="str">
        <f t="shared" si="3"/>
        <v>Veg.per</v>
      </c>
    </row>
    <row r="24" spans="1:8" x14ac:dyDescent="0.25">
      <c r="A24" s="2">
        <v>40135</v>
      </c>
      <c r="B24" s="3">
        <v>0.5</v>
      </c>
      <c r="C24" s="7">
        <v>5.6000000000000001E-2</v>
      </c>
      <c r="D24" s="9">
        <f t="shared" si="0"/>
        <v>8.9285714285714288</v>
      </c>
      <c r="E24" s="1">
        <v>2</v>
      </c>
      <c r="F24" s="1">
        <f t="shared" si="1"/>
        <v>11</v>
      </c>
      <c r="G24" s="1">
        <f t="shared" si="2"/>
        <v>2009</v>
      </c>
      <c r="H24" s="1" t="str">
        <f t="shared" si="3"/>
        <v>Winter</v>
      </c>
    </row>
    <row r="25" spans="1:8" x14ac:dyDescent="0.25">
      <c r="A25" s="2">
        <v>40163</v>
      </c>
      <c r="B25" s="3">
        <v>0.56999999999999995</v>
      </c>
      <c r="C25" s="7">
        <v>3.5999999999999997E-2</v>
      </c>
      <c r="D25" s="9">
        <f t="shared" si="0"/>
        <v>15.833333333333334</v>
      </c>
      <c r="E25" s="1">
        <v>2</v>
      </c>
      <c r="F25" s="1">
        <f t="shared" si="1"/>
        <v>12</v>
      </c>
      <c r="G25" s="1">
        <f t="shared" si="2"/>
        <v>2009</v>
      </c>
      <c r="H25" s="1" t="str">
        <f t="shared" si="3"/>
        <v>Winter</v>
      </c>
    </row>
    <row r="26" spans="1:8" x14ac:dyDescent="0.25">
      <c r="A26" s="2">
        <v>40198</v>
      </c>
      <c r="B26" s="4">
        <v>0.95</v>
      </c>
      <c r="C26" s="8">
        <v>3.9E-2</v>
      </c>
      <c r="D26" s="9">
        <f t="shared" si="0"/>
        <v>24.358974358974358</v>
      </c>
      <c r="E26" s="1">
        <v>2</v>
      </c>
      <c r="F26" s="1">
        <f t="shared" si="1"/>
        <v>1</v>
      </c>
      <c r="G26" s="1">
        <f t="shared" si="2"/>
        <v>2010</v>
      </c>
      <c r="H26" s="1" t="str">
        <f t="shared" si="3"/>
        <v>Winter</v>
      </c>
    </row>
    <row r="27" spans="1:8" x14ac:dyDescent="0.25">
      <c r="A27" s="2">
        <v>40226</v>
      </c>
      <c r="B27" s="4">
        <v>0.92</v>
      </c>
      <c r="C27" s="8">
        <v>3.9E-2</v>
      </c>
      <c r="D27" s="9">
        <f t="shared" si="0"/>
        <v>23.589743589743591</v>
      </c>
      <c r="E27" s="1">
        <v>2</v>
      </c>
      <c r="F27" s="1">
        <f t="shared" si="1"/>
        <v>2</v>
      </c>
      <c r="G27" s="1">
        <f t="shared" si="2"/>
        <v>2010</v>
      </c>
      <c r="H27" s="1" t="str">
        <f t="shared" si="3"/>
        <v>Winter</v>
      </c>
    </row>
    <row r="28" spans="1:8" x14ac:dyDescent="0.25">
      <c r="A28" s="2">
        <v>40254</v>
      </c>
      <c r="B28" s="4">
        <v>1</v>
      </c>
      <c r="C28" s="8">
        <v>3.4000000000000002E-2</v>
      </c>
      <c r="D28" s="9">
        <f t="shared" si="0"/>
        <v>29.411764705882351</v>
      </c>
      <c r="E28" s="1">
        <v>2</v>
      </c>
      <c r="F28" s="1">
        <f t="shared" si="1"/>
        <v>3</v>
      </c>
      <c r="G28" s="1">
        <f t="shared" si="2"/>
        <v>2010</v>
      </c>
      <c r="H28" s="1" t="str">
        <f t="shared" si="3"/>
        <v>Winter</v>
      </c>
    </row>
    <row r="29" spans="1:8" x14ac:dyDescent="0.25">
      <c r="A29" s="2">
        <v>40289</v>
      </c>
      <c r="B29" s="4">
        <v>1</v>
      </c>
      <c r="C29" s="8">
        <v>3.1E-2</v>
      </c>
      <c r="D29" s="9">
        <f t="shared" si="0"/>
        <v>32.258064516129032</v>
      </c>
      <c r="E29" s="1">
        <v>2</v>
      </c>
      <c r="F29" s="1">
        <f t="shared" si="1"/>
        <v>4</v>
      </c>
      <c r="G29" s="1">
        <f t="shared" si="2"/>
        <v>2010</v>
      </c>
      <c r="H29" s="1" t="str">
        <f t="shared" si="3"/>
        <v>Winter</v>
      </c>
    </row>
    <row r="30" spans="1:8" x14ac:dyDescent="0.25">
      <c r="A30" s="2">
        <v>40317</v>
      </c>
      <c r="B30" s="4">
        <v>1.1000000000000001</v>
      </c>
      <c r="C30" s="8">
        <v>2.8000000000000001E-2</v>
      </c>
      <c r="D30" s="9">
        <f t="shared" si="0"/>
        <v>39.285714285714285</v>
      </c>
      <c r="E30" s="1">
        <v>2</v>
      </c>
      <c r="F30" s="1">
        <f t="shared" si="1"/>
        <v>5</v>
      </c>
      <c r="G30" s="1">
        <f t="shared" si="2"/>
        <v>2010</v>
      </c>
      <c r="H30" s="1" t="str">
        <f t="shared" si="3"/>
        <v>Veg.per</v>
      </c>
    </row>
    <row r="31" spans="1:8" x14ac:dyDescent="0.25">
      <c r="A31" s="2">
        <v>40345</v>
      </c>
      <c r="B31" s="4">
        <v>1.3</v>
      </c>
      <c r="C31" s="8">
        <v>2.9000000000000001E-2</v>
      </c>
      <c r="D31" s="9">
        <f t="shared" si="0"/>
        <v>44.827586206896548</v>
      </c>
      <c r="E31" s="1">
        <v>2</v>
      </c>
      <c r="F31" s="1">
        <f t="shared" si="1"/>
        <v>6</v>
      </c>
      <c r="G31" s="1">
        <f t="shared" si="2"/>
        <v>2010</v>
      </c>
      <c r="H31" s="1" t="str">
        <f t="shared" si="3"/>
        <v>Veg.per</v>
      </c>
    </row>
    <row r="32" spans="1:8" x14ac:dyDescent="0.25">
      <c r="A32" s="2">
        <v>40380</v>
      </c>
      <c r="B32" s="4">
        <v>1.4</v>
      </c>
      <c r="C32" s="8">
        <v>4.3999999999999997E-2</v>
      </c>
      <c r="D32" s="9">
        <f t="shared" si="0"/>
        <v>31.818181818181817</v>
      </c>
      <c r="E32" s="1">
        <v>2</v>
      </c>
      <c r="F32" s="1">
        <f t="shared" si="1"/>
        <v>7</v>
      </c>
      <c r="G32" s="1">
        <f t="shared" si="2"/>
        <v>2010</v>
      </c>
      <c r="H32" s="1" t="str">
        <f t="shared" si="3"/>
        <v>Veg.per</v>
      </c>
    </row>
    <row r="33" spans="1:8" x14ac:dyDescent="0.25">
      <c r="A33" s="2">
        <v>40408</v>
      </c>
      <c r="B33" s="4">
        <v>1</v>
      </c>
      <c r="C33" s="8">
        <v>6.0999999999999999E-2</v>
      </c>
      <c r="D33" s="9">
        <f t="shared" si="0"/>
        <v>16.393442622950818</v>
      </c>
      <c r="E33" s="1">
        <v>2</v>
      </c>
      <c r="F33" s="1">
        <f t="shared" si="1"/>
        <v>8</v>
      </c>
      <c r="G33" s="1">
        <f t="shared" si="2"/>
        <v>2010</v>
      </c>
      <c r="H33" s="1" t="str">
        <f t="shared" si="3"/>
        <v>Veg.per</v>
      </c>
    </row>
    <row r="34" spans="1:8" x14ac:dyDescent="0.25">
      <c r="A34" s="2">
        <v>40436</v>
      </c>
      <c r="B34" s="4">
        <v>0.09</v>
      </c>
      <c r="C34" s="8">
        <v>4.2000000000000003E-2</v>
      </c>
      <c r="D34" s="9">
        <f t="shared" si="0"/>
        <v>2.1428571428571428</v>
      </c>
      <c r="E34" s="1">
        <v>2</v>
      </c>
      <c r="F34" s="1">
        <f t="shared" si="1"/>
        <v>9</v>
      </c>
      <c r="G34" s="1">
        <f t="shared" si="2"/>
        <v>2010</v>
      </c>
      <c r="H34" s="1" t="str">
        <f t="shared" si="3"/>
        <v>Veg.per</v>
      </c>
    </row>
    <row r="35" spans="1:8" x14ac:dyDescent="0.25">
      <c r="A35" s="2">
        <v>40471</v>
      </c>
      <c r="B35" s="4">
        <v>0.7</v>
      </c>
      <c r="C35" s="8">
        <v>7.0999999999999994E-2</v>
      </c>
      <c r="D35" s="9">
        <f t="shared" si="0"/>
        <v>9.8591549295774659</v>
      </c>
      <c r="E35" s="1">
        <v>2</v>
      </c>
      <c r="F35" s="1">
        <f t="shared" si="1"/>
        <v>10</v>
      </c>
      <c r="G35" s="1">
        <f t="shared" si="2"/>
        <v>2010</v>
      </c>
      <c r="H35" s="1" t="str">
        <f t="shared" si="3"/>
        <v>Veg.per</v>
      </c>
    </row>
    <row r="36" spans="1:8" x14ac:dyDescent="0.25">
      <c r="A36" s="2">
        <v>40499</v>
      </c>
      <c r="B36" s="4">
        <v>0.92</v>
      </c>
      <c r="C36" s="8">
        <v>4.2000000000000003E-2</v>
      </c>
      <c r="D36" s="9">
        <f t="shared" si="0"/>
        <v>21.904761904761905</v>
      </c>
      <c r="E36" s="1">
        <v>2</v>
      </c>
      <c r="F36" s="1">
        <f t="shared" si="1"/>
        <v>11</v>
      </c>
      <c r="G36" s="1">
        <f t="shared" si="2"/>
        <v>2010</v>
      </c>
      <c r="H36" s="1" t="str">
        <f t="shared" si="3"/>
        <v>Winter</v>
      </c>
    </row>
    <row r="37" spans="1:8" x14ac:dyDescent="0.25">
      <c r="A37" s="2">
        <v>40527</v>
      </c>
      <c r="B37" s="4">
        <v>0.95</v>
      </c>
      <c r="C37" s="8">
        <v>3.5000000000000003E-2</v>
      </c>
      <c r="D37" s="9">
        <f t="shared" si="0"/>
        <v>27.142857142857139</v>
      </c>
      <c r="E37" s="1">
        <v>2</v>
      </c>
      <c r="F37" s="1">
        <f t="shared" si="1"/>
        <v>12</v>
      </c>
      <c r="G37" s="1">
        <f t="shared" si="2"/>
        <v>2010</v>
      </c>
      <c r="H37" s="1" t="str">
        <f t="shared" si="3"/>
        <v>Winter</v>
      </c>
    </row>
    <row r="38" spans="1:8" x14ac:dyDescent="0.25">
      <c r="A38" s="2">
        <v>40562</v>
      </c>
      <c r="B38" s="4">
        <v>0.64</v>
      </c>
      <c r="C38" s="8">
        <v>2.5000000000000001E-2</v>
      </c>
      <c r="D38" s="9">
        <f t="shared" si="0"/>
        <v>25.599999999999998</v>
      </c>
      <c r="E38" s="1">
        <v>2</v>
      </c>
      <c r="F38" s="1">
        <f t="shared" si="1"/>
        <v>1</v>
      </c>
      <c r="G38" s="1">
        <f t="shared" si="2"/>
        <v>2011</v>
      </c>
      <c r="H38" s="1" t="str">
        <f t="shared" si="3"/>
        <v>Winter</v>
      </c>
    </row>
    <row r="39" spans="1:8" x14ac:dyDescent="0.25">
      <c r="A39" s="2">
        <v>40590</v>
      </c>
      <c r="B39" s="4">
        <v>0.57999999999999996</v>
      </c>
      <c r="C39" s="8">
        <v>2.9000000000000001E-2</v>
      </c>
      <c r="D39" s="9">
        <f t="shared" si="0"/>
        <v>19.999999999999996</v>
      </c>
      <c r="E39" s="1">
        <v>2</v>
      </c>
      <c r="F39" s="1">
        <f t="shared" si="1"/>
        <v>2</v>
      </c>
      <c r="G39" s="1">
        <f t="shared" si="2"/>
        <v>2011</v>
      </c>
      <c r="H39" s="1" t="str">
        <f t="shared" si="3"/>
        <v>Winter</v>
      </c>
    </row>
    <row r="40" spans="1:8" x14ac:dyDescent="0.25">
      <c r="A40" s="2">
        <v>40618</v>
      </c>
      <c r="B40" s="4">
        <v>1.1000000000000001</v>
      </c>
      <c r="C40" s="8">
        <v>3.5000000000000003E-2</v>
      </c>
      <c r="D40" s="9">
        <f t="shared" si="0"/>
        <v>31.428571428571427</v>
      </c>
      <c r="E40" s="1">
        <v>2</v>
      </c>
      <c r="F40" s="1">
        <f t="shared" si="1"/>
        <v>3</v>
      </c>
      <c r="G40" s="1">
        <f t="shared" si="2"/>
        <v>2011</v>
      </c>
      <c r="H40" s="1" t="str">
        <f t="shared" si="3"/>
        <v>Winter</v>
      </c>
    </row>
    <row r="41" spans="1:8" x14ac:dyDescent="0.25">
      <c r="A41" s="2">
        <v>40653</v>
      </c>
      <c r="B41" s="4">
        <v>0.96</v>
      </c>
      <c r="C41" s="8">
        <v>7.0000000000000007E-2</v>
      </c>
      <c r="D41" s="9">
        <f t="shared" si="0"/>
        <v>13.714285714285712</v>
      </c>
      <c r="E41" s="1">
        <v>2</v>
      </c>
      <c r="F41" s="1">
        <f t="shared" si="1"/>
        <v>4</v>
      </c>
      <c r="G41" s="1">
        <f t="shared" si="2"/>
        <v>2011</v>
      </c>
      <c r="H41" s="1" t="str">
        <f t="shared" si="3"/>
        <v>Winter</v>
      </c>
    </row>
    <row r="42" spans="1:8" x14ac:dyDescent="0.25">
      <c r="A42" s="2">
        <v>40681</v>
      </c>
      <c r="B42" s="4">
        <v>1</v>
      </c>
      <c r="C42" s="4">
        <v>0.13</v>
      </c>
      <c r="D42" s="9">
        <f t="shared" si="0"/>
        <v>7.6923076923076916</v>
      </c>
      <c r="E42" s="1">
        <v>2</v>
      </c>
      <c r="F42" s="1">
        <f t="shared" si="1"/>
        <v>5</v>
      </c>
      <c r="G42" s="1">
        <f t="shared" si="2"/>
        <v>2011</v>
      </c>
      <c r="H42" s="1" t="str">
        <f t="shared" si="3"/>
        <v>Veg.per</v>
      </c>
    </row>
    <row r="43" spans="1:8" x14ac:dyDescent="0.25">
      <c r="A43" s="2">
        <v>40709</v>
      </c>
      <c r="B43" s="4">
        <v>0.7</v>
      </c>
      <c r="C43" s="8">
        <v>2.8000000000000001E-2</v>
      </c>
      <c r="D43" s="9">
        <f t="shared" si="0"/>
        <v>24.999999999999996</v>
      </c>
      <c r="E43" s="1">
        <v>2</v>
      </c>
      <c r="F43" s="1">
        <f t="shared" si="1"/>
        <v>6</v>
      </c>
      <c r="G43" s="1">
        <f t="shared" si="2"/>
        <v>2011</v>
      </c>
      <c r="H43" s="1" t="str">
        <f t="shared" si="3"/>
        <v>Veg.per</v>
      </c>
    </row>
    <row r="44" spans="1:8" x14ac:dyDescent="0.25">
      <c r="A44" s="2">
        <v>40744</v>
      </c>
      <c r="B44" s="4">
        <v>0.68</v>
      </c>
      <c r="C44" s="8">
        <v>4.5999999999999999E-2</v>
      </c>
      <c r="D44" s="9">
        <f t="shared" si="0"/>
        <v>14.782608695652176</v>
      </c>
      <c r="E44" s="1">
        <v>2</v>
      </c>
      <c r="F44" s="1">
        <f t="shared" si="1"/>
        <v>7</v>
      </c>
      <c r="G44" s="1">
        <f t="shared" si="2"/>
        <v>2011</v>
      </c>
      <c r="H44" s="1" t="str">
        <f t="shared" si="3"/>
        <v>Veg.per</v>
      </c>
    </row>
    <row r="45" spans="1:8" x14ac:dyDescent="0.25">
      <c r="A45" s="2">
        <v>40772</v>
      </c>
      <c r="B45" s="4">
        <v>0.9</v>
      </c>
      <c r="C45" s="8">
        <v>5.3999999999999999E-2</v>
      </c>
      <c r="D45" s="9">
        <f t="shared" si="0"/>
        <v>16.666666666666668</v>
      </c>
      <c r="E45" s="1">
        <v>2</v>
      </c>
      <c r="F45" s="1">
        <f t="shared" si="1"/>
        <v>8</v>
      </c>
      <c r="G45" s="1">
        <f t="shared" si="2"/>
        <v>2011</v>
      </c>
      <c r="H45" s="1" t="str">
        <f t="shared" si="3"/>
        <v>Veg.per</v>
      </c>
    </row>
    <row r="46" spans="1:8" x14ac:dyDescent="0.25">
      <c r="A46" s="2">
        <v>40800</v>
      </c>
      <c r="B46" s="4">
        <v>0.8</v>
      </c>
      <c r="C46" s="8">
        <v>8.8999999999999996E-2</v>
      </c>
      <c r="D46" s="9">
        <f t="shared" si="0"/>
        <v>8.9887640449438209</v>
      </c>
      <c r="E46" s="1">
        <v>2</v>
      </c>
      <c r="F46" s="1">
        <f t="shared" si="1"/>
        <v>9</v>
      </c>
      <c r="G46" s="1">
        <f t="shared" si="2"/>
        <v>2011</v>
      </c>
      <c r="H46" s="1" t="str">
        <f t="shared" si="3"/>
        <v>Veg.per</v>
      </c>
    </row>
    <row r="47" spans="1:8" x14ac:dyDescent="0.25">
      <c r="A47" s="2">
        <v>40835</v>
      </c>
      <c r="B47" s="4">
        <v>0.76</v>
      </c>
      <c r="C47" s="8">
        <v>0.05</v>
      </c>
      <c r="D47" s="9">
        <f t="shared" si="0"/>
        <v>15.2</v>
      </c>
      <c r="E47" s="1">
        <v>2</v>
      </c>
      <c r="F47" s="1">
        <f t="shared" si="1"/>
        <v>10</v>
      </c>
      <c r="G47" s="1">
        <f t="shared" si="2"/>
        <v>2011</v>
      </c>
      <c r="H47" s="1" t="str">
        <f t="shared" si="3"/>
        <v>Veg.per</v>
      </c>
    </row>
    <row r="48" spans="1:8" x14ac:dyDescent="0.25">
      <c r="A48" s="2">
        <v>40863</v>
      </c>
      <c r="B48" s="4">
        <v>0.94</v>
      </c>
      <c r="C48" s="8">
        <v>4.1000000000000002E-2</v>
      </c>
      <c r="D48" s="9">
        <f t="shared" si="0"/>
        <v>22.926829268292682</v>
      </c>
      <c r="E48" s="1">
        <v>2</v>
      </c>
      <c r="F48" s="1">
        <f t="shared" si="1"/>
        <v>11</v>
      </c>
      <c r="G48" s="1">
        <f t="shared" si="2"/>
        <v>2011</v>
      </c>
      <c r="H48" s="1" t="str">
        <f t="shared" si="3"/>
        <v>Winter</v>
      </c>
    </row>
    <row r="49" spans="1:8" x14ac:dyDescent="0.25">
      <c r="A49" s="2">
        <v>40884</v>
      </c>
      <c r="B49" s="4">
        <v>0.79</v>
      </c>
      <c r="C49" s="8">
        <v>5.0999999999999997E-2</v>
      </c>
      <c r="D49" s="9">
        <f t="shared" si="0"/>
        <v>15.490196078431374</v>
      </c>
      <c r="E49" s="1">
        <v>2</v>
      </c>
      <c r="F49" s="1">
        <f t="shared" si="1"/>
        <v>12</v>
      </c>
      <c r="G49" s="1">
        <f t="shared" si="2"/>
        <v>2011</v>
      </c>
      <c r="H49" s="1" t="str">
        <f t="shared" si="3"/>
        <v>Winter</v>
      </c>
    </row>
    <row r="50" spans="1:8" x14ac:dyDescent="0.25">
      <c r="A50" s="2">
        <v>40926</v>
      </c>
      <c r="B50" s="3">
        <v>0.87</v>
      </c>
      <c r="C50" s="7">
        <v>3.4000000000000002E-2</v>
      </c>
      <c r="D50" s="9">
        <f t="shared" si="0"/>
        <v>25.588235294117645</v>
      </c>
      <c r="E50" s="1">
        <v>2</v>
      </c>
      <c r="F50" s="1">
        <f t="shared" si="1"/>
        <v>1</v>
      </c>
      <c r="G50" s="1">
        <f t="shared" si="2"/>
        <v>2012</v>
      </c>
      <c r="H50" s="1" t="str">
        <f t="shared" si="3"/>
        <v>Winter</v>
      </c>
    </row>
    <row r="51" spans="1:8" x14ac:dyDescent="0.25">
      <c r="A51" s="2">
        <v>40954</v>
      </c>
      <c r="B51" s="3">
        <v>0.73</v>
      </c>
      <c r="C51" s="7">
        <v>2.8000000000000001E-2</v>
      </c>
      <c r="D51" s="9">
        <f t="shared" si="0"/>
        <v>26.071428571428569</v>
      </c>
      <c r="E51" s="1">
        <v>2</v>
      </c>
      <c r="F51" s="1">
        <f t="shared" si="1"/>
        <v>2</v>
      </c>
      <c r="G51" s="1">
        <f t="shared" si="2"/>
        <v>2012</v>
      </c>
      <c r="H51" s="1" t="str">
        <f t="shared" si="3"/>
        <v>Winter</v>
      </c>
    </row>
    <row r="52" spans="1:8" x14ac:dyDescent="0.25">
      <c r="A52" s="2">
        <v>40989</v>
      </c>
      <c r="B52" s="3">
        <v>0.86</v>
      </c>
      <c r="C52" s="7">
        <v>2.7E-2</v>
      </c>
      <c r="D52" s="9">
        <f t="shared" si="0"/>
        <v>31.851851851851851</v>
      </c>
      <c r="E52" s="1">
        <v>2</v>
      </c>
      <c r="F52" s="1">
        <f t="shared" si="1"/>
        <v>3</v>
      </c>
      <c r="G52" s="1">
        <f t="shared" si="2"/>
        <v>2012</v>
      </c>
      <c r="H52" s="1" t="str">
        <f t="shared" si="3"/>
        <v>Winter</v>
      </c>
    </row>
    <row r="53" spans="1:8" x14ac:dyDescent="0.25">
      <c r="A53" s="2">
        <v>41017</v>
      </c>
      <c r="B53" s="3">
        <v>0.74</v>
      </c>
      <c r="C53" s="7">
        <v>2.5000000000000001E-2</v>
      </c>
      <c r="D53" s="9">
        <f t="shared" si="0"/>
        <v>29.599999999999998</v>
      </c>
      <c r="E53" s="1">
        <v>2</v>
      </c>
      <c r="F53" s="1">
        <f t="shared" si="1"/>
        <v>4</v>
      </c>
      <c r="G53" s="1">
        <f t="shared" si="2"/>
        <v>2012</v>
      </c>
      <c r="H53" s="1" t="str">
        <f t="shared" si="3"/>
        <v>Winter</v>
      </c>
    </row>
    <row r="54" spans="1:8" x14ac:dyDescent="0.25">
      <c r="A54" s="2">
        <v>41052</v>
      </c>
      <c r="B54" s="3">
        <v>1</v>
      </c>
      <c r="C54" s="7">
        <v>2.9000000000000001E-2</v>
      </c>
      <c r="D54" s="9">
        <f t="shared" si="0"/>
        <v>34.482758620689651</v>
      </c>
      <c r="E54" s="1">
        <v>2</v>
      </c>
      <c r="F54" s="1">
        <f t="shared" si="1"/>
        <v>5</v>
      </c>
      <c r="G54" s="1">
        <f t="shared" si="2"/>
        <v>2012</v>
      </c>
      <c r="H54" s="1" t="str">
        <f t="shared" si="3"/>
        <v>Veg.per</v>
      </c>
    </row>
    <row r="55" spans="1:8" x14ac:dyDescent="0.25">
      <c r="A55" s="2">
        <v>41080</v>
      </c>
      <c r="B55" s="3">
        <v>0.85</v>
      </c>
      <c r="C55" s="7">
        <v>2.8000000000000001E-2</v>
      </c>
      <c r="D55" s="9">
        <f t="shared" si="0"/>
        <v>30.357142857142854</v>
      </c>
      <c r="E55" s="1">
        <v>2</v>
      </c>
      <c r="F55" s="1">
        <f t="shared" si="1"/>
        <v>6</v>
      </c>
      <c r="G55" s="1">
        <f t="shared" si="2"/>
        <v>2012</v>
      </c>
      <c r="H55" s="1" t="str">
        <f t="shared" si="3"/>
        <v>Veg.per</v>
      </c>
    </row>
    <row r="56" spans="1:8" x14ac:dyDescent="0.25">
      <c r="A56" s="2">
        <v>41108</v>
      </c>
      <c r="B56" s="3">
        <v>0.54</v>
      </c>
      <c r="C56" s="7">
        <v>4.8000000000000001E-2</v>
      </c>
      <c r="D56" s="9">
        <f t="shared" si="0"/>
        <v>11.25</v>
      </c>
      <c r="E56" s="1">
        <v>2</v>
      </c>
      <c r="F56" s="1">
        <f t="shared" si="1"/>
        <v>7</v>
      </c>
      <c r="G56" s="1">
        <f t="shared" si="2"/>
        <v>2012</v>
      </c>
      <c r="H56" s="1" t="str">
        <f t="shared" si="3"/>
        <v>Veg.per</v>
      </c>
    </row>
    <row r="57" spans="1:8" x14ac:dyDescent="0.25">
      <c r="A57" s="2">
        <v>41136</v>
      </c>
      <c r="B57" s="3">
        <v>0.57999999999999996</v>
      </c>
      <c r="C57" s="7">
        <v>3.9E-2</v>
      </c>
      <c r="D57" s="9">
        <f t="shared" si="0"/>
        <v>14.87179487179487</v>
      </c>
      <c r="E57" s="1">
        <v>2</v>
      </c>
      <c r="F57" s="1">
        <f t="shared" si="1"/>
        <v>8</v>
      </c>
      <c r="G57" s="1">
        <f t="shared" si="2"/>
        <v>2012</v>
      </c>
      <c r="H57" s="1" t="str">
        <f t="shared" si="3"/>
        <v>Veg.per</v>
      </c>
    </row>
    <row r="58" spans="1:8" x14ac:dyDescent="0.25">
      <c r="A58" s="2">
        <v>41171</v>
      </c>
      <c r="B58" s="3">
        <v>0.52</v>
      </c>
      <c r="C58" s="7">
        <v>3.9E-2</v>
      </c>
      <c r="D58" s="9">
        <f t="shared" si="0"/>
        <v>13.333333333333334</v>
      </c>
      <c r="E58" s="1">
        <v>2</v>
      </c>
      <c r="F58" s="1">
        <f t="shared" si="1"/>
        <v>9</v>
      </c>
      <c r="G58" s="1">
        <f t="shared" si="2"/>
        <v>2012</v>
      </c>
      <c r="H58" s="1" t="str">
        <f t="shared" si="3"/>
        <v>Veg.per</v>
      </c>
    </row>
    <row r="59" spans="1:8" x14ac:dyDescent="0.25">
      <c r="A59" s="2">
        <v>41199</v>
      </c>
      <c r="B59" s="3">
        <v>0.4</v>
      </c>
      <c r="C59" s="7">
        <v>4.8000000000000001E-2</v>
      </c>
      <c r="D59" s="9">
        <f t="shared" si="0"/>
        <v>8.3333333333333339</v>
      </c>
      <c r="E59" s="1">
        <v>2</v>
      </c>
      <c r="F59" s="1">
        <f t="shared" si="1"/>
        <v>10</v>
      </c>
      <c r="G59" s="1">
        <f t="shared" si="2"/>
        <v>2012</v>
      </c>
      <c r="H59" s="1" t="str">
        <f t="shared" si="3"/>
        <v>Veg.per</v>
      </c>
    </row>
    <row r="60" spans="1:8" x14ac:dyDescent="0.25">
      <c r="A60" s="2">
        <v>41227</v>
      </c>
      <c r="B60" s="3">
        <v>0.76</v>
      </c>
      <c r="C60" s="7">
        <v>4.1000000000000002E-2</v>
      </c>
      <c r="D60" s="9">
        <f t="shared" si="0"/>
        <v>18.536585365853657</v>
      </c>
      <c r="E60" s="1">
        <v>2</v>
      </c>
      <c r="F60" s="1">
        <f t="shared" si="1"/>
        <v>11</v>
      </c>
      <c r="G60" s="1">
        <f t="shared" si="2"/>
        <v>2012</v>
      </c>
      <c r="H60" s="1" t="str">
        <f t="shared" si="3"/>
        <v>Winter</v>
      </c>
    </row>
    <row r="61" spans="1:8" x14ac:dyDescent="0.25">
      <c r="A61" s="2">
        <v>41248</v>
      </c>
      <c r="B61" s="3">
        <v>0.59</v>
      </c>
      <c r="C61" s="7">
        <v>3.3000000000000002E-2</v>
      </c>
      <c r="D61" s="9">
        <f t="shared" si="0"/>
        <v>17.878787878787875</v>
      </c>
      <c r="E61" s="1">
        <v>2</v>
      </c>
      <c r="F61" s="1">
        <f t="shared" si="1"/>
        <v>12</v>
      </c>
      <c r="G61" s="1">
        <f t="shared" si="2"/>
        <v>2012</v>
      </c>
      <c r="H61" s="1" t="str">
        <f t="shared" si="3"/>
        <v>Winter</v>
      </c>
    </row>
    <row r="62" spans="1:8" x14ac:dyDescent="0.25">
      <c r="A62" s="2">
        <v>41290.597222222219</v>
      </c>
      <c r="B62" s="3">
        <v>0.56000000000000005</v>
      </c>
      <c r="C62" s="7">
        <v>2.7E-2</v>
      </c>
      <c r="D62" s="9">
        <f t="shared" si="0"/>
        <v>20.740740740740744</v>
      </c>
      <c r="E62" s="1">
        <v>2</v>
      </c>
      <c r="F62" s="1">
        <f t="shared" si="1"/>
        <v>1</v>
      </c>
      <c r="G62" s="1">
        <f t="shared" si="2"/>
        <v>2013</v>
      </c>
      <c r="H62" s="1" t="str">
        <f t="shared" si="3"/>
        <v>Winter</v>
      </c>
    </row>
    <row r="63" spans="1:8" x14ac:dyDescent="0.25">
      <c r="A63" s="2">
        <v>41325.642361111109</v>
      </c>
      <c r="B63" s="3">
        <v>0.72</v>
      </c>
      <c r="C63" s="7">
        <v>2.4E-2</v>
      </c>
      <c r="D63" s="9">
        <f t="shared" si="0"/>
        <v>30</v>
      </c>
      <c r="E63" s="1">
        <v>2</v>
      </c>
      <c r="F63" s="1">
        <f t="shared" si="1"/>
        <v>2</v>
      </c>
      <c r="G63" s="1">
        <f t="shared" si="2"/>
        <v>2013</v>
      </c>
      <c r="H63" s="1" t="str">
        <f t="shared" si="3"/>
        <v>Winter</v>
      </c>
    </row>
    <row r="64" spans="1:8" x14ac:dyDescent="0.25">
      <c r="A64" s="2">
        <v>41353</v>
      </c>
      <c r="B64" s="3">
        <v>0.62</v>
      </c>
      <c r="C64" s="7">
        <v>2.9000000000000001E-2</v>
      </c>
      <c r="D64" s="9">
        <f t="shared" si="0"/>
        <v>21.379310344827584</v>
      </c>
      <c r="E64" s="1">
        <v>2</v>
      </c>
      <c r="F64" s="1">
        <f t="shared" si="1"/>
        <v>3</v>
      </c>
      <c r="G64" s="1">
        <f t="shared" si="2"/>
        <v>2013</v>
      </c>
      <c r="H64" s="1" t="str">
        <f t="shared" si="3"/>
        <v>Winter</v>
      </c>
    </row>
    <row r="65" spans="1:8" x14ac:dyDescent="0.25">
      <c r="A65" s="2">
        <v>41381.600694444445</v>
      </c>
      <c r="B65" s="3">
        <v>0.57000000000000006</v>
      </c>
      <c r="C65" s="7">
        <v>3.6000000000000004E-2</v>
      </c>
      <c r="D65" s="9">
        <f t="shared" si="0"/>
        <v>15.833333333333334</v>
      </c>
      <c r="E65" s="1">
        <v>2</v>
      </c>
      <c r="F65" s="1">
        <f t="shared" si="1"/>
        <v>4</v>
      </c>
      <c r="G65" s="1">
        <f t="shared" si="2"/>
        <v>2013</v>
      </c>
      <c r="H65" s="1" t="str">
        <f t="shared" si="3"/>
        <v>Winter</v>
      </c>
    </row>
    <row r="66" spans="1:8" x14ac:dyDescent="0.25">
      <c r="A66" s="2">
        <v>41409.576388888891</v>
      </c>
      <c r="B66" s="3">
        <v>0.47</v>
      </c>
      <c r="C66" s="7">
        <v>1.9E-2</v>
      </c>
      <c r="D66" s="9">
        <f t="shared" si="0"/>
        <v>24.736842105263158</v>
      </c>
      <c r="E66" s="1">
        <v>2</v>
      </c>
      <c r="F66" s="1">
        <f t="shared" si="1"/>
        <v>5</v>
      </c>
      <c r="G66" s="1">
        <f t="shared" si="2"/>
        <v>2013</v>
      </c>
      <c r="H66" s="1" t="str">
        <f t="shared" si="3"/>
        <v>Veg.per</v>
      </c>
    </row>
    <row r="67" spans="1:8" x14ac:dyDescent="0.25">
      <c r="A67" s="2">
        <v>41444.614583333336</v>
      </c>
      <c r="B67" s="3">
        <v>0.69</v>
      </c>
      <c r="C67" s="7">
        <v>2.4E-2</v>
      </c>
      <c r="D67" s="9">
        <f t="shared" ref="D67:D130" si="4">B67/C67</f>
        <v>28.749999999999996</v>
      </c>
      <c r="E67" s="1">
        <v>2</v>
      </c>
      <c r="F67" s="1">
        <f t="shared" ref="F67:F130" si="5">MONTH(A67)</f>
        <v>6</v>
      </c>
      <c r="G67" s="1">
        <f t="shared" ref="G67:G130" si="6">YEAR(A67)</f>
        <v>2013</v>
      </c>
      <c r="H67" s="1" t="str">
        <f t="shared" ref="H67:H130" si="7">IF(AND(F67&gt;=5,F67&lt;=10),"Veg.per","Winter")</f>
        <v>Veg.per</v>
      </c>
    </row>
    <row r="68" spans="1:8" x14ac:dyDescent="0.25">
      <c r="A68" s="2">
        <v>41471</v>
      </c>
      <c r="B68" s="3">
        <v>0.49</v>
      </c>
      <c r="C68" s="7">
        <v>0.02</v>
      </c>
      <c r="D68" s="9">
        <f t="shared" si="4"/>
        <v>24.5</v>
      </c>
      <c r="E68" s="1">
        <v>2</v>
      </c>
      <c r="F68" s="1">
        <f t="shared" si="5"/>
        <v>7</v>
      </c>
      <c r="G68" s="1">
        <f t="shared" si="6"/>
        <v>2013</v>
      </c>
      <c r="H68" s="1" t="str">
        <f t="shared" si="7"/>
        <v>Veg.per</v>
      </c>
    </row>
    <row r="69" spans="1:8" x14ac:dyDescent="0.25">
      <c r="A69" s="2">
        <v>41507</v>
      </c>
      <c r="B69" s="3">
        <v>0.4</v>
      </c>
      <c r="C69" s="7">
        <v>2.9000000000000001E-2</v>
      </c>
      <c r="D69" s="9">
        <f t="shared" si="4"/>
        <v>13.793103448275863</v>
      </c>
      <c r="E69" s="1">
        <v>2</v>
      </c>
      <c r="F69" s="1">
        <f t="shared" si="5"/>
        <v>8</v>
      </c>
      <c r="G69" s="1">
        <f t="shared" si="6"/>
        <v>2013</v>
      </c>
      <c r="H69" s="1" t="str">
        <f t="shared" si="7"/>
        <v>Veg.per</v>
      </c>
    </row>
    <row r="70" spans="1:8" x14ac:dyDescent="0.25">
      <c r="A70" s="2">
        <v>41535</v>
      </c>
      <c r="B70" s="3">
        <v>0.45</v>
      </c>
      <c r="C70" s="7">
        <v>2.9000000000000001E-2</v>
      </c>
      <c r="D70" s="9">
        <f t="shared" si="4"/>
        <v>15.517241379310345</v>
      </c>
      <c r="E70" s="1">
        <v>2</v>
      </c>
      <c r="F70" s="1">
        <f t="shared" si="5"/>
        <v>9</v>
      </c>
      <c r="G70" s="1">
        <f t="shared" si="6"/>
        <v>2013</v>
      </c>
      <c r="H70" s="1" t="str">
        <f t="shared" si="7"/>
        <v>Veg.per</v>
      </c>
    </row>
    <row r="71" spans="1:8" x14ac:dyDescent="0.25">
      <c r="A71" s="2">
        <v>41563</v>
      </c>
      <c r="B71" s="3">
        <v>0.53</v>
      </c>
      <c r="C71" s="7">
        <v>3.7999999999999999E-2</v>
      </c>
      <c r="D71" s="9">
        <f t="shared" si="4"/>
        <v>13.947368421052632</v>
      </c>
      <c r="E71" s="1">
        <v>2</v>
      </c>
      <c r="F71" s="1">
        <f t="shared" si="5"/>
        <v>10</v>
      </c>
      <c r="G71" s="1">
        <f t="shared" si="6"/>
        <v>2013</v>
      </c>
      <c r="H71" s="1" t="str">
        <f t="shared" si="7"/>
        <v>Veg.per</v>
      </c>
    </row>
    <row r="72" spans="1:8" x14ac:dyDescent="0.25">
      <c r="A72" s="2">
        <v>41598</v>
      </c>
      <c r="B72" s="3">
        <v>0.95</v>
      </c>
      <c r="C72" s="7">
        <v>4.3000000000000003E-2</v>
      </c>
      <c r="D72" s="9">
        <f t="shared" si="4"/>
        <v>22.09302325581395</v>
      </c>
      <c r="E72" s="1">
        <v>2</v>
      </c>
      <c r="F72" s="1">
        <f t="shared" si="5"/>
        <v>11</v>
      </c>
      <c r="G72" s="1">
        <f t="shared" si="6"/>
        <v>2013</v>
      </c>
      <c r="H72" s="1" t="str">
        <f t="shared" si="7"/>
        <v>Winter</v>
      </c>
    </row>
    <row r="73" spans="1:8" x14ac:dyDescent="0.25">
      <c r="A73" s="2">
        <v>41619</v>
      </c>
      <c r="B73" s="3">
        <v>0.65</v>
      </c>
      <c r="C73" s="7">
        <v>3.7999999999999999E-2</v>
      </c>
      <c r="D73" s="9">
        <f t="shared" si="4"/>
        <v>17.105263157894736</v>
      </c>
      <c r="E73" s="1">
        <v>2</v>
      </c>
      <c r="F73" s="1">
        <f t="shared" si="5"/>
        <v>12</v>
      </c>
      <c r="G73" s="1">
        <f t="shared" si="6"/>
        <v>2013</v>
      </c>
      <c r="H73" s="1" t="str">
        <f t="shared" si="7"/>
        <v>Winter</v>
      </c>
    </row>
    <row r="74" spans="1:8" x14ac:dyDescent="0.25">
      <c r="A74" s="2">
        <v>41654</v>
      </c>
      <c r="B74" s="3">
        <v>0.7</v>
      </c>
      <c r="C74" s="7">
        <v>3.6999999999999998E-2</v>
      </c>
      <c r="D74" s="9">
        <f t="shared" si="4"/>
        <v>18.918918918918919</v>
      </c>
      <c r="E74" s="1">
        <v>2</v>
      </c>
      <c r="F74" s="1">
        <f t="shared" si="5"/>
        <v>1</v>
      </c>
      <c r="G74" s="1">
        <f t="shared" si="6"/>
        <v>2014</v>
      </c>
      <c r="H74" s="1" t="str">
        <f t="shared" si="7"/>
        <v>Winter</v>
      </c>
    </row>
    <row r="75" spans="1:8" x14ac:dyDescent="0.25">
      <c r="A75" s="2">
        <v>41689</v>
      </c>
      <c r="B75" s="3">
        <v>0.67</v>
      </c>
      <c r="C75" s="7">
        <v>2.5999999999999999E-2</v>
      </c>
      <c r="D75" s="9">
        <f t="shared" si="4"/>
        <v>25.769230769230774</v>
      </c>
      <c r="E75" s="1">
        <v>2</v>
      </c>
      <c r="F75" s="1">
        <f t="shared" si="5"/>
        <v>2</v>
      </c>
      <c r="G75" s="1">
        <f t="shared" si="6"/>
        <v>2014</v>
      </c>
      <c r="H75" s="1" t="str">
        <f t="shared" si="7"/>
        <v>Winter</v>
      </c>
    </row>
    <row r="76" spans="1:8" x14ac:dyDescent="0.25">
      <c r="A76" s="2">
        <v>41717</v>
      </c>
      <c r="B76" s="3">
        <v>0.57999999999999996</v>
      </c>
      <c r="C76" s="7">
        <v>1.0999999999999999E-2</v>
      </c>
      <c r="D76" s="9">
        <f t="shared" si="4"/>
        <v>52.727272727272727</v>
      </c>
      <c r="E76" s="1">
        <v>2</v>
      </c>
      <c r="F76" s="1">
        <f t="shared" si="5"/>
        <v>3</v>
      </c>
      <c r="G76" s="1">
        <f t="shared" si="6"/>
        <v>2014</v>
      </c>
      <c r="H76" s="1" t="str">
        <f t="shared" si="7"/>
        <v>Winter</v>
      </c>
    </row>
    <row r="77" spans="1:8" x14ac:dyDescent="0.25">
      <c r="A77" s="2">
        <v>41745</v>
      </c>
      <c r="B77" s="3">
        <v>0.57999999999999996</v>
      </c>
      <c r="C77" s="7">
        <v>1.4E-2</v>
      </c>
      <c r="D77" s="9">
        <f t="shared" si="4"/>
        <v>41.428571428571423</v>
      </c>
      <c r="E77" s="1">
        <v>2</v>
      </c>
      <c r="F77" s="1">
        <f t="shared" si="5"/>
        <v>4</v>
      </c>
      <c r="G77" s="1">
        <f t="shared" si="6"/>
        <v>2014</v>
      </c>
      <c r="H77" s="1" t="str">
        <f t="shared" si="7"/>
        <v>Winter</v>
      </c>
    </row>
    <row r="78" spans="1:8" x14ac:dyDescent="0.25">
      <c r="A78" s="2">
        <v>41780</v>
      </c>
      <c r="B78" s="3">
        <v>0.57999999999999996</v>
      </c>
      <c r="C78" s="7">
        <v>2.1000000000000001E-2</v>
      </c>
      <c r="D78" s="9">
        <f t="shared" si="4"/>
        <v>27.619047619047617</v>
      </c>
      <c r="E78" s="1">
        <v>2</v>
      </c>
      <c r="F78" s="1">
        <f t="shared" si="5"/>
        <v>5</v>
      </c>
      <c r="G78" s="1">
        <f t="shared" si="6"/>
        <v>2014</v>
      </c>
      <c r="H78" s="1" t="str">
        <f t="shared" si="7"/>
        <v>Veg.per</v>
      </c>
    </row>
    <row r="79" spans="1:8" x14ac:dyDescent="0.25">
      <c r="A79" s="2">
        <v>41808</v>
      </c>
      <c r="B79" s="3">
        <v>0.47</v>
      </c>
      <c r="C79" s="7">
        <v>2.4E-2</v>
      </c>
      <c r="D79" s="9">
        <f t="shared" si="4"/>
        <v>19.583333333333332</v>
      </c>
      <c r="E79" s="1">
        <v>2</v>
      </c>
      <c r="F79" s="1">
        <f t="shared" si="5"/>
        <v>6</v>
      </c>
      <c r="G79" s="1">
        <f t="shared" si="6"/>
        <v>2014</v>
      </c>
      <c r="H79" s="1" t="str">
        <f t="shared" si="7"/>
        <v>Veg.per</v>
      </c>
    </row>
    <row r="80" spans="1:8" x14ac:dyDescent="0.25">
      <c r="A80" s="2">
        <v>41836</v>
      </c>
      <c r="B80" s="3">
        <v>0.52</v>
      </c>
      <c r="C80" s="7">
        <v>1.6E-2</v>
      </c>
      <c r="D80" s="9">
        <f t="shared" si="4"/>
        <v>32.5</v>
      </c>
      <c r="E80" s="1">
        <v>2</v>
      </c>
      <c r="F80" s="1">
        <f t="shared" si="5"/>
        <v>7</v>
      </c>
      <c r="G80" s="1">
        <f t="shared" si="6"/>
        <v>2014</v>
      </c>
      <c r="H80" s="1" t="str">
        <f t="shared" si="7"/>
        <v>Veg.per</v>
      </c>
    </row>
    <row r="81" spans="1:8" x14ac:dyDescent="0.25">
      <c r="A81" s="2">
        <v>41872</v>
      </c>
      <c r="B81" s="3">
        <v>0.48</v>
      </c>
      <c r="C81" s="7">
        <v>2.5000000000000001E-2</v>
      </c>
      <c r="D81" s="9">
        <f t="shared" si="4"/>
        <v>19.2</v>
      </c>
      <c r="E81" s="1">
        <v>2</v>
      </c>
      <c r="F81" s="1">
        <f t="shared" si="5"/>
        <v>8</v>
      </c>
      <c r="G81" s="1">
        <f t="shared" si="6"/>
        <v>2014</v>
      </c>
      <c r="H81" s="1" t="str">
        <f t="shared" si="7"/>
        <v>Veg.per</v>
      </c>
    </row>
    <row r="82" spans="1:8" x14ac:dyDescent="0.25">
      <c r="A82" s="2">
        <v>41899</v>
      </c>
      <c r="B82" s="3">
        <v>0.47</v>
      </c>
      <c r="C82" s="7">
        <v>1.9E-2</v>
      </c>
      <c r="D82" s="9">
        <f t="shared" si="4"/>
        <v>24.736842105263158</v>
      </c>
      <c r="E82" s="1">
        <v>2</v>
      </c>
      <c r="F82" s="1">
        <f t="shared" si="5"/>
        <v>9</v>
      </c>
      <c r="G82" s="1">
        <f t="shared" si="6"/>
        <v>2014</v>
      </c>
      <c r="H82" s="1" t="str">
        <f t="shared" si="7"/>
        <v>Veg.per</v>
      </c>
    </row>
    <row r="83" spans="1:8" x14ac:dyDescent="0.25">
      <c r="A83" s="2">
        <v>41927</v>
      </c>
      <c r="B83" s="3">
        <v>0.49</v>
      </c>
      <c r="C83" s="7">
        <v>2.3E-2</v>
      </c>
      <c r="D83" s="9">
        <f t="shared" si="4"/>
        <v>21.304347826086957</v>
      </c>
      <c r="E83" s="1">
        <v>2</v>
      </c>
      <c r="F83" s="1">
        <f t="shared" si="5"/>
        <v>10</v>
      </c>
      <c r="G83" s="1">
        <f t="shared" si="6"/>
        <v>2014</v>
      </c>
      <c r="H83" s="1" t="str">
        <f t="shared" si="7"/>
        <v>Veg.per</v>
      </c>
    </row>
    <row r="84" spans="1:8" x14ac:dyDescent="0.25">
      <c r="A84" s="2">
        <v>41962</v>
      </c>
      <c r="B84" s="3">
        <v>0.56000000000000005</v>
      </c>
      <c r="C84" s="7">
        <v>0.01</v>
      </c>
      <c r="D84" s="9">
        <f t="shared" si="4"/>
        <v>56.000000000000007</v>
      </c>
      <c r="E84" s="1">
        <v>2</v>
      </c>
      <c r="F84" s="1">
        <f t="shared" si="5"/>
        <v>11</v>
      </c>
      <c r="G84" s="1">
        <f t="shared" si="6"/>
        <v>2014</v>
      </c>
      <c r="H84" s="1" t="str">
        <f t="shared" si="7"/>
        <v>Winter</v>
      </c>
    </row>
    <row r="85" spans="1:8" x14ac:dyDescent="0.25">
      <c r="A85" s="2">
        <v>41983</v>
      </c>
      <c r="B85" s="3">
        <v>0.55000000000000004</v>
      </c>
      <c r="C85" s="7">
        <v>1.4E-2</v>
      </c>
      <c r="D85" s="9">
        <f t="shared" si="4"/>
        <v>39.285714285714285</v>
      </c>
      <c r="E85" s="1">
        <v>2</v>
      </c>
      <c r="F85" s="1">
        <f t="shared" si="5"/>
        <v>12</v>
      </c>
      <c r="G85" s="1">
        <f t="shared" si="6"/>
        <v>2014</v>
      </c>
      <c r="H85" s="1" t="str">
        <f t="shared" si="7"/>
        <v>Winter</v>
      </c>
    </row>
    <row r="86" spans="1:8" x14ac:dyDescent="0.25">
      <c r="A86" s="2">
        <v>42025</v>
      </c>
      <c r="B86" s="5">
        <v>0.67</v>
      </c>
      <c r="C86" s="5">
        <v>1.6E-2</v>
      </c>
      <c r="D86" s="9">
        <f t="shared" si="4"/>
        <v>41.875</v>
      </c>
      <c r="E86" s="1">
        <v>2</v>
      </c>
      <c r="F86" s="1">
        <f t="shared" si="5"/>
        <v>1</v>
      </c>
      <c r="G86" s="1">
        <f t="shared" si="6"/>
        <v>2015</v>
      </c>
      <c r="H86" s="1" t="str">
        <f t="shared" si="7"/>
        <v>Winter</v>
      </c>
    </row>
    <row r="87" spans="1:8" x14ac:dyDescent="0.25">
      <c r="A87" s="2">
        <v>42054</v>
      </c>
      <c r="B87" s="5">
        <v>0.68</v>
      </c>
      <c r="C87" s="5">
        <v>1.8000000000000002E-2</v>
      </c>
      <c r="D87" s="9">
        <f t="shared" si="4"/>
        <v>37.777777777777779</v>
      </c>
      <c r="E87" s="1">
        <v>2</v>
      </c>
      <c r="F87" s="1">
        <f t="shared" si="5"/>
        <v>2</v>
      </c>
      <c r="G87" s="1">
        <f t="shared" si="6"/>
        <v>2015</v>
      </c>
      <c r="H87" s="1" t="str">
        <f t="shared" si="7"/>
        <v>Winter</v>
      </c>
    </row>
    <row r="88" spans="1:8" x14ac:dyDescent="0.25">
      <c r="A88" s="2">
        <v>42081</v>
      </c>
      <c r="B88" s="5">
        <v>0.66</v>
      </c>
      <c r="C88" s="5">
        <v>1.4E-2</v>
      </c>
      <c r="D88" s="9">
        <f t="shared" si="4"/>
        <v>47.142857142857146</v>
      </c>
      <c r="E88" s="1">
        <v>2</v>
      </c>
      <c r="F88" s="1">
        <f t="shared" si="5"/>
        <v>3</v>
      </c>
      <c r="G88" s="1">
        <f t="shared" si="6"/>
        <v>2015</v>
      </c>
      <c r="H88" s="1" t="str">
        <f t="shared" si="7"/>
        <v>Winter</v>
      </c>
    </row>
    <row r="89" spans="1:8" x14ac:dyDescent="0.25">
      <c r="A89" s="2">
        <v>42109</v>
      </c>
      <c r="B89" s="5">
        <v>0.57999999999999996</v>
      </c>
      <c r="C89" s="5">
        <v>1.4E-2</v>
      </c>
      <c r="D89" s="9">
        <f t="shared" si="4"/>
        <v>41.428571428571423</v>
      </c>
      <c r="E89" s="1">
        <v>2</v>
      </c>
      <c r="F89" s="1">
        <f t="shared" si="5"/>
        <v>4</v>
      </c>
      <c r="G89" s="1">
        <f t="shared" si="6"/>
        <v>2015</v>
      </c>
      <c r="H89" s="1" t="str">
        <f t="shared" si="7"/>
        <v>Winter</v>
      </c>
    </row>
    <row r="90" spans="1:8" x14ac:dyDescent="0.25">
      <c r="A90" s="2">
        <v>42144</v>
      </c>
      <c r="B90" s="5">
        <v>0.62</v>
      </c>
      <c r="C90" s="5">
        <v>1.0999999999999999E-2</v>
      </c>
      <c r="D90" s="9">
        <f t="shared" si="4"/>
        <v>56.363636363636367</v>
      </c>
      <c r="E90" s="1">
        <v>2</v>
      </c>
      <c r="F90" s="1">
        <f t="shared" si="5"/>
        <v>5</v>
      </c>
      <c r="G90" s="1">
        <f t="shared" si="6"/>
        <v>2015</v>
      </c>
      <c r="H90" s="1" t="str">
        <f t="shared" si="7"/>
        <v>Veg.per</v>
      </c>
    </row>
    <row r="91" spans="1:8" x14ac:dyDescent="0.25">
      <c r="A91" s="2">
        <v>42172</v>
      </c>
      <c r="B91" s="5">
        <v>0.32</v>
      </c>
      <c r="C91" s="5">
        <v>3.7999999999999999E-2</v>
      </c>
      <c r="D91" s="9">
        <f t="shared" si="4"/>
        <v>8.4210526315789469</v>
      </c>
      <c r="E91" s="1">
        <v>2</v>
      </c>
      <c r="F91" s="1">
        <f t="shared" si="5"/>
        <v>6</v>
      </c>
      <c r="G91" s="1">
        <f t="shared" si="6"/>
        <v>2015</v>
      </c>
      <c r="H91" s="1" t="str">
        <f t="shared" si="7"/>
        <v>Veg.per</v>
      </c>
    </row>
    <row r="92" spans="1:8" x14ac:dyDescent="0.25">
      <c r="A92" s="2">
        <v>42200</v>
      </c>
      <c r="B92" s="5">
        <v>0.55000000000000004</v>
      </c>
      <c r="C92" s="5">
        <v>1.8000000000000002E-2</v>
      </c>
      <c r="D92" s="9">
        <f t="shared" si="4"/>
        <v>30.555555555555554</v>
      </c>
      <c r="E92" s="1">
        <v>2</v>
      </c>
      <c r="F92" s="1">
        <f t="shared" si="5"/>
        <v>7</v>
      </c>
      <c r="G92" s="1">
        <f t="shared" si="6"/>
        <v>2015</v>
      </c>
      <c r="H92" s="1" t="str">
        <f t="shared" si="7"/>
        <v>Veg.per</v>
      </c>
    </row>
    <row r="93" spans="1:8" x14ac:dyDescent="0.25">
      <c r="A93" s="2">
        <v>42234</v>
      </c>
      <c r="B93" s="5">
        <v>0.53</v>
      </c>
      <c r="C93" s="5">
        <v>1.6E-2</v>
      </c>
      <c r="D93" s="9">
        <f t="shared" si="4"/>
        <v>33.125</v>
      </c>
      <c r="E93" s="1">
        <v>2</v>
      </c>
      <c r="F93" s="1">
        <f t="shared" si="5"/>
        <v>8</v>
      </c>
      <c r="G93" s="1">
        <f t="shared" si="6"/>
        <v>2015</v>
      </c>
      <c r="H93" s="1" t="str">
        <f t="shared" si="7"/>
        <v>Veg.per</v>
      </c>
    </row>
    <row r="94" spans="1:8" x14ac:dyDescent="0.25">
      <c r="A94" s="2">
        <v>42263</v>
      </c>
      <c r="B94" s="5">
        <v>0.51</v>
      </c>
      <c r="C94" s="5">
        <v>1.6E-2</v>
      </c>
      <c r="D94" s="9">
        <f t="shared" si="4"/>
        <v>31.875</v>
      </c>
      <c r="E94" s="1">
        <v>2</v>
      </c>
      <c r="F94" s="1">
        <f t="shared" si="5"/>
        <v>9</v>
      </c>
      <c r="G94" s="1">
        <f t="shared" si="6"/>
        <v>2015</v>
      </c>
      <c r="H94" s="1" t="str">
        <f t="shared" si="7"/>
        <v>Veg.per</v>
      </c>
    </row>
    <row r="95" spans="1:8" x14ac:dyDescent="0.25">
      <c r="A95" s="2">
        <v>42298</v>
      </c>
      <c r="B95" s="5">
        <v>0.44</v>
      </c>
      <c r="C95" s="5">
        <v>1.6E-2</v>
      </c>
      <c r="D95" s="9">
        <f t="shared" si="4"/>
        <v>27.5</v>
      </c>
      <c r="E95" s="1">
        <v>2</v>
      </c>
      <c r="F95" s="1">
        <f t="shared" si="5"/>
        <v>10</v>
      </c>
      <c r="G95" s="1">
        <f t="shared" si="6"/>
        <v>2015</v>
      </c>
      <c r="H95" s="1" t="str">
        <f t="shared" si="7"/>
        <v>Veg.per</v>
      </c>
    </row>
    <row r="96" spans="1:8" x14ac:dyDescent="0.25">
      <c r="A96" s="2">
        <v>42326</v>
      </c>
      <c r="B96" s="5">
        <v>0.48</v>
      </c>
      <c r="C96" s="5">
        <v>3.2000000000000001E-2</v>
      </c>
      <c r="D96" s="9">
        <f t="shared" si="4"/>
        <v>15</v>
      </c>
      <c r="E96" s="1">
        <v>2</v>
      </c>
      <c r="F96" s="1">
        <f t="shared" si="5"/>
        <v>11</v>
      </c>
      <c r="G96" s="1">
        <f t="shared" si="6"/>
        <v>2015</v>
      </c>
      <c r="H96" s="1" t="str">
        <f t="shared" si="7"/>
        <v>Winter</v>
      </c>
    </row>
    <row r="97" spans="1:8" x14ac:dyDescent="0.25">
      <c r="A97" s="2">
        <v>42354</v>
      </c>
      <c r="B97" s="5">
        <v>0.59</v>
      </c>
      <c r="C97" s="5">
        <v>2.7E-2</v>
      </c>
      <c r="D97" s="9">
        <f t="shared" si="4"/>
        <v>21.851851851851851</v>
      </c>
      <c r="E97" s="1">
        <v>2</v>
      </c>
      <c r="F97" s="1">
        <f t="shared" si="5"/>
        <v>12</v>
      </c>
      <c r="G97" s="1">
        <f t="shared" si="6"/>
        <v>2015</v>
      </c>
      <c r="H97" s="1" t="str">
        <f t="shared" si="7"/>
        <v>Winter</v>
      </c>
    </row>
    <row r="98" spans="1:8" x14ac:dyDescent="0.25">
      <c r="A98" s="2">
        <v>42389</v>
      </c>
      <c r="B98" s="6">
        <v>0.57999999999999996</v>
      </c>
      <c r="C98" s="6">
        <v>1.2E-2</v>
      </c>
      <c r="D98" s="9">
        <f t="shared" si="4"/>
        <v>48.333333333333329</v>
      </c>
      <c r="E98" s="1">
        <v>2</v>
      </c>
      <c r="F98" s="1">
        <f t="shared" si="5"/>
        <v>1</v>
      </c>
      <c r="G98" s="1">
        <f t="shared" si="6"/>
        <v>2016</v>
      </c>
      <c r="H98" s="1" t="str">
        <f t="shared" si="7"/>
        <v>Winter</v>
      </c>
    </row>
    <row r="99" spans="1:8" x14ac:dyDescent="0.25">
      <c r="A99" s="2">
        <v>42417</v>
      </c>
      <c r="B99" s="6">
        <v>0.73</v>
      </c>
      <c r="C99" s="6">
        <v>1.6E-2</v>
      </c>
      <c r="D99" s="9">
        <f t="shared" si="4"/>
        <v>45.625</v>
      </c>
      <c r="E99" s="1">
        <v>2</v>
      </c>
      <c r="F99" s="1">
        <f t="shared" si="5"/>
        <v>2</v>
      </c>
      <c r="G99" s="1">
        <f t="shared" si="6"/>
        <v>2016</v>
      </c>
      <c r="H99" s="1" t="str">
        <f t="shared" si="7"/>
        <v>Winter</v>
      </c>
    </row>
    <row r="100" spans="1:8" x14ac:dyDescent="0.25">
      <c r="A100" s="2">
        <v>42445</v>
      </c>
      <c r="B100" s="6">
        <v>0.67</v>
      </c>
      <c r="C100" s="6">
        <v>1.2E-2</v>
      </c>
      <c r="D100" s="9">
        <f t="shared" si="4"/>
        <v>55.833333333333336</v>
      </c>
      <c r="E100" s="1">
        <v>2</v>
      </c>
      <c r="F100" s="1">
        <f t="shared" si="5"/>
        <v>3</v>
      </c>
      <c r="G100" s="1">
        <f t="shared" si="6"/>
        <v>2016</v>
      </c>
      <c r="H100" s="1" t="str">
        <f t="shared" si="7"/>
        <v>Winter</v>
      </c>
    </row>
    <row r="101" spans="1:8" x14ac:dyDescent="0.25">
      <c r="A101" s="2">
        <v>42480</v>
      </c>
      <c r="B101" s="6">
        <v>0.51</v>
      </c>
      <c r="C101" s="6">
        <v>2.4E-2</v>
      </c>
      <c r="D101" s="9">
        <f t="shared" si="4"/>
        <v>21.25</v>
      </c>
      <c r="E101" s="1">
        <v>2</v>
      </c>
      <c r="F101" s="1">
        <f t="shared" si="5"/>
        <v>4</v>
      </c>
      <c r="G101" s="1">
        <f t="shared" si="6"/>
        <v>2016</v>
      </c>
      <c r="H101" s="1" t="str">
        <f t="shared" si="7"/>
        <v>Winter</v>
      </c>
    </row>
    <row r="102" spans="1:8" x14ac:dyDescent="0.25">
      <c r="A102" s="2">
        <v>42508</v>
      </c>
      <c r="B102" s="6">
        <v>0.54</v>
      </c>
      <c r="C102" s="6">
        <v>1.2E-2</v>
      </c>
      <c r="D102" s="9">
        <f t="shared" si="4"/>
        <v>45</v>
      </c>
      <c r="E102" s="1">
        <v>2</v>
      </c>
      <c r="F102" s="1">
        <f t="shared" si="5"/>
        <v>5</v>
      </c>
      <c r="G102" s="1">
        <f t="shared" si="6"/>
        <v>2016</v>
      </c>
      <c r="H102" s="1" t="str">
        <f t="shared" si="7"/>
        <v>Veg.per</v>
      </c>
    </row>
    <row r="103" spans="1:8" x14ac:dyDescent="0.25">
      <c r="A103" s="2">
        <v>42535</v>
      </c>
      <c r="B103" s="6">
        <v>0.44</v>
      </c>
      <c r="C103" s="6">
        <v>1.6E-2</v>
      </c>
      <c r="D103" s="9">
        <f t="shared" si="4"/>
        <v>27.5</v>
      </c>
      <c r="E103" s="1">
        <v>2</v>
      </c>
      <c r="F103" s="1">
        <f t="shared" si="5"/>
        <v>6</v>
      </c>
      <c r="G103" s="1">
        <f t="shared" si="6"/>
        <v>2016</v>
      </c>
      <c r="H103" s="1" t="str">
        <f t="shared" si="7"/>
        <v>Veg.per</v>
      </c>
    </row>
    <row r="104" spans="1:8" x14ac:dyDescent="0.25">
      <c r="A104" s="2">
        <v>42571</v>
      </c>
      <c r="B104" s="6">
        <v>0.5</v>
      </c>
      <c r="C104" s="6">
        <v>2.4E-2</v>
      </c>
      <c r="D104" s="9">
        <f t="shared" si="4"/>
        <v>20.833333333333332</v>
      </c>
      <c r="E104" s="1">
        <v>2</v>
      </c>
      <c r="F104" s="1">
        <f t="shared" si="5"/>
        <v>7</v>
      </c>
      <c r="G104" s="1">
        <f t="shared" si="6"/>
        <v>2016</v>
      </c>
      <c r="H104" s="1" t="str">
        <f t="shared" si="7"/>
        <v>Veg.per</v>
      </c>
    </row>
    <row r="105" spans="1:8" x14ac:dyDescent="0.25">
      <c r="A105" s="2">
        <v>42599</v>
      </c>
      <c r="B105" s="6">
        <v>0.49</v>
      </c>
      <c r="C105" s="6">
        <v>6.4000000000000001E-2</v>
      </c>
      <c r="D105" s="9">
        <f t="shared" si="4"/>
        <v>7.65625</v>
      </c>
      <c r="E105" s="1">
        <v>2</v>
      </c>
      <c r="F105" s="1">
        <f t="shared" si="5"/>
        <v>8</v>
      </c>
      <c r="G105" s="1">
        <f t="shared" si="6"/>
        <v>2016</v>
      </c>
      <c r="H105" s="1" t="str">
        <f t="shared" si="7"/>
        <v>Veg.per</v>
      </c>
    </row>
    <row r="106" spans="1:8" x14ac:dyDescent="0.25">
      <c r="A106" s="2">
        <v>42627</v>
      </c>
      <c r="B106" s="6">
        <v>0.48</v>
      </c>
      <c r="C106" s="6">
        <v>2.9000000000000001E-2</v>
      </c>
      <c r="D106" s="9">
        <f t="shared" si="4"/>
        <v>16.551724137931032</v>
      </c>
      <c r="E106" s="1">
        <v>2</v>
      </c>
      <c r="F106" s="1">
        <f t="shared" si="5"/>
        <v>9</v>
      </c>
      <c r="G106" s="1">
        <f t="shared" si="6"/>
        <v>2016</v>
      </c>
      <c r="H106" s="1" t="str">
        <f t="shared" si="7"/>
        <v>Veg.per</v>
      </c>
    </row>
    <row r="107" spans="1:8" x14ac:dyDescent="0.25">
      <c r="A107" s="2">
        <v>42655</v>
      </c>
      <c r="B107" s="6">
        <v>0.49</v>
      </c>
      <c r="C107" s="6">
        <v>3.1E-2</v>
      </c>
      <c r="D107" s="9">
        <f t="shared" si="4"/>
        <v>15.806451612903226</v>
      </c>
      <c r="E107" s="1">
        <v>2</v>
      </c>
      <c r="F107" s="1">
        <f t="shared" si="5"/>
        <v>10</v>
      </c>
      <c r="G107" s="1">
        <f t="shared" si="6"/>
        <v>2016</v>
      </c>
      <c r="H107" s="1" t="str">
        <f t="shared" si="7"/>
        <v>Veg.per</v>
      </c>
    </row>
    <row r="108" spans="1:8" x14ac:dyDescent="0.25">
      <c r="A108" s="2">
        <v>42690</v>
      </c>
      <c r="B108" s="6">
        <v>0.57000000000000006</v>
      </c>
      <c r="C108" s="6">
        <v>3.5000000000000003E-2</v>
      </c>
      <c r="D108" s="9">
        <f t="shared" si="4"/>
        <v>16.285714285714285</v>
      </c>
      <c r="E108" s="1">
        <v>2</v>
      </c>
      <c r="F108" s="1">
        <f t="shared" si="5"/>
        <v>11</v>
      </c>
      <c r="G108" s="1">
        <f t="shared" si="6"/>
        <v>2016</v>
      </c>
      <c r="H108" s="1" t="str">
        <f t="shared" si="7"/>
        <v>Winter</v>
      </c>
    </row>
    <row r="109" spans="1:8" x14ac:dyDescent="0.25">
      <c r="A109" s="2">
        <v>42711</v>
      </c>
      <c r="B109" s="6">
        <v>0.77</v>
      </c>
      <c r="C109" s="6">
        <v>2.6000000000000002E-2</v>
      </c>
      <c r="D109" s="9">
        <f t="shared" si="4"/>
        <v>29.615384615384613</v>
      </c>
      <c r="E109" s="1">
        <v>2</v>
      </c>
      <c r="F109" s="1">
        <f t="shared" si="5"/>
        <v>12</v>
      </c>
      <c r="G109" s="1">
        <f t="shared" si="6"/>
        <v>2016</v>
      </c>
      <c r="H109" s="1" t="str">
        <f t="shared" si="7"/>
        <v>Winter</v>
      </c>
    </row>
    <row r="110" spans="1:8" x14ac:dyDescent="0.25">
      <c r="A110" s="2">
        <v>42753</v>
      </c>
      <c r="B110" s="6">
        <v>0.75</v>
      </c>
      <c r="C110" s="6">
        <v>1.4999999999999999E-2</v>
      </c>
      <c r="D110" s="9">
        <f t="shared" si="4"/>
        <v>50</v>
      </c>
      <c r="E110" s="1">
        <v>2</v>
      </c>
      <c r="F110" s="1">
        <f t="shared" si="5"/>
        <v>1</v>
      </c>
      <c r="G110" s="1">
        <f t="shared" si="6"/>
        <v>2017</v>
      </c>
      <c r="H110" s="1" t="str">
        <f t="shared" si="7"/>
        <v>Winter</v>
      </c>
    </row>
    <row r="111" spans="1:8" x14ac:dyDescent="0.25">
      <c r="A111" s="2">
        <v>42781</v>
      </c>
      <c r="B111" s="6">
        <v>0.55000000000000004</v>
      </c>
      <c r="C111" s="6">
        <v>0.01</v>
      </c>
      <c r="D111" s="9">
        <f t="shared" si="4"/>
        <v>55</v>
      </c>
      <c r="E111" s="1">
        <v>2</v>
      </c>
      <c r="F111" s="1">
        <f t="shared" si="5"/>
        <v>2</v>
      </c>
      <c r="G111" s="1">
        <f t="shared" si="6"/>
        <v>2017</v>
      </c>
      <c r="H111" s="1" t="str">
        <f t="shared" si="7"/>
        <v>Winter</v>
      </c>
    </row>
    <row r="112" spans="1:8" x14ac:dyDescent="0.25">
      <c r="A112" s="2">
        <v>42809</v>
      </c>
      <c r="B112" s="6">
        <v>0.53</v>
      </c>
      <c r="C112" s="6">
        <v>1.9E-2</v>
      </c>
      <c r="D112" s="9">
        <f t="shared" si="4"/>
        <v>27.894736842105264</v>
      </c>
      <c r="E112" s="1">
        <v>2</v>
      </c>
      <c r="F112" s="1">
        <f t="shared" si="5"/>
        <v>3</v>
      </c>
      <c r="G112" s="1">
        <f t="shared" si="6"/>
        <v>2017</v>
      </c>
      <c r="H112" s="1" t="str">
        <f t="shared" si="7"/>
        <v>Winter</v>
      </c>
    </row>
    <row r="113" spans="1:8" x14ac:dyDescent="0.25">
      <c r="A113" s="2">
        <v>42844</v>
      </c>
      <c r="B113" s="6">
        <v>0.57999999999999996</v>
      </c>
      <c r="C113" s="6">
        <v>1.9E-2</v>
      </c>
      <c r="D113" s="9">
        <f t="shared" si="4"/>
        <v>30.526315789473681</v>
      </c>
      <c r="E113" s="1">
        <v>2</v>
      </c>
      <c r="F113" s="1">
        <f t="shared" si="5"/>
        <v>4</v>
      </c>
      <c r="G113" s="1">
        <f t="shared" si="6"/>
        <v>2017</v>
      </c>
      <c r="H113" s="1" t="str">
        <f t="shared" si="7"/>
        <v>Winter</v>
      </c>
    </row>
    <row r="114" spans="1:8" x14ac:dyDescent="0.25">
      <c r="A114" s="2">
        <v>42872</v>
      </c>
      <c r="B114" s="6">
        <v>0.54</v>
      </c>
      <c r="C114" s="6">
        <v>1.4E-2</v>
      </c>
      <c r="D114" s="9">
        <f t="shared" si="4"/>
        <v>38.571428571428577</v>
      </c>
      <c r="E114" s="1">
        <v>2</v>
      </c>
      <c r="F114" s="1">
        <f t="shared" si="5"/>
        <v>5</v>
      </c>
      <c r="G114" s="1">
        <f t="shared" si="6"/>
        <v>2017</v>
      </c>
      <c r="H114" s="1" t="str">
        <f t="shared" si="7"/>
        <v>Veg.per</v>
      </c>
    </row>
    <row r="115" spans="1:8" x14ac:dyDescent="0.25">
      <c r="A115" s="2">
        <v>42899</v>
      </c>
      <c r="B115" s="6">
        <v>0.51</v>
      </c>
      <c r="C115" s="6">
        <v>1.9E-2</v>
      </c>
      <c r="D115" s="9">
        <f t="shared" si="4"/>
        <v>26.842105263157897</v>
      </c>
      <c r="E115" s="1">
        <v>2</v>
      </c>
      <c r="F115" s="1">
        <f t="shared" si="5"/>
        <v>6</v>
      </c>
      <c r="G115" s="1">
        <f t="shared" si="6"/>
        <v>2017</v>
      </c>
      <c r="H115" s="1" t="str">
        <f t="shared" si="7"/>
        <v>Veg.per</v>
      </c>
    </row>
    <row r="116" spans="1:8" x14ac:dyDescent="0.25">
      <c r="A116" s="2">
        <v>42927</v>
      </c>
      <c r="B116" s="6">
        <v>0.71</v>
      </c>
      <c r="C116" s="6">
        <v>3.2000000000000001E-2</v>
      </c>
      <c r="D116" s="9">
        <f t="shared" si="4"/>
        <v>22.1875</v>
      </c>
      <c r="E116" s="1">
        <v>2</v>
      </c>
      <c r="F116" s="1">
        <f t="shared" si="5"/>
        <v>7</v>
      </c>
      <c r="G116" s="1">
        <f t="shared" si="6"/>
        <v>2017</v>
      </c>
      <c r="H116" s="1" t="str">
        <f t="shared" si="7"/>
        <v>Veg.per</v>
      </c>
    </row>
    <row r="117" spans="1:8" x14ac:dyDescent="0.25">
      <c r="A117" s="2">
        <v>42962</v>
      </c>
      <c r="B117" s="6">
        <v>0.53</v>
      </c>
      <c r="C117" s="6">
        <v>3.1E-2</v>
      </c>
      <c r="D117" s="9">
        <f t="shared" si="4"/>
        <v>17.096774193548388</v>
      </c>
      <c r="E117" s="1">
        <v>2</v>
      </c>
      <c r="F117" s="1">
        <f t="shared" si="5"/>
        <v>8</v>
      </c>
      <c r="G117" s="1">
        <f t="shared" si="6"/>
        <v>2017</v>
      </c>
      <c r="H117" s="1" t="str">
        <f t="shared" si="7"/>
        <v>Veg.per</v>
      </c>
    </row>
    <row r="118" spans="1:8" x14ac:dyDescent="0.25">
      <c r="A118" s="2">
        <v>42990</v>
      </c>
      <c r="B118" s="6">
        <v>0.74</v>
      </c>
      <c r="C118" s="6">
        <v>5.2999999999999999E-2</v>
      </c>
      <c r="D118" s="9">
        <f t="shared" si="4"/>
        <v>13.962264150943396</v>
      </c>
      <c r="E118" s="1">
        <v>2</v>
      </c>
      <c r="F118" s="1">
        <f t="shared" si="5"/>
        <v>9</v>
      </c>
      <c r="G118" s="1">
        <f t="shared" si="6"/>
        <v>2017</v>
      </c>
      <c r="H118" s="1" t="str">
        <f t="shared" si="7"/>
        <v>Veg.per</v>
      </c>
    </row>
    <row r="119" spans="1:8" x14ac:dyDescent="0.25">
      <c r="A119" s="2">
        <v>43018</v>
      </c>
      <c r="B119" s="6">
        <v>0.63</v>
      </c>
      <c r="C119" s="6">
        <v>5.8000000000000003E-2</v>
      </c>
      <c r="D119" s="9">
        <f t="shared" si="4"/>
        <v>10.86206896551724</v>
      </c>
      <c r="E119" s="1">
        <v>2</v>
      </c>
      <c r="F119" s="1">
        <f t="shared" si="5"/>
        <v>10</v>
      </c>
      <c r="G119" s="1">
        <f t="shared" si="6"/>
        <v>2017</v>
      </c>
      <c r="H119" s="1" t="str">
        <f t="shared" si="7"/>
        <v>Veg.per</v>
      </c>
    </row>
    <row r="120" spans="1:8" x14ac:dyDescent="0.25">
      <c r="A120" s="2">
        <v>43060</v>
      </c>
      <c r="B120" s="6">
        <v>0.65</v>
      </c>
      <c r="C120" s="6">
        <v>4.2000000000000003E-2</v>
      </c>
      <c r="D120" s="9">
        <f t="shared" si="4"/>
        <v>15.476190476190476</v>
      </c>
      <c r="E120" s="1">
        <v>2</v>
      </c>
      <c r="F120" s="1">
        <f t="shared" si="5"/>
        <v>11</v>
      </c>
      <c r="G120" s="1">
        <f t="shared" si="6"/>
        <v>2017</v>
      </c>
      <c r="H120" s="1" t="str">
        <f t="shared" si="7"/>
        <v>Winter</v>
      </c>
    </row>
    <row r="121" spans="1:8" x14ac:dyDescent="0.25">
      <c r="A121" s="2">
        <v>43074</v>
      </c>
      <c r="B121" s="6">
        <v>0.72</v>
      </c>
      <c r="C121" s="6">
        <v>4.7E-2</v>
      </c>
      <c r="D121" s="9">
        <f t="shared" si="4"/>
        <v>15.319148936170212</v>
      </c>
      <c r="E121" s="1">
        <v>2</v>
      </c>
      <c r="F121" s="1">
        <f t="shared" si="5"/>
        <v>12</v>
      </c>
      <c r="G121" s="1">
        <f t="shared" si="6"/>
        <v>2017</v>
      </c>
      <c r="H121" s="1" t="str">
        <f t="shared" si="7"/>
        <v>Winter</v>
      </c>
    </row>
    <row r="122" spans="1:8" x14ac:dyDescent="0.25">
      <c r="A122" s="2">
        <v>43117</v>
      </c>
      <c r="B122" s="6">
        <v>0.66</v>
      </c>
      <c r="C122" s="6">
        <v>3.2000000000000001E-2</v>
      </c>
      <c r="D122" s="9">
        <f t="shared" si="4"/>
        <v>20.625</v>
      </c>
      <c r="E122" s="1">
        <v>2</v>
      </c>
      <c r="F122" s="1">
        <f t="shared" si="5"/>
        <v>1</v>
      </c>
      <c r="G122" s="1">
        <f t="shared" si="6"/>
        <v>2018</v>
      </c>
      <c r="H122" s="1" t="str">
        <f t="shared" si="7"/>
        <v>Winter</v>
      </c>
    </row>
    <row r="123" spans="1:8" x14ac:dyDescent="0.25">
      <c r="A123" s="2">
        <v>43151</v>
      </c>
      <c r="B123" s="6">
        <v>0.57999999999999996</v>
      </c>
      <c r="C123" s="6">
        <v>1.8000000000000002E-2</v>
      </c>
      <c r="D123" s="9">
        <f t="shared" si="4"/>
        <v>32.222222222222214</v>
      </c>
      <c r="E123" s="1">
        <v>2</v>
      </c>
      <c r="F123" s="1">
        <f t="shared" si="5"/>
        <v>2</v>
      </c>
      <c r="G123" s="1">
        <f t="shared" si="6"/>
        <v>2018</v>
      </c>
      <c r="H123" s="1" t="str">
        <f t="shared" si="7"/>
        <v>Winter</v>
      </c>
    </row>
    <row r="124" spans="1:8" x14ac:dyDescent="0.25">
      <c r="A124" s="2">
        <v>43180</v>
      </c>
      <c r="B124" s="6">
        <v>0.61</v>
      </c>
      <c r="C124" s="7">
        <v>0.01</v>
      </c>
      <c r="D124" s="9">
        <f t="shared" si="4"/>
        <v>61</v>
      </c>
      <c r="E124" s="1">
        <v>2</v>
      </c>
      <c r="F124" s="1">
        <f t="shared" si="5"/>
        <v>3</v>
      </c>
      <c r="G124" s="1">
        <f t="shared" si="6"/>
        <v>2018</v>
      </c>
      <c r="H124" s="1" t="str">
        <f t="shared" si="7"/>
        <v>Winter</v>
      </c>
    </row>
    <row r="125" spans="1:8" x14ac:dyDescent="0.25">
      <c r="A125" s="2">
        <v>43208</v>
      </c>
      <c r="B125" s="6">
        <v>0.74</v>
      </c>
      <c r="C125" s="6">
        <v>2.3E-2</v>
      </c>
      <c r="D125" s="9">
        <f t="shared" si="4"/>
        <v>32.173913043478258</v>
      </c>
      <c r="E125" s="1">
        <v>2</v>
      </c>
      <c r="F125" s="1">
        <f t="shared" si="5"/>
        <v>4</v>
      </c>
      <c r="G125" s="1">
        <f t="shared" si="6"/>
        <v>2018</v>
      </c>
      <c r="H125" s="1" t="str">
        <f t="shared" si="7"/>
        <v>Winter</v>
      </c>
    </row>
    <row r="126" spans="1:8" x14ac:dyDescent="0.25">
      <c r="A126" s="2">
        <v>43236</v>
      </c>
      <c r="B126" s="6">
        <v>0.61</v>
      </c>
      <c r="C126" s="6">
        <v>1.6E-2</v>
      </c>
      <c r="D126" s="9">
        <f t="shared" si="4"/>
        <v>38.125</v>
      </c>
      <c r="E126" s="1">
        <v>2</v>
      </c>
      <c r="F126" s="1">
        <f t="shared" si="5"/>
        <v>5</v>
      </c>
      <c r="G126" s="1">
        <f t="shared" si="6"/>
        <v>2018</v>
      </c>
      <c r="H126" s="1" t="str">
        <f t="shared" si="7"/>
        <v>Veg.per</v>
      </c>
    </row>
    <row r="127" spans="1:8" x14ac:dyDescent="0.25">
      <c r="A127" s="2">
        <v>43271</v>
      </c>
      <c r="B127" s="6">
        <v>0.57000000000000006</v>
      </c>
      <c r="C127" s="6">
        <v>2.3E-2</v>
      </c>
      <c r="D127" s="9">
        <f t="shared" si="4"/>
        <v>24.782608695652176</v>
      </c>
      <c r="E127" s="1">
        <v>2</v>
      </c>
      <c r="F127" s="1">
        <f t="shared" si="5"/>
        <v>6</v>
      </c>
      <c r="G127" s="1">
        <f t="shared" si="6"/>
        <v>2018</v>
      </c>
      <c r="H127" s="1" t="str">
        <f t="shared" si="7"/>
        <v>Veg.per</v>
      </c>
    </row>
    <row r="128" spans="1:8" x14ac:dyDescent="0.25">
      <c r="A128" s="2">
        <v>43299</v>
      </c>
      <c r="B128" s="6">
        <v>0.48</v>
      </c>
      <c r="C128" s="6">
        <v>2.4E-2</v>
      </c>
      <c r="D128" s="9">
        <f t="shared" si="4"/>
        <v>20</v>
      </c>
      <c r="E128" s="1">
        <v>2</v>
      </c>
      <c r="F128" s="1">
        <f t="shared" si="5"/>
        <v>7</v>
      </c>
      <c r="G128" s="1">
        <f t="shared" si="6"/>
        <v>2018</v>
      </c>
      <c r="H128" s="1" t="str">
        <f t="shared" si="7"/>
        <v>Veg.per</v>
      </c>
    </row>
    <row r="129" spans="1:8" x14ac:dyDescent="0.25">
      <c r="A129" s="2">
        <v>43328</v>
      </c>
      <c r="B129" s="6">
        <v>0.51</v>
      </c>
      <c r="C129" s="6">
        <v>5.9000000000000004E-2</v>
      </c>
      <c r="D129" s="9">
        <f t="shared" si="4"/>
        <v>8.6440677966101696</v>
      </c>
      <c r="E129" s="1">
        <v>2</v>
      </c>
      <c r="F129" s="1">
        <f t="shared" si="5"/>
        <v>8</v>
      </c>
      <c r="G129" s="1">
        <f t="shared" si="6"/>
        <v>2018</v>
      </c>
      <c r="H129" s="1" t="str">
        <f t="shared" si="7"/>
        <v>Veg.per</v>
      </c>
    </row>
    <row r="130" spans="1:8" x14ac:dyDescent="0.25">
      <c r="A130" s="2">
        <v>43362</v>
      </c>
      <c r="B130" s="6">
        <v>0.56000000000000005</v>
      </c>
      <c r="C130" s="6">
        <v>4.1000000000000002E-2</v>
      </c>
      <c r="D130" s="9">
        <f t="shared" si="4"/>
        <v>13.658536585365855</v>
      </c>
      <c r="E130" s="1">
        <v>2</v>
      </c>
      <c r="F130" s="1">
        <f t="shared" si="5"/>
        <v>9</v>
      </c>
      <c r="G130" s="1">
        <f t="shared" si="6"/>
        <v>2018</v>
      </c>
      <c r="H130" s="1" t="str">
        <f t="shared" si="7"/>
        <v>Veg.per</v>
      </c>
    </row>
    <row r="131" spans="1:8" x14ac:dyDescent="0.25">
      <c r="A131" s="2">
        <v>43391</v>
      </c>
      <c r="B131" s="6">
        <v>0.48</v>
      </c>
      <c r="C131" s="6">
        <v>2.1999999999999999E-2</v>
      </c>
      <c r="D131" s="9">
        <f t="shared" ref="D131:D133" si="8">B131/C131</f>
        <v>21.81818181818182</v>
      </c>
      <c r="E131" s="1">
        <v>2</v>
      </c>
      <c r="F131" s="1">
        <f t="shared" ref="F131:F132" si="9">MONTH(A131)</f>
        <v>10</v>
      </c>
      <c r="G131" s="1">
        <f t="shared" ref="G131:G132" si="10">YEAR(A131)</f>
        <v>2018</v>
      </c>
      <c r="H131" s="1" t="str">
        <f t="shared" ref="H131:H132" si="11">IF(AND(F131&gt;=5,F131&lt;=10),"Veg.per","Winter")</f>
        <v>Veg.per</v>
      </c>
    </row>
    <row r="132" spans="1:8" x14ac:dyDescent="0.25">
      <c r="A132" s="2">
        <v>43425</v>
      </c>
      <c r="B132" s="6">
        <v>0.61</v>
      </c>
      <c r="C132" s="6">
        <v>3.1E-2</v>
      </c>
      <c r="D132" s="9">
        <f t="shared" si="8"/>
        <v>19.677419354838708</v>
      </c>
      <c r="E132" s="1">
        <v>2</v>
      </c>
      <c r="F132" s="1">
        <f t="shared" si="9"/>
        <v>11</v>
      </c>
      <c r="G132" s="1">
        <f t="shared" si="10"/>
        <v>2018</v>
      </c>
      <c r="H132" s="1" t="str">
        <f t="shared" si="11"/>
        <v>Winter</v>
      </c>
    </row>
    <row r="133" spans="1:8" x14ac:dyDescent="0.25">
      <c r="A133" s="2">
        <v>43445</v>
      </c>
      <c r="B133" s="6">
        <v>0.57999999999999996</v>
      </c>
      <c r="C133" s="6">
        <v>2.5000000000000001E-2</v>
      </c>
      <c r="D133" s="9">
        <f t="shared" si="8"/>
        <v>23.199999999999996</v>
      </c>
      <c r="E133" s="1">
        <v>3</v>
      </c>
      <c r="F133" s="1">
        <f t="shared" ref="F133" si="12">MONTH(A133)</f>
        <v>12</v>
      </c>
      <c r="G133" s="1">
        <f t="shared" ref="G133" si="13">YEAR(A133)</f>
        <v>2018</v>
      </c>
      <c r="H133" s="1" t="str">
        <f t="shared" ref="H133" si="14">IF(AND(F133&gt;=5,F133&lt;=10),"Veg.per","Winter")</f>
        <v>Winter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4D5FA1BABAA4A87A73C483A6FCFEF" ma:contentTypeVersion="10" ma:contentTypeDescription="Create a new document." ma:contentTypeScope="" ma:versionID="a2047e99eba5d2cf149462664a09ce42">
  <xsd:schema xmlns:xsd="http://www.w3.org/2001/XMLSchema" xmlns:xs="http://www.w3.org/2001/XMLSchema" xmlns:p="http://schemas.microsoft.com/office/2006/metadata/properties" xmlns:ns3="400f03aa-045d-401b-aad4-2f710824b28e" xmlns:ns4="d4c5a1e2-f29a-427f-bd8c-3ef32900f3fb" targetNamespace="http://schemas.microsoft.com/office/2006/metadata/properties" ma:root="true" ma:fieldsID="b27fb8b9d043e28ae0e5e47012159fd6" ns3:_="" ns4:_="">
    <xsd:import namespace="400f03aa-045d-401b-aad4-2f710824b28e"/>
    <xsd:import namespace="d4c5a1e2-f29a-427f-bd8c-3ef32900f3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f03aa-045d-401b-aad4-2f710824b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5a1e2-f29a-427f-bd8c-3ef32900f3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D0CDBB-4E58-4D9D-942E-0E48ABF1D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0f03aa-045d-401b-aad4-2f710824b28e"/>
    <ds:schemaRef ds:uri="d4c5a1e2-f29a-427f-bd8c-3ef32900f3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E2EA59-76C8-42E8-A9F6-F66A1CD95B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260F7-4575-4E6F-8FD4-DB293133FA8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ID2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2019-12-02T13:56:24Z</dcterms:created>
  <dcterms:modified xsi:type="dcterms:W3CDTF">2019-12-02T13:59:09Z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0x0101003A54D5FA1BABAA4A87A73C483A6FCFEF</vt:lpwstr>
  </property>
</Properties>
</file>