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17667\Desktop\Excel学习\"/>
    </mc:Choice>
  </mc:AlternateContent>
  <xr:revisionPtr revIDLastSave="0" documentId="13_ncr:1_{69E4749D-F38B-4610-B089-B9E83BBC7969}" xr6:coauthVersionLast="47" xr6:coauthVersionMax="47" xr10:uidLastSave="{00000000-0000-0000-0000-000000000000}"/>
  <bookViews>
    <workbookView xWindow="-2055" yWindow="1035" windowWidth="15255" windowHeight="12840" activeTab="1" xr2:uid="{00000000-000D-0000-FFFF-FFFF00000000}"/>
  </bookViews>
  <sheets>
    <sheet name="企业部门费用支出-月" sheetId="2" r:id="rId1"/>
    <sheet name="学生操作区" sheetId="4" r:id="rId2"/>
  </sheets>
  <definedNames>
    <definedName name="_xlnm._FilterDatabase" localSheetId="0" hidden="1">'企业部门费用支出-月'!$A$3:$D$187</definedName>
  </definedNames>
  <calcPr calcId="181029"/>
</workbook>
</file>

<file path=xl/calcChain.xml><?xml version="1.0" encoding="utf-8"?>
<calcChain xmlns="http://schemas.openxmlformats.org/spreadsheetml/2006/main">
  <c r="D15" i="4" l="1"/>
  <c r="C11" i="4"/>
  <c r="B8" i="4"/>
  <c r="E14" i="2"/>
  <c r="C24" i="4"/>
  <c r="B4" i="4"/>
</calcChain>
</file>

<file path=xl/sharedStrings.xml><?xml version="1.0" encoding="utf-8"?>
<sst xmlns="http://schemas.openxmlformats.org/spreadsheetml/2006/main" count="595" uniqueCount="34">
  <si>
    <t>某公司各部门2020各月份费用支出</t>
  </si>
  <si>
    <t>部门</t>
  </si>
  <si>
    <t>月份</t>
  </si>
  <si>
    <t>费用类型</t>
  </si>
  <si>
    <t>费用</t>
  </si>
  <si>
    <t>ERP项目部</t>
  </si>
  <si>
    <t>2020年2月</t>
  </si>
  <si>
    <t>销售费用</t>
  </si>
  <si>
    <t>行政部</t>
  </si>
  <si>
    <t>招聘费</t>
  </si>
  <si>
    <t>计划部</t>
  </si>
  <si>
    <t>2020年3月</t>
  </si>
  <si>
    <t>营业费用</t>
  </si>
  <si>
    <t>生产二部</t>
  </si>
  <si>
    <t>2020年8月</t>
  </si>
  <si>
    <t>研发部</t>
  </si>
  <si>
    <t>2020年4月</t>
  </si>
  <si>
    <t>日常费用</t>
  </si>
  <si>
    <t>生产一部</t>
  </si>
  <si>
    <t>2020年1月</t>
  </si>
  <si>
    <t>人事部</t>
  </si>
  <si>
    <t>2020年7月</t>
  </si>
  <si>
    <t>2020年5月</t>
  </si>
  <si>
    <t>2020年6月</t>
  </si>
  <si>
    <t>所用函数：SUM、SUMIF、SUMIFS</t>
  </si>
  <si>
    <t>问题1：全年各部门支出总和？</t>
  </si>
  <si>
    <t>思路：SUM函数直接求和（鼠标直接拉取或D:D)</t>
  </si>
  <si>
    <t>问题1：请计算公司全年的费用支出？</t>
  </si>
  <si>
    <t>费用合计</t>
  </si>
  <si>
    <t>辅助列</t>
  </si>
  <si>
    <t>问题2：各部门、费用支出明细？</t>
  </si>
  <si>
    <t>请选择部门</t>
  </si>
  <si>
    <t>问题3：各部门、各月份费用支出明细？</t>
  </si>
  <si>
    <t>请选择月份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</si>
</sst>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等线"/>
      <charset val="134"/>
      <scheme val="minor"/>
    </font>
    <font>
      <sz val="18"/>
      <color theme="0"/>
      <name val="思源黑体 CN Bold"/>
      <charset val="134"/>
    </font>
    <font>
      <sz val="14"/>
      <color theme="1"/>
      <name val="思源黑体 CN Regular"/>
      <charset val="134"/>
    </font>
    <font>
      <sz val="14"/>
      <color theme="1"/>
      <name val="思源黑体 CN Heavy"/>
      <charset val="134"/>
    </font>
    <font>
      <sz val="14"/>
      <color theme="1"/>
      <name val="思源黑体 CN Heavy"/>
      <charset val="128"/>
    </font>
    <font>
      <sz val="10"/>
      <color theme="1"/>
      <name val="思源黑体 CN Regular"/>
      <charset val="128"/>
    </font>
    <font>
      <b/>
      <sz val="14"/>
      <color theme="0"/>
      <name val="思源黑体 CN Regular"/>
      <charset val="134"/>
    </font>
    <font>
      <sz val="16"/>
      <color theme="1"/>
      <name val="思源黑体 CN Regular"/>
      <charset val="128"/>
    </font>
    <font>
      <sz val="16"/>
      <color theme="1"/>
      <name val="思源黑体 CN Regular"/>
      <charset val="134"/>
    </font>
    <font>
      <b/>
      <sz val="14"/>
      <color theme="1"/>
      <name val="思源黑体 CN Regular"/>
      <charset val="134"/>
    </font>
    <font>
      <sz val="16"/>
      <color theme="1"/>
      <name val="思源黑体 CN Normal"/>
      <charset val="134"/>
    </font>
    <font>
      <sz val="14"/>
      <color theme="1"/>
      <name val="思源黑体 CN Regular"/>
      <family val="2"/>
      <charset val="134"/>
    </font>
    <font>
      <b/>
      <sz val="14"/>
      <color rgb="FFFF0000"/>
      <name val="思源黑体 CN Regular"/>
      <family val="2"/>
      <charset val="134"/>
    </font>
    <font>
      <sz val="14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4B56B"/>
        <bgColor indexed="64"/>
      </patternFill>
    </fill>
    <fill>
      <patternFill patternType="solid">
        <fgColor rgb="FFDAFEE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4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7" xfId="0" applyFont="1" applyFill="1" applyBorder="1">
      <alignment vertical="center"/>
    </xf>
    <xf numFmtId="0" fontId="6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4B56B"/>
      <color rgb="FF20A08A"/>
      <color rgb="FFDAFEEF"/>
      <color rgb="FF12FA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7"/>
  <sheetViews>
    <sheetView topLeftCell="A4" workbookViewId="0">
      <selection activeCell="E14" sqref="E14"/>
    </sheetView>
  </sheetViews>
  <sheetFormatPr defaultColWidth="9" defaultRowHeight="14.25"/>
  <cols>
    <col min="1" max="4" width="18.625" style="18" customWidth="1"/>
    <col min="5" max="5" width="13.125" customWidth="1"/>
  </cols>
  <sheetData>
    <row r="1" spans="1:5" ht="15.95" customHeight="1">
      <c r="A1" s="21" t="s">
        <v>0</v>
      </c>
      <c r="B1" s="21"/>
      <c r="C1" s="21"/>
      <c r="D1" s="21"/>
    </row>
    <row r="2" spans="1:5" ht="15.95" customHeight="1">
      <c r="A2" s="21"/>
      <c r="B2" s="21"/>
      <c r="C2" s="21"/>
      <c r="D2" s="21"/>
    </row>
    <row r="3" spans="1:5" ht="15.95" customHeight="1">
      <c r="A3" s="19" t="s">
        <v>1</v>
      </c>
      <c r="B3" s="19" t="s">
        <v>2</v>
      </c>
      <c r="C3" s="19" t="s">
        <v>3</v>
      </c>
      <c r="D3" s="19" t="s">
        <v>4</v>
      </c>
      <c r="E3" s="19" t="s">
        <v>4</v>
      </c>
    </row>
    <row r="4" spans="1:5" ht="15.95" customHeight="1">
      <c r="A4" s="20" t="s">
        <v>5</v>
      </c>
      <c r="B4" s="20" t="s">
        <v>6</v>
      </c>
      <c r="C4" s="20" t="s">
        <v>7</v>
      </c>
      <c r="D4" s="20">
        <v>10724</v>
      </c>
      <c r="E4" s="20">
        <v>10724</v>
      </c>
    </row>
    <row r="5" spans="1:5" ht="15.95" customHeight="1">
      <c r="A5" s="20" t="s">
        <v>8</v>
      </c>
      <c r="B5" s="20" t="s">
        <v>6</v>
      </c>
      <c r="C5" s="20" t="s">
        <v>9</v>
      </c>
      <c r="D5" s="20">
        <v>11593</v>
      </c>
      <c r="E5" s="20">
        <v>11593</v>
      </c>
    </row>
    <row r="6" spans="1:5" ht="15.95" customHeight="1">
      <c r="A6" s="20" t="s">
        <v>10</v>
      </c>
      <c r="B6" s="20" t="s">
        <v>11</v>
      </c>
      <c r="C6" s="20" t="s">
        <v>12</v>
      </c>
      <c r="D6" s="20">
        <v>4883</v>
      </c>
      <c r="E6" s="20">
        <v>4883</v>
      </c>
    </row>
    <row r="7" spans="1:5" ht="15.95" customHeight="1">
      <c r="A7" s="20" t="s">
        <v>13</v>
      </c>
      <c r="B7" s="20" t="s">
        <v>14</v>
      </c>
      <c r="C7" s="20" t="s">
        <v>7</v>
      </c>
      <c r="D7" s="20">
        <v>10662</v>
      </c>
      <c r="E7" s="20">
        <v>10662</v>
      </c>
    </row>
    <row r="8" spans="1:5" ht="15.95" customHeight="1">
      <c r="A8" s="20" t="s">
        <v>15</v>
      </c>
      <c r="B8" s="20" t="s">
        <v>16</v>
      </c>
      <c r="C8" s="20" t="s">
        <v>17</v>
      </c>
      <c r="D8" s="20">
        <v>9343</v>
      </c>
      <c r="E8" s="20">
        <v>9343</v>
      </c>
    </row>
    <row r="9" spans="1:5" ht="15.95" customHeight="1">
      <c r="A9" s="20" t="s">
        <v>5</v>
      </c>
      <c r="B9" s="20" t="s">
        <v>11</v>
      </c>
      <c r="C9" s="20" t="s">
        <v>9</v>
      </c>
      <c r="D9" s="20">
        <v>4666</v>
      </c>
      <c r="E9" s="20">
        <v>4666</v>
      </c>
    </row>
    <row r="10" spans="1:5" ht="15.95" customHeight="1">
      <c r="A10" s="20" t="s">
        <v>10</v>
      </c>
      <c r="B10" s="20" t="s">
        <v>6</v>
      </c>
      <c r="C10" s="20" t="s">
        <v>9</v>
      </c>
      <c r="D10" s="20">
        <v>8982</v>
      </c>
      <c r="E10" s="20">
        <v>8982</v>
      </c>
    </row>
    <row r="11" spans="1:5" ht="15.95" customHeight="1">
      <c r="A11" s="20" t="s">
        <v>8</v>
      </c>
      <c r="B11" s="20" t="s">
        <v>6</v>
      </c>
      <c r="C11" s="20" t="s">
        <v>17</v>
      </c>
      <c r="D11" s="20">
        <v>9448</v>
      </c>
      <c r="E11" s="20">
        <v>9448</v>
      </c>
    </row>
    <row r="12" spans="1:5" ht="15.95" customHeight="1">
      <c r="A12" s="20" t="s">
        <v>18</v>
      </c>
      <c r="B12" s="20" t="s">
        <v>16</v>
      </c>
      <c r="C12" s="20" t="s">
        <v>12</v>
      </c>
      <c r="D12" s="20">
        <v>10538</v>
      </c>
      <c r="E12" s="20">
        <v>10538</v>
      </c>
    </row>
    <row r="13" spans="1:5" ht="15.95" customHeight="1">
      <c r="A13" s="20" t="s">
        <v>10</v>
      </c>
      <c r="B13" s="20" t="s">
        <v>16</v>
      </c>
      <c r="C13" s="20" t="s">
        <v>12</v>
      </c>
      <c r="D13" s="20">
        <v>10750</v>
      </c>
      <c r="E13" s="20">
        <v>10750</v>
      </c>
    </row>
    <row r="14" spans="1:5" ht="15.95" customHeight="1">
      <c r="A14" s="20" t="s">
        <v>15</v>
      </c>
      <c r="B14" s="20" t="s">
        <v>14</v>
      </c>
      <c r="C14" s="20" t="s">
        <v>9</v>
      </c>
      <c r="D14" s="20">
        <v>10045</v>
      </c>
      <c r="E14">
        <f>SUM(E4:E13)</f>
        <v>91589</v>
      </c>
    </row>
    <row r="15" spans="1:5" ht="15.95" customHeight="1">
      <c r="A15" s="20" t="s">
        <v>18</v>
      </c>
      <c r="B15" s="20" t="s">
        <v>11</v>
      </c>
      <c r="C15" s="20" t="s">
        <v>12</v>
      </c>
      <c r="D15" s="20">
        <v>3467</v>
      </c>
    </row>
    <row r="16" spans="1:5" ht="15.95" customHeight="1">
      <c r="A16" s="20" t="s">
        <v>5</v>
      </c>
      <c r="B16" s="20" t="s">
        <v>19</v>
      </c>
      <c r="C16" s="20" t="s">
        <v>17</v>
      </c>
      <c r="D16" s="20">
        <v>3041</v>
      </c>
    </row>
    <row r="17" spans="1:4" ht="15.95" customHeight="1">
      <c r="A17" s="20" t="s">
        <v>20</v>
      </c>
      <c r="B17" s="20" t="s">
        <v>6</v>
      </c>
      <c r="C17" s="20" t="s">
        <v>9</v>
      </c>
      <c r="D17" s="20">
        <v>12335</v>
      </c>
    </row>
    <row r="18" spans="1:4" ht="15.95" customHeight="1">
      <c r="A18" s="20" t="s">
        <v>5</v>
      </c>
      <c r="B18" s="20" t="s">
        <v>19</v>
      </c>
      <c r="C18" s="20" t="s">
        <v>12</v>
      </c>
      <c r="D18" s="20">
        <v>5876</v>
      </c>
    </row>
    <row r="19" spans="1:4" ht="15.95" customHeight="1">
      <c r="A19" s="20" t="s">
        <v>18</v>
      </c>
      <c r="B19" s="20" t="s">
        <v>21</v>
      </c>
      <c r="C19" s="20" t="s">
        <v>7</v>
      </c>
      <c r="D19" s="20">
        <v>6447</v>
      </c>
    </row>
    <row r="20" spans="1:4" ht="15.95" customHeight="1">
      <c r="A20" s="20" t="s">
        <v>5</v>
      </c>
      <c r="B20" s="20" t="s">
        <v>22</v>
      </c>
      <c r="C20" s="20" t="s">
        <v>12</v>
      </c>
      <c r="D20" s="20">
        <v>7210</v>
      </c>
    </row>
    <row r="21" spans="1:4" ht="15.95" customHeight="1">
      <c r="A21" s="20" t="s">
        <v>18</v>
      </c>
      <c r="B21" s="20" t="s">
        <v>14</v>
      </c>
      <c r="C21" s="20" t="s">
        <v>12</v>
      </c>
      <c r="D21" s="20">
        <v>11621</v>
      </c>
    </row>
    <row r="22" spans="1:4" ht="15.95" customHeight="1">
      <c r="A22" s="20" t="s">
        <v>15</v>
      </c>
      <c r="B22" s="20" t="s">
        <v>23</v>
      </c>
      <c r="C22" s="20" t="s">
        <v>17</v>
      </c>
      <c r="D22" s="20">
        <v>5573</v>
      </c>
    </row>
    <row r="23" spans="1:4" ht="15.95" customHeight="1">
      <c r="A23" s="20" t="s">
        <v>5</v>
      </c>
      <c r="B23" s="20" t="s">
        <v>11</v>
      </c>
      <c r="C23" s="20" t="s">
        <v>7</v>
      </c>
      <c r="D23" s="20">
        <v>5220</v>
      </c>
    </row>
    <row r="24" spans="1:4" ht="15.95" customHeight="1">
      <c r="A24" s="20" t="s">
        <v>15</v>
      </c>
      <c r="B24" s="20" t="s">
        <v>22</v>
      </c>
      <c r="C24" s="20" t="s">
        <v>9</v>
      </c>
      <c r="D24" s="20">
        <v>3903</v>
      </c>
    </row>
    <row r="25" spans="1:4" ht="15.95" customHeight="1">
      <c r="A25" s="20" t="s">
        <v>18</v>
      </c>
      <c r="B25" s="20" t="s">
        <v>23</v>
      </c>
      <c r="C25" s="20" t="s">
        <v>12</v>
      </c>
      <c r="D25" s="20">
        <v>3804</v>
      </c>
    </row>
    <row r="26" spans="1:4" ht="15.95" customHeight="1">
      <c r="A26" s="20" t="s">
        <v>5</v>
      </c>
      <c r="B26" s="20" t="s">
        <v>22</v>
      </c>
      <c r="C26" s="20" t="s">
        <v>17</v>
      </c>
      <c r="D26" s="20">
        <v>8502</v>
      </c>
    </row>
    <row r="27" spans="1:4" ht="15.95" customHeight="1">
      <c r="A27" s="20" t="s">
        <v>5</v>
      </c>
      <c r="B27" s="20" t="s">
        <v>21</v>
      </c>
      <c r="C27" s="20" t="s">
        <v>12</v>
      </c>
      <c r="D27" s="20">
        <v>9275</v>
      </c>
    </row>
    <row r="28" spans="1:4" ht="15.95" customHeight="1">
      <c r="A28" s="20" t="s">
        <v>20</v>
      </c>
      <c r="B28" s="20" t="s">
        <v>14</v>
      </c>
      <c r="C28" s="20" t="s">
        <v>9</v>
      </c>
      <c r="D28" s="20">
        <v>8188</v>
      </c>
    </row>
    <row r="29" spans="1:4" ht="15.95" customHeight="1">
      <c r="A29" s="20" t="s">
        <v>18</v>
      </c>
      <c r="B29" s="20" t="s">
        <v>16</v>
      </c>
      <c r="C29" s="20" t="s">
        <v>7</v>
      </c>
      <c r="D29" s="20">
        <v>4606</v>
      </c>
    </row>
    <row r="30" spans="1:4" ht="15.95" customHeight="1">
      <c r="A30" s="20" t="s">
        <v>13</v>
      </c>
      <c r="B30" s="20" t="s">
        <v>11</v>
      </c>
      <c r="C30" s="20" t="s">
        <v>7</v>
      </c>
      <c r="D30" s="20">
        <v>7982</v>
      </c>
    </row>
    <row r="31" spans="1:4" ht="15.95" customHeight="1">
      <c r="A31" s="20" t="s">
        <v>13</v>
      </c>
      <c r="B31" s="20" t="s">
        <v>23</v>
      </c>
      <c r="C31" s="20" t="s">
        <v>12</v>
      </c>
      <c r="D31" s="20">
        <v>11214</v>
      </c>
    </row>
    <row r="32" spans="1:4" ht="15.95" customHeight="1">
      <c r="A32" s="20" t="s">
        <v>10</v>
      </c>
      <c r="B32" s="20" t="s">
        <v>19</v>
      </c>
      <c r="C32" s="20" t="s">
        <v>9</v>
      </c>
      <c r="D32" s="20">
        <v>11738</v>
      </c>
    </row>
    <row r="33" spans="1:4" ht="15.95" customHeight="1">
      <c r="A33" s="20" t="s">
        <v>18</v>
      </c>
      <c r="B33" s="20" t="s">
        <v>19</v>
      </c>
      <c r="C33" s="20" t="s">
        <v>12</v>
      </c>
      <c r="D33" s="20">
        <v>6228</v>
      </c>
    </row>
    <row r="34" spans="1:4" ht="15.95" customHeight="1">
      <c r="A34" s="20" t="s">
        <v>13</v>
      </c>
      <c r="B34" s="20" t="s">
        <v>11</v>
      </c>
      <c r="C34" s="20" t="s">
        <v>12</v>
      </c>
      <c r="D34" s="20">
        <v>3224</v>
      </c>
    </row>
    <row r="35" spans="1:4" ht="15.95" customHeight="1">
      <c r="A35" s="20" t="s">
        <v>10</v>
      </c>
      <c r="B35" s="20" t="s">
        <v>21</v>
      </c>
      <c r="C35" s="20" t="s">
        <v>9</v>
      </c>
      <c r="D35" s="20">
        <v>8902</v>
      </c>
    </row>
    <row r="36" spans="1:4" ht="15.95" customHeight="1">
      <c r="A36" s="20" t="s">
        <v>18</v>
      </c>
      <c r="B36" s="20" t="s">
        <v>16</v>
      </c>
      <c r="C36" s="20" t="s">
        <v>9</v>
      </c>
      <c r="D36" s="20">
        <v>6856</v>
      </c>
    </row>
    <row r="37" spans="1:4" ht="15.95" customHeight="1">
      <c r="A37" s="20" t="s">
        <v>5</v>
      </c>
      <c r="B37" s="20" t="s">
        <v>16</v>
      </c>
      <c r="C37" s="20" t="s">
        <v>9</v>
      </c>
      <c r="D37" s="20">
        <v>2182</v>
      </c>
    </row>
    <row r="38" spans="1:4" ht="15.95" customHeight="1">
      <c r="A38" s="20" t="s">
        <v>10</v>
      </c>
      <c r="B38" s="20" t="s">
        <v>6</v>
      </c>
      <c r="C38" s="20" t="s">
        <v>12</v>
      </c>
      <c r="D38" s="20">
        <v>4088</v>
      </c>
    </row>
    <row r="39" spans="1:4" ht="15.95" customHeight="1">
      <c r="A39" s="20" t="s">
        <v>18</v>
      </c>
      <c r="B39" s="20" t="s">
        <v>21</v>
      </c>
      <c r="C39" s="20" t="s">
        <v>12</v>
      </c>
      <c r="D39" s="20">
        <v>2150</v>
      </c>
    </row>
    <row r="40" spans="1:4" ht="15.95" customHeight="1">
      <c r="A40" s="20" t="s">
        <v>8</v>
      </c>
      <c r="B40" s="20" t="s">
        <v>11</v>
      </c>
      <c r="C40" s="20" t="s">
        <v>17</v>
      </c>
      <c r="D40" s="20">
        <v>10582</v>
      </c>
    </row>
    <row r="41" spans="1:4" ht="15.95" customHeight="1">
      <c r="A41" s="20" t="s">
        <v>13</v>
      </c>
      <c r="B41" s="20" t="s">
        <v>21</v>
      </c>
      <c r="C41" s="20" t="s">
        <v>9</v>
      </c>
      <c r="D41" s="20">
        <v>10616</v>
      </c>
    </row>
    <row r="42" spans="1:4" ht="15.95" customHeight="1">
      <c r="A42" s="20" t="s">
        <v>5</v>
      </c>
      <c r="B42" s="20" t="s">
        <v>23</v>
      </c>
      <c r="C42" s="20" t="s">
        <v>9</v>
      </c>
      <c r="D42" s="20">
        <v>9100</v>
      </c>
    </row>
    <row r="43" spans="1:4" ht="15.95" customHeight="1">
      <c r="A43" s="20" t="s">
        <v>8</v>
      </c>
      <c r="B43" s="20" t="s">
        <v>19</v>
      </c>
      <c r="C43" s="20" t="s">
        <v>9</v>
      </c>
      <c r="D43" s="20">
        <v>3875</v>
      </c>
    </row>
    <row r="44" spans="1:4" ht="15.95" customHeight="1">
      <c r="A44" s="20" t="s">
        <v>8</v>
      </c>
      <c r="B44" s="20" t="s">
        <v>19</v>
      </c>
      <c r="C44" s="20" t="s">
        <v>17</v>
      </c>
      <c r="D44" s="20">
        <v>5476</v>
      </c>
    </row>
    <row r="45" spans="1:4" ht="15.95" customHeight="1">
      <c r="A45" s="20" t="s">
        <v>18</v>
      </c>
      <c r="B45" s="20" t="s">
        <v>6</v>
      </c>
      <c r="C45" s="20" t="s">
        <v>17</v>
      </c>
      <c r="D45" s="20">
        <v>5084</v>
      </c>
    </row>
    <row r="46" spans="1:4" ht="15.95" customHeight="1">
      <c r="A46" s="20" t="s">
        <v>10</v>
      </c>
      <c r="B46" s="20" t="s">
        <v>16</v>
      </c>
      <c r="C46" s="20" t="s">
        <v>9</v>
      </c>
      <c r="D46" s="20">
        <v>9856</v>
      </c>
    </row>
    <row r="47" spans="1:4" ht="15.95" customHeight="1">
      <c r="A47" s="20" t="s">
        <v>20</v>
      </c>
      <c r="B47" s="20" t="s">
        <v>22</v>
      </c>
      <c r="C47" s="20" t="s">
        <v>17</v>
      </c>
      <c r="D47" s="20">
        <v>10228</v>
      </c>
    </row>
    <row r="48" spans="1:4" ht="15.95" customHeight="1">
      <c r="A48" s="20" t="s">
        <v>8</v>
      </c>
      <c r="B48" s="20" t="s">
        <v>23</v>
      </c>
      <c r="C48" s="20" t="s">
        <v>12</v>
      </c>
      <c r="D48" s="20">
        <v>9084</v>
      </c>
    </row>
    <row r="49" spans="1:4" ht="15.95" customHeight="1">
      <c r="A49" s="20" t="s">
        <v>10</v>
      </c>
      <c r="B49" s="20" t="s">
        <v>14</v>
      </c>
      <c r="C49" s="20" t="s">
        <v>9</v>
      </c>
      <c r="D49" s="20">
        <v>6700</v>
      </c>
    </row>
    <row r="50" spans="1:4" ht="15.95" customHeight="1">
      <c r="A50" s="20" t="s">
        <v>8</v>
      </c>
      <c r="B50" s="20" t="s">
        <v>22</v>
      </c>
      <c r="C50" s="20" t="s">
        <v>9</v>
      </c>
      <c r="D50" s="20">
        <v>7199</v>
      </c>
    </row>
    <row r="51" spans="1:4" ht="15.95" customHeight="1">
      <c r="A51" s="20" t="s">
        <v>5</v>
      </c>
      <c r="B51" s="20" t="s">
        <v>21</v>
      </c>
      <c r="C51" s="20" t="s">
        <v>17</v>
      </c>
      <c r="D51" s="20">
        <v>4122</v>
      </c>
    </row>
    <row r="52" spans="1:4" ht="15.95" customHeight="1">
      <c r="A52" s="20" t="s">
        <v>8</v>
      </c>
      <c r="B52" s="20" t="s">
        <v>11</v>
      </c>
      <c r="C52" s="20" t="s">
        <v>12</v>
      </c>
      <c r="D52" s="20">
        <v>10602</v>
      </c>
    </row>
    <row r="53" spans="1:4" ht="15.95" customHeight="1">
      <c r="A53" s="20" t="s">
        <v>5</v>
      </c>
      <c r="B53" s="20" t="s">
        <v>6</v>
      </c>
      <c r="C53" s="20" t="s">
        <v>17</v>
      </c>
      <c r="D53" s="20">
        <v>6589</v>
      </c>
    </row>
    <row r="54" spans="1:4" ht="15.95" customHeight="1">
      <c r="A54" s="20" t="s">
        <v>20</v>
      </c>
      <c r="B54" s="20" t="s">
        <v>16</v>
      </c>
      <c r="C54" s="20" t="s">
        <v>9</v>
      </c>
      <c r="D54" s="20">
        <v>6843</v>
      </c>
    </row>
    <row r="55" spans="1:4" ht="15.95" customHeight="1">
      <c r="A55" s="20" t="s">
        <v>13</v>
      </c>
      <c r="B55" s="20" t="s">
        <v>11</v>
      </c>
      <c r="C55" s="20" t="s">
        <v>9</v>
      </c>
      <c r="D55" s="20">
        <v>11505</v>
      </c>
    </row>
    <row r="56" spans="1:4" ht="15.95" customHeight="1">
      <c r="A56" s="20" t="s">
        <v>5</v>
      </c>
      <c r="B56" s="20" t="s">
        <v>21</v>
      </c>
      <c r="C56" s="20" t="s">
        <v>7</v>
      </c>
      <c r="D56" s="20">
        <v>2009</v>
      </c>
    </row>
    <row r="57" spans="1:4" ht="15.95" customHeight="1">
      <c r="A57" s="20" t="s">
        <v>13</v>
      </c>
      <c r="B57" s="20" t="s">
        <v>21</v>
      </c>
      <c r="C57" s="20" t="s">
        <v>7</v>
      </c>
      <c r="D57" s="20">
        <v>7148</v>
      </c>
    </row>
    <row r="58" spans="1:4" ht="15.95" customHeight="1">
      <c r="A58" s="20" t="s">
        <v>5</v>
      </c>
      <c r="B58" s="20" t="s">
        <v>16</v>
      </c>
      <c r="C58" s="20" t="s">
        <v>12</v>
      </c>
      <c r="D58" s="20">
        <v>10249</v>
      </c>
    </row>
    <row r="59" spans="1:4" ht="15.95" customHeight="1">
      <c r="A59" s="20" t="s">
        <v>13</v>
      </c>
      <c r="B59" s="20" t="s">
        <v>22</v>
      </c>
      <c r="C59" s="20" t="s">
        <v>12</v>
      </c>
      <c r="D59" s="20">
        <v>7333</v>
      </c>
    </row>
    <row r="60" spans="1:4" ht="15.95" customHeight="1">
      <c r="A60" s="20" t="s">
        <v>8</v>
      </c>
      <c r="B60" s="20" t="s">
        <v>21</v>
      </c>
      <c r="C60" s="20" t="s">
        <v>17</v>
      </c>
      <c r="D60" s="20">
        <v>2376</v>
      </c>
    </row>
    <row r="61" spans="1:4" ht="15.95" customHeight="1">
      <c r="A61" s="20" t="s">
        <v>15</v>
      </c>
      <c r="B61" s="20" t="s">
        <v>19</v>
      </c>
      <c r="C61" s="20" t="s">
        <v>17</v>
      </c>
      <c r="D61" s="20">
        <v>5562</v>
      </c>
    </row>
    <row r="62" spans="1:4" ht="15.95" customHeight="1">
      <c r="A62" s="20" t="s">
        <v>8</v>
      </c>
      <c r="B62" s="20" t="s">
        <v>23</v>
      </c>
      <c r="C62" s="20" t="s">
        <v>9</v>
      </c>
      <c r="D62" s="20">
        <v>9109</v>
      </c>
    </row>
    <row r="63" spans="1:4" ht="15.95" customHeight="1">
      <c r="A63" s="20" t="s">
        <v>20</v>
      </c>
      <c r="B63" s="20" t="s">
        <v>19</v>
      </c>
      <c r="C63" s="20" t="s">
        <v>9</v>
      </c>
      <c r="D63" s="20">
        <v>3084</v>
      </c>
    </row>
    <row r="64" spans="1:4" ht="15.95" customHeight="1">
      <c r="A64" s="20" t="s">
        <v>20</v>
      </c>
      <c r="B64" s="20" t="s">
        <v>21</v>
      </c>
      <c r="C64" s="20" t="s">
        <v>17</v>
      </c>
      <c r="D64" s="20">
        <v>5458</v>
      </c>
    </row>
    <row r="65" spans="1:4" ht="15.95" customHeight="1">
      <c r="A65" s="20" t="s">
        <v>5</v>
      </c>
      <c r="B65" s="20" t="s">
        <v>21</v>
      </c>
      <c r="C65" s="20" t="s">
        <v>9</v>
      </c>
      <c r="D65" s="20">
        <v>2023</v>
      </c>
    </row>
    <row r="66" spans="1:4" ht="15.95" customHeight="1">
      <c r="A66" s="20" t="s">
        <v>18</v>
      </c>
      <c r="B66" s="20" t="s">
        <v>11</v>
      </c>
      <c r="C66" s="20" t="s">
        <v>9</v>
      </c>
      <c r="D66" s="20">
        <v>6107</v>
      </c>
    </row>
    <row r="67" spans="1:4" ht="15.95" customHeight="1">
      <c r="A67" s="20" t="s">
        <v>13</v>
      </c>
      <c r="B67" s="20" t="s">
        <v>16</v>
      </c>
      <c r="C67" s="20" t="s">
        <v>9</v>
      </c>
      <c r="D67" s="20">
        <v>11322</v>
      </c>
    </row>
    <row r="68" spans="1:4" ht="15.95" customHeight="1">
      <c r="A68" s="20" t="s">
        <v>8</v>
      </c>
      <c r="B68" s="20" t="s">
        <v>16</v>
      </c>
      <c r="C68" s="20" t="s">
        <v>17</v>
      </c>
      <c r="D68" s="20">
        <v>11134</v>
      </c>
    </row>
    <row r="69" spans="1:4" ht="15.95" customHeight="1">
      <c r="A69" s="20" t="s">
        <v>18</v>
      </c>
      <c r="B69" s="20" t="s">
        <v>19</v>
      </c>
      <c r="C69" s="20" t="s">
        <v>17</v>
      </c>
      <c r="D69" s="20">
        <v>9977</v>
      </c>
    </row>
    <row r="70" spans="1:4" ht="15.95" customHeight="1">
      <c r="A70" s="20" t="s">
        <v>5</v>
      </c>
      <c r="B70" s="20" t="s">
        <v>11</v>
      </c>
      <c r="C70" s="20" t="s">
        <v>17</v>
      </c>
      <c r="D70" s="20">
        <v>3007</v>
      </c>
    </row>
    <row r="71" spans="1:4" ht="15.95" customHeight="1">
      <c r="A71" s="20" t="s">
        <v>13</v>
      </c>
      <c r="B71" s="20" t="s">
        <v>23</v>
      </c>
      <c r="C71" s="20" t="s">
        <v>17</v>
      </c>
      <c r="D71" s="20">
        <v>11617</v>
      </c>
    </row>
    <row r="72" spans="1:4" ht="15.95" customHeight="1">
      <c r="A72" s="20" t="s">
        <v>8</v>
      </c>
      <c r="B72" s="20" t="s">
        <v>22</v>
      </c>
      <c r="C72" s="20" t="s">
        <v>17</v>
      </c>
      <c r="D72" s="20">
        <v>11355</v>
      </c>
    </row>
    <row r="73" spans="1:4" ht="15.95" customHeight="1">
      <c r="A73" s="20" t="s">
        <v>18</v>
      </c>
      <c r="B73" s="20" t="s">
        <v>23</v>
      </c>
      <c r="C73" s="20" t="s">
        <v>7</v>
      </c>
      <c r="D73" s="20">
        <v>7484</v>
      </c>
    </row>
    <row r="74" spans="1:4" ht="15.95" customHeight="1">
      <c r="A74" s="20" t="s">
        <v>18</v>
      </c>
      <c r="B74" s="20" t="s">
        <v>22</v>
      </c>
      <c r="C74" s="20" t="s">
        <v>17</v>
      </c>
      <c r="D74" s="20">
        <v>3924</v>
      </c>
    </row>
    <row r="75" spans="1:4" ht="15.95" customHeight="1">
      <c r="A75" s="20" t="s">
        <v>13</v>
      </c>
      <c r="B75" s="20" t="s">
        <v>16</v>
      </c>
      <c r="C75" s="20" t="s">
        <v>7</v>
      </c>
      <c r="D75" s="20">
        <v>10541</v>
      </c>
    </row>
    <row r="76" spans="1:4" ht="15.95" customHeight="1">
      <c r="A76" s="20" t="s">
        <v>18</v>
      </c>
      <c r="B76" s="20" t="s">
        <v>16</v>
      </c>
      <c r="C76" s="20" t="s">
        <v>17</v>
      </c>
      <c r="D76" s="20">
        <v>9831</v>
      </c>
    </row>
    <row r="77" spans="1:4" ht="15.95" customHeight="1">
      <c r="A77" s="20" t="s">
        <v>13</v>
      </c>
      <c r="B77" s="20" t="s">
        <v>23</v>
      </c>
      <c r="C77" s="20" t="s">
        <v>7</v>
      </c>
      <c r="D77" s="20">
        <v>10052</v>
      </c>
    </row>
    <row r="78" spans="1:4" ht="15.95" customHeight="1">
      <c r="A78" s="20" t="s">
        <v>18</v>
      </c>
      <c r="B78" s="20" t="s">
        <v>14</v>
      </c>
      <c r="C78" s="20" t="s">
        <v>7</v>
      </c>
      <c r="D78" s="20">
        <v>8463</v>
      </c>
    </row>
    <row r="79" spans="1:4" ht="15.95" customHeight="1">
      <c r="A79" s="20" t="s">
        <v>5</v>
      </c>
      <c r="B79" s="20" t="s">
        <v>6</v>
      </c>
      <c r="C79" s="20" t="s">
        <v>12</v>
      </c>
      <c r="D79" s="20">
        <v>9005</v>
      </c>
    </row>
    <row r="80" spans="1:4" ht="15.95" customHeight="1">
      <c r="A80" s="20" t="s">
        <v>13</v>
      </c>
      <c r="B80" s="20" t="s">
        <v>21</v>
      </c>
      <c r="C80" s="20" t="s">
        <v>17</v>
      </c>
      <c r="D80" s="20">
        <v>5200</v>
      </c>
    </row>
    <row r="81" spans="1:4" ht="15.95" customHeight="1">
      <c r="A81" s="20" t="s">
        <v>5</v>
      </c>
      <c r="B81" s="20" t="s">
        <v>23</v>
      </c>
      <c r="C81" s="20" t="s">
        <v>12</v>
      </c>
      <c r="D81" s="20">
        <v>5447</v>
      </c>
    </row>
    <row r="82" spans="1:4" ht="15.95" customHeight="1">
      <c r="A82" s="20" t="s">
        <v>5</v>
      </c>
      <c r="B82" s="20" t="s">
        <v>14</v>
      </c>
      <c r="C82" s="20" t="s">
        <v>17</v>
      </c>
      <c r="D82" s="20">
        <v>6073</v>
      </c>
    </row>
    <row r="83" spans="1:4" ht="15.95" customHeight="1">
      <c r="A83" s="20" t="s">
        <v>10</v>
      </c>
      <c r="B83" s="20" t="s">
        <v>22</v>
      </c>
      <c r="C83" s="20" t="s">
        <v>7</v>
      </c>
      <c r="D83" s="20">
        <v>4085</v>
      </c>
    </row>
    <row r="84" spans="1:4" ht="15.95" customHeight="1">
      <c r="A84" s="20" t="s">
        <v>15</v>
      </c>
      <c r="B84" s="20" t="s">
        <v>23</v>
      </c>
      <c r="C84" s="20" t="s">
        <v>9</v>
      </c>
      <c r="D84" s="20">
        <v>8144</v>
      </c>
    </row>
    <row r="85" spans="1:4" ht="15.95" customHeight="1">
      <c r="A85" s="20" t="s">
        <v>13</v>
      </c>
      <c r="B85" s="20" t="s">
        <v>6</v>
      </c>
      <c r="C85" s="20" t="s">
        <v>9</v>
      </c>
      <c r="D85" s="20">
        <v>11818</v>
      </c>
    </row>
    <row r="86" spans="1:4" ht="15.95" customHeight="1">
      <c r="A86" s="20" t="s">
        <v>13</v>
      </c>
      <c r="B86" s="20" t="s">
        <v>6</v>
      </c>
      <c r="C86" s="20" t="s">
        <v>17</v>
      </c>
      <c r="D86" s="20">
        <v>11106</v>
      </c>
    </row>
    <row r="87" spans="1:4" ht="15.95" customHeight="1">
      <c r="A87" s="20" t="s">
        <v>10</v>
      </c>
      <c r="B87" s="20" t="s">
        <v>21</v>
      </c>
      <c r="C87" s="20" t="s">
        <v>17</v>
      </c>
      <c r="D87" s="20">
        <v>3304</v>
      </c>
    </row>
    <row r="88" spans="1:4" ht="15.95" customHeight="1">
      <c r="A88" s="20" t="s">
        <v>10</v>
      </c>
      <c r="B88" s="20" t="s">
        <v>11</v>
      </c>
      <c r="C88" s="20" t="s">
        <v>7</v>
      </c>
      <c r="D88" s="20">
        <v>2217</v>
      </c>
    </row>
    <row r="89" spans="1:4" ht="15.95" customHeight="1">
      <c r="A89" s="20" t="s">
        <v>10</v>
      </c>
      <c r="B89" s="20" t="s">
        <v>22</v>
      </c>
      <c r="C89" s="20" t="s">
        <v>17</v>
      </c>
      <c r="D89" s="20">
        <v>4058</v>
      </c>
    </row>
    <row r="90" spans="1:4" ht="15.95" customHeight="1">
      <c r="A90" s="20" t="s">
        <v>13</v>
      </c>
      <c r="B90" s="20" t="s">
        <v>11</v>
      </c>
      <c r="C90" s="20" t="s">
        <v>17</v>
      </c>
      <c r="D90" s="20">
        <v>2546</v>
      </c>
    </row>
    <row r="91" spans="1:4" ht="15.95" customHeight="1">
      <c r="A91" s="20" t="s">
        <v>18</v>
      </c>
      <c r="B91" s="20" t="s">
        <v>21</v>
      </c>
      <c r="C91" s="20" t="s">
        <v>17</v>
      </c>
      <c r="D91" s="20">
        <v>4135</v>
      </c>
    </row>
    <row r="92" spans="1:4" ht="15.95" customHeight="1">
      <c r="A92" s="20" t="s">
        <v>18</v>
      </c>
      <c r="B92" s="20" t="s">
        <v>21</v>
      </c>
      <c r="C92" s="20" t="s">
        <v>9</v>
      </c>
      <c r="D92" s="20">
        <v>4783</v>
      </c>
    </row>
    <row r="93" spans="1:4" ht="15.95" customHeight="1">
      <c r="A93" s="20" t="s">
        <v>13</v>
      </c>
      <c r="B93" s="20" t="s">
        <v>23</v>
      </c>
      <c r="C93" s="20" t="s">
        <v>9</v>
      </c>
      <c r="D93" s="20">
        <v>11414</v>
      </c>
    </row>
    <row r="94" spans="1:4" ht="15.95" customHeight="1">
      <c r="A94" s="20" t="s">
        <v>8</v>
      </c>
      <c r="B94" s="20" t="s">
        <v>11</v>
      </c>
      <c r="C94" s="20" t="s">
        <v>9</v>
      </c>
      <c r="D94" s="20">
        <v>3729</v>
      </c>
    </row>
    <row r="95" spans="1:4" ht="15.95" customHeight="1">
      <c r="A95" s="20" t="s">
        <v>18</v>
      </c>
      <c r="B95" s="20" t="s">
        <v>14</v>
      </c>
      <c r="C95" s="20" t="s">
        <v>9</v>
      </c>
      <c r="D95" s="20">
        <v>11113</v>
      </c>
    </row>
    <row r="96" spans="1:4" ht="15.95" customHeight="1">
      <c r="A96" s="20" t="s">
        <v>20</v>
      </c>
      <c r="B96" s="20" t="s">
        <v>6</v>
      </c>
      <c r="C96" s="20" t="s">
        <v>17</v>
      </c>
      <c r="D96" s="20">
        <v>5553</v>
      </c>
    </row>
    <row r="97" spans="1:4" ht="15.95" customHeight="1">
      <c r="A97" s="20" t="s">
        <v>10</v>
      </c>
      <c r="B97" s="20" t="s">
        <v>21</v>
      </c>
      <c r="C97" s="20" t="s">
        <v>7</v>
      </c>
      <c r="D97" s="20">
        <v>3688</v>
      </c>
    </row>
    <row r="98" spans="1:4" ht="15.95" customHeight="1">
      <c r="A98" s="20" t="s">
        <v>18</v>
      </c>
      <c r="B98" s="20" t="s">
        <v>19</v>
      </c>
      <c r="C98" s="20" t="s">
        <v>9</v>
      </c>
      <c r="D98" s="20">
        <v>3723</v>
      </c>
    </row>
    <row r="99" spans="1:4" ht="15.95" customHeight="1">
      <c r="A99" s="20" t="s">
        <v>5</v>
      </c>
      <c r="B99" s="20" t="s">
        <v>23</v>
      </c>
      <c r="C99" s="20" t="s">
        <v>7</v>
      </c>
      <c r="D99" s="20">
        <v>6559</v>
      </c>
    </row>
    <row r="100" spans="1:4" ht="15.95" customHeight="1">
      <c r="A100" s="20" t="s">
        <v>10</v>
      </c>
      <c r="B100" s="20" t="s">
        <v>21</v>
      </c>
      <c r="C100" s="20" t="s">
        <v>12</v>
      </c>
      <c r="D100" s="20">
        <v>2214</v>
      </c>
    </row>
    <row r="101" spans="1:4" ht="15.95" customHeight="1">
      <c r="A101" s="20" t="s">
        <v>5</v>
      </c>
      <c r="B101" s="20" t="s">
        <v>6</v>
      </c>
      <c r="C101" s="20" t="s">
        <v>9</v>
      </c>
      <c r="D101" s="20">
        <v>3356</v>
      </c>
    </row>
    <row r="102" spans="1:4" ht="15.95" customHeight="1">
      <c r="A102" s="20" t="s">
        <v>13</v>
      </c>
      <c r="B102" s="20" t="s">
        <v>14</v>
      </c>
      <c r="C102" s="20" t="s">
        <v>9</v>
      </c>
      <c r="D102" s="20">
        <v>3738</v>
      </c>
    </row>
    <row r="103" spans="1:4" ht="15.95" customHeight="1">
      <c r="A103" s="20" t="s">
        <v>5</v>
      </c>
      <c r="B103" s="20" t="s">
        <v>19</v>
      </c>
      <c r="C103" s="20" t="s">
        <v>9</v>
      </c>
      <c r="D103" s="20">
        <v>3523</v>
      </c>
    </row>
    <row r="104" spans="1:4" ht="15.95" customHeight="1">
      <c r="A104" s="20" t="s">
        <v>15</v>
      </c>
      <c r="B104" s="20" t="s">
        <v>16</v>
      </c>
      <c r="C104" s="20" t="s">
        <v>9</v>
      </c>
      <c r="D104" s="20">
        <v>7851</v>
      </c>
    </row>
    <row r="105" spans="1:4" ht="15.95" customHeight="1">
      <c r="A105" s="20" t="s">
        <v>13</v>
      </c>
      <c r="B105" s="20" t="s">
        <v>6</v>
      </c>
      <c r="C105" s="20" t="s">
        <v>12</v>
      </c>
      <c r="D105" s="20">
        <v>3572</v>
      </c>
    </row>
    <row r="106" spans="1:4" ht="15.95" customHeight="1">
      <c r="A106" s="20" t="s">
        <v>8</v>
      </c>
      <c r="B106" s="20" t="s">
        <v>14</v>
      </c>
      <c r="C106" s="20" t="s">
        <v>17</v>
      </c>
      <c r="D106" s="20">
        <v>7297</v>
      </c>
    </row>
    <row r="107" spans="1:4" ht="15.95" customHeight="1">
      <c r="A107" s="20" t="s">
        <v>15</v>
      </c>
      <c r="B107" s="20" t="s">
        <v>19</v>
      </c>
      <c r="C107" s="20" t="s">
        <v>9</v>
      </c>
      <c r="D107" s="20">
        <v>9190</v>
      </c>
    </row>
    <row r="108" spans="1:4" ht="15.95" customHeight="1">
      <c r="A108" s="20" t="s">
        <v>18</v>
      </c>
      <c r="B108" s="20" t="s">
        <v>23</v>
      </c>
      <c r="C108" s="20" t="s">
        <v>9</v>
      </c>
      <c r="D108" s="20">
        <v>7440</v>
      </c>
    </row>
    <row r="109" spans="1:4" ht="15.95" customHeight="1">
      <c r="A109" s="20" t="s">
        <v>10</v>
      </c>
      <c r="B109" s="20" t="s">
        <v>19</v>
      </c>
      <c r="C109" s="20" t="s">
        <v>17</v>
      </c>
      <c r="D109" s="20">
        <v>10232</v>
      </c>
    </row>
    <row r="110" spans="1:4" ht="15.95" customHeight="1">
      <c r="A110" s="20" t="s">
        <v>15</v>
      </c>
      <c r="B110" s="20" t="s">
        <v>21</v>
      </c>
      <c r="C110" s="20" t="s">
        <v>9</v>
      </c>
      <c r="D110" s="20">
        <v>10276</v>
      </c>
    </row>
    <row r="111" spans="1:4" ht="15.95" customHeight="1">
      <c r="A111" s="20" t="s">
        <v>13</v>
      </c>
      <c r="B111" s="20" t="s">
        <v>6</v>
      </c>
      <c r="C111" s="20" t="s">
        <v>7</v>
      </c>
      <c r="D111" s="20">
        <v>11678</v>
      </c>
    </row>
    <row r="112" spans="1:4" ht="15.95" customHeight="1">
      <c r="A112" s="20" t="s">
        <v>10</v>
      </c>
      <c r="B112" s="20" t="s">
        <v>14</v>
      </c>
      <c r="C112" s="20" t="s">
        <v>7</v>
      </c>
      <c r="D112" s="20">
        <v>5707</v>
      </c>
    </row>
    <row r="113" spans="1:4" ht="15.95" customHeight="1">
      <c r="A113" s="20" t="s">
        <v>8</v>
      </c>
      <c r="B113" s="20" t="s">
        <v>23</v>
      </c>
      <c r="C113" s="20" t="s">
        <v>17</v>
      </c>
      <c r="D113" s="20">
        <v>7566</v>
      </c>
    </row>
    <row r="114" spans="1:4" ht="15.95" customHeight="1">
      <c r="A114" s="20" t="s">
        <v>20</v>
      </c>
      <c r="B114" s="20" t="s">
        <v>22</v>
      </c>
      <c r="C114" s="20" t="s">
        <v>9</v>
      </c>
      <c r="D114" s="20">
        <v>2017</v>
      </c>
    </row>
    <row r="115" spans="1:4" ht="15.95" customHeight="1">
      <c r="A115" s="20" t="s">
        <v>18</v>
      </c>
      <c r="B115" s="20" t="s">
        <v>6</v>
      </c>
      <c r="C115" s="20" t="s">
        <v>9</v>
      </c>
      <c r="D115" s="20">
        <v>3571</v>
      </c>
    </row>
    <row r="116" spans="1:4" ht="15.95" customHeight="1">
      <c r="A116" s="20" t="s">
        <v>8</v>
      </c>
      <c r="B116" s="20" t="s">
        <v>6</v>
      </c>
      <c r="C116" s="20" t="s">
        <v>12</v>
      </c>
      <c r="D116" s="20">
        <v>6309</v>
      </c>
    </row>
    <row r="117" spans="1:4" ht="15.95" customHeight="1">
      <c r="A117" s="20" t="s">
        <v>13</v>
      </c>
      <c r="B117" s="20" t="s">
        <v>19</v>
      </c>
      <c r="C117" s="20" t="s">
        <v>7</v>
      </c>
      <c r="D117" s="20">
        <v>3581</v>
      </c>
    </row>
    <row r="118" spans="1:4" ht="15.95" customHeight="1">
      <c r="A118" s="20" t="s">
        <v>18</v>
      </c>
      <c r="B118" s="20" t="s">
        <v>22</v>
      </c>
      <c r="C118" s="20" t="s">
        <v>12</v>
      </c>
      <c r="D118" s="20">
        <v>11329</v>
      </c>
    </row>
    <row r="119" spans="1:4" ht="15.95" customHeight="1">
      <c r="A119" s="20" t="s">
        <v>8</v>
      </c>
      <c r="B119" s="20" t="s">
        <v>16</v>
      </c>
      <c r="C119" s="20" t="s">
        <v>12</v>
      </c>
      <c r="D119" s="20">
        <v>4740</v>
      </c>
    </row>
    <row r="120" spans="1:4" ht="15.95" customHeight="1">
      <c r="A120" s="20" t="s">
        <v>15</v>
      </c>
      <c r="B120" s="20" t="s">
        <v>21</v>
      </c>
      <c r="C120" s="20" t="s">
        <v>17</v>
      </c>
      <c r="D120" s="20">
        <v>11345</v>
      </c>
    </row>
    <row r="121" spans="1:4" ht="15.95" customHeight="1">
      <c r="A121" s="20" t="s">
        <v>5</v>
      </c>
      <c r="B121" s="20" t="s">
        <v>14</v>
      </c>
      <c r="C121" s="20" t="s">
        <v>9</v>
      </c>
      <c r="D121" s="20">
        <v>2753</v>
      </c>
    </row>
    <row r="122" spans="1:4" ht="15.95" customHeight="1">
      <c r="A122" s="20" t="s">
        <v>5</v>
      </c>
      <c r="B122" s="20" t="s">
        <v>22</v>
      </c>
      <c r="C122" s="20" t="s">
        <v>9</v>
      </c>
      <c r="D122" s="20">
        <v>4779</v>
      </c>
    </row>
    <row r="123" spans="1:4" ht="15.95" customHeight="1">
      <c r="A123" s="20" t="s">
        <v>10</v>
      </c>
      <c r="B123" s="20" t="s">
        <v>22</v>
      </c>
      <c r="C123" s="20" t="s">
        <v>12</v>
      </c>
      <c r="D123" s="20">
        <v>4796</v>
      </c>
    </row>
    <row r="124" spans="1:4" ht="15.95" customHeight="1">
      <c r="A124" s="20" t="s">
        <v>15</v>
      </c>
      <c r="B124" s="20" t="s">
        <v>11</v>
      </c>
      <c r="C124" s="20" t="s">
        <v>9</v>
      </c>
      <c r="D124" s="20">
        <v>4408</v>
      </c>
    </row>
    <row r="125" spans="1:4" ht="15.95" customHeight="1">
      <c r="A125" s="20" t="s">
        <v>18</v>
      </c>
      <c r="B125" s="20" t="s">
        <v>14</v>
      </c>
      <c r="C125" s="20" t="s">
        <v>17</v>
      </c>
      <c r="D125" s="20">
        <v>6863</v>
      </c>
    </row>
    <row r="126" spans="1:4" ht="15.95" customHeight="1">
      <c r="A126" s="20" t="s">
        <v>8</v>
      </c>
      <c r="B126" s="20" t="s">
        <v>14</v>
      </c>
      <c r="C126" s="20" t="s">
        <v>9</v>
      </c>
      <c r="D126" s="20">
        <v>8274</v>
      </c>
    </row>
    <row r="127" spans="1:4" ht="15.95" customHeight="1">
      <c r="A127" s="20" t="s">
        <v>18</v>
      </c>
      <c r="B127" s="20" t="s">
        <v>6</v>
      </c>
      <c r="C127" s="20" t="s">
        <v>12</v>
      </c>
      <c r="D127" s="20">
        <v>6153</v>
      </c>
    </row>
    <row r="128" spans="1:4" ht="15.95" customHeight="1">
      <c r="A128" s="20" t="s">
        <v>13</v>
      </c>
      <c r="B128" s="20" t="s">
        <v>14</v>
      </c>
      <c r="C128" s="20" t="s">
        <v>17</v>
      </c>
      <c r="D128" s="20">
        <v>4201</v>
      </c>
    </row>
    <row r="129" spans="1:4" ht="15.95" customHeight="1">
      <c r="A129" s="20" t="s">
        <v>13</v>
      </c>
      <c r="B129" s="20" t="s">
        <v>22</v>
      </c>
      <c r="C129" s="20" t="s">
        <v>9</v>
      </c>
      <c r="D129" s="20">
        <v>7445</v>
      </c>
    </row>
    <row r="130" spans="1:4" ht="15.95" customHeight="1">
      <c r="A130" s="20" t="s">
        <v>15</v>
      </c>
      <c r="B130" s="20" t="s">
        <v>14</v>
      </c>
      <c r="C130" s="20" t="s">
        <v>17</v>
      </c>
      <c r="D130" s="20">
        <v>7906</v>
      </c>
    </row>
    <row r="131" spans="1:4" ht="15.95" customHeight="1">
      <c r="A131" s="20" t="s">
        <v>13</v>
      </c>
      <c r="B131" s="20" t="s">
        <v>14</v>
      </c>
      <c r="C131" s="20" t="s">
        <v>12</v>
      </c>
      <c r="D131" s="20">
        <v>6446</v>
      </c>
    </row>
    <row r="132" spans="1:4" ht="15.95" customHeight="1">
      <c r="A132" s="20" t="s">
        <v>10</v>
      </c>
      <c r="B132" s="20" t="s">
        <v>6</v>
      </c>
      <c r="C132" s="20" t="s">
        <v>17</v>
      </c>
      <c r="D132" s="20">
        <v>3560</v>
      </c>
    </row>
    <row r="133" spans="1:4" ht="15.95" customHeight="1">
      <c r="A133" s="20" t="s">
        <v>10</v>
      </c>
      <c r="B133" s="20" t="s">
        <v>23</v>
      </c>
      <c r="C133" s="20" t="s">
        <v>12</v>
      </c>
      <c r="D133" s="20">
        <v>4587</v>
      </c>
    </row>
    <row r="134" spans="1:4" ht="15.95" customHeight="1">
      <c r="A134" s="20" t="s">
        <v>13</v>
      </c>
      <c r="B134" s="20" t="s">
        <v>16</v>
      </c>
      <c r="C134" s="20" t="s">
        <v>12</v>
      </c>
      <c r="D134" s="20">
        <v>7938</v>
      </c>
    </row>
    <row r="135" spans="1:4" ht="15.95" customHeight="1">
      <c r="A135" s="20" t="s">
        <v>5</v>
      </c>
      <c r="B135" s="20" t="s">
        <v>22</v>
      </c>
      <c r="C135" s="20" t="s">
        <v>7</v>
      </c>
      <c r="D135" s="20">
        <v>8731</v>
      </c>
    </row>
    <row r="136" spans="1:4" ht="15.95" customHeight="1">
      <c r="A136" s="20" t="s">
        <v>13</v>
      </c>
      <c r="B136" s="20" t="s">
        <v>22</v>
      </c>
      <c r="C136" s="20" t="s">
        <v>7</v>
      </c>
      <c r="D136" s="20">
        <v>6094</v>
      </c>
    </row>
    <row r="137" spans="1:4" ht="15.95" customHeight="1">
      <c r="A137" s="20" t="s">
        <v>10</v>
      </c>
      <c r="B137" s="20" t="s">
        <v>16</v>
      </c>
      <c r="C137" s="20" t="s">
        <v>17</v>
      </c>
      <c r="D137" s="20">
        <v>10000</v>
      </c>
    </row>
    <row r="138" spans="1:4" ht="15.95" customHeight="1">
      <c r="A138" s="20" t="s">
        <v>10</v>
      </c>
      <c r="B138" s="20" t="s">
        <v>23</v>
      </c>
      <c r="C138" s="20" t="s">
        <v>9</v>
      </c>
      <c r="D138" s="20">
        <v>4832</v>
      </c>
    </row>
    <row r="139" spans="1:4" ht="15.95" customHeight="1">
      <c r="A139" s="20" t="s">
        <v>8</v>
      </c>
      <c r="B139" s="20" t="s">
        <v>14</v>
      </c>
      <c r="C139" s="20" t="s">
        <v>12</v>
      </c>
      <c r="D139" s="20">
        <v>4747</v>
      </c>
    </row>
    <row r="140" spans="1:4" ht="15.95" customHeight="1">
      <c r="A140" s="20" t="s">
        <v>18</v>
      </c>
      <c r="B140" s="20" t="s">
        <v>22</v>
      </c>
      <c r="C140" s="20" t="s">
        <v>9</v>
      </c>
      <c r="D140" s="20">
        <v>6608</v>
      </c>
    </row>
    <row r="141" spans="1:4" ht="15.95" customHeight="1">
      <c r="A141" s="20" t="s">
        <v>18</v>
      </c>
      <c r="B141" s="20" t="s">
        <v>6</v>
      </c>
      <c r="C141" s="20" t="s">
        <v>7</v>
      </c>
      <c r="D141" s="20">
        <v>10637</v>
      </c>
    </row>
    <row r="142" spans="1:4" ht="15.95" customHeight="1">
      <c r="A142" s="20" t="s">
        <v>10</v>
      </c>
      <c r="B142" s="20" t="s">
        <v>6</v>
      </c>
      <c r="C142" s="20" t="s">
        <v>7</v>
      </c>
      <c r="D142" s="20">
        <v>4401</v>
      </c>
    </row>
    <row r="143" spans="1:4" ht="15.95" customHeight="1">
      <c r="A143" s="20" t="s">
        <v>5</v>
      </c>
      <c r="B143" s="20" t="s">
        <v>23</v>
      </c>
      <c r="C143" s="20" t="s">
        <v>17</v>
      </c>
      <c r="D143" s="20">
        <v>2672</v>
      </c>
    </row>
    <row r="144" spans="1:4" ht="15.95" customHeight="1">
      <c r="A144" s="20" t="s">
        <v>8</v>
      </c>
      <c r="B144" s="20" t="s">
        <v>21</v>
      </c>
      <c r="C144" s="20" t="s">
        <v>9</v>
      </c>
      <c r="D144" s="20">
        <v>9680</v>
      </c>
    </row>
    <row r="145" spans="1:4" ht="15.95" customHeight="1">
      <c r="A145" s="20" t="s">
        <v>20</v>
      </c>
      <c r="B145" s="20" t="s">
        <v>11</v>
      </c>
      <c r="C145" s="20" t="s">
        <v>17</v>
      </c>
      <c r="D145" s="20">
        <v>10337</v>
      </c>
    </row>
    <row r="146" spans="1:4" ht="15.95" customHeight="1">
      <c r="A146" s="20" t="s">
        <v>15</v>
      </c>
      <c r="B146" s="20" t="s">
        <v>6</v>
      </c>
      <c r="C146" s="20" t="s">
        <v>9</v>
      </c>
      <c r="D146" s="20">
        <v>8024</v>
      </c>
    </row>
    <row r="147" spans="1:4" ht="15.95" customHeight="1">
      <c r="A147" s="20" t="s">
        <v>15</v>
      </c>
      <c r="B147" s="20" t="s">
        <v>22</v>
      </c>
      <c r="C147" s="20" t="s">
        <v>17</v>
      </c>
      <c r="D147" s="20">
        <v>7782</v>
      </c>
    </row>
    <row r="148" spans="1:4" ht="15.95" customHeight="1">
      <c r="A148" s="20" t="s">
        <v>10</v>
      </c>
      <c r="B148" s="20" t="s">
        <v>14</v>
      </c>
      <c r="C148" s="20" t="s">
        <v>17</v>
      </c>
      <c r="D148" s="20">
        <v>8069</v>
      </c>
    </row>
    <row r="149" spans="1:4" ht="15.95" customHeight="1">
      <c r="A149" s="20" t="s">
        <v>20</v>
      </c>
      <c r="B149" s="20" t="s">
        <v>16</v>
      </c>
      <c r="C149" s="20" t="s">
        <v>17</v>
      </c>
      <c r="D149" s="20">
        <v>7692</v>
      </c>
    </row>
    <row r="150" spans="1:4" ht="15.95" customHeight="1">
      <c r="A150" s="20" t="s">
        <v>20</v>
      </c>
      <c r="B150" s="20" t="s">
        <v>23</v>
      </c>
      <c r="C150" s="20" t="s">
        <v>9</v>
      </c>
      <c r="D150" s="20">
        <v>8638</v>
      </c>
    </row>
    <row r="151" spans="1:4" ht="15.95" customHeight="1">
      <c r="A151" s="20" t="s">
        <v>8</v>
      </c>
      <c r="B151" s="20" t="s">
        <v>16</v>
      </c>
      <c r="C151" s="20" t="s">
        <v>9</v>
      </c>
      <c r="D151" s="20">
        <v>10326</v>
      </c>
    </row>
    <row r="152" spans="1:4" ht="15.95" customHeight="1">
      <c r="A152" s="20" t="s">
        <v>5</v>
      </c>
      <c r="B152" s="20" t="s">
        <v>11</v>
      </c>
      <c r="C152" s="20" t="s">
        <v>12</v>
      </c>
      <c r="D152" s="20">
        <v>7972</v>
      </c>
    </row>
    <row r="153" spans="1:4" ht="15.95" customHeight="1">
      <c r="A153" s="20" t="s">
        <v>13</v>
      </c>
      <c r="B153" s="20" t="s">
        <v>21</v>
      </c>
      <c r="C153" s="20" t="s">
        <v>12</v>
      </c>
      <c r="D153" s="20">
        <v>2864</v>
      </c>
    </row>
    <row r="154" spans="1:4" ht="15.95" customHeight="1">
      <c r="A154" s="20" t="s">
        <v>15</v>
      </c>
      <c r="B154" s="20" t="s">
        <v>11</v>
      </c>
      <c r="C154" s="20" t="s">
        <v>17</v>
      </c>
      <c r="D154" s="20">
        <v>8166</v>
      </c>
    </row>
    <row r="155" spans="1:4" ht="15.95" customHeight="1">
      <c r="A155" s="20" t="s">
        <v>5</v>
      </c>
      <c r="B155" s="20" t="s">
        <v>14</v>
      </c>
      <c r="C155" s="20" t="s">
        <v>7</v>
      </c>
      <c r="D155" s="20">
        <v>6333</v>
      </c>
    </row>
    <row r="156" spans="1:4" ht="15.95" customHeight="1">
      <c r="A156" s="20" t="s">
        <v>10</v>
      </c>
      <c r="B156" s="20" t="s">
        <v>16</v>
      </c>
      <c r="C156" s="20" t="s">
        <v>7</v>
      </c>
      <c r="D156" s="20">
        <v>4639</v>
      </c>
    </row>
    <row r="157" spans="1:4" ht="15.95" customHeight="1">
      <c r="A157" s="20" t="s">
        <v>18</v>
      </c>
      <c r="B157" s="20" t="s">
        <v>22</v>
      </c>
      <c r="C157" s="20" t="s">
        <v>7</v>
      </c>
      <c r="D157" s="20">
        <v>3984</v>
      </c>
    </row>
    <row r="158" spans="1:4" ht="15.95" customHeight="1">
      <c r="A158" s="20" t="s">
        <v>10</v>
      </c>
      <c r="B158" s="20" t="s">
        <v>19</v>
      </c>
      <c r="C158" s="20" t="s">
        <v>7</v>
      </c>
      <c r="D158" s="20">
        <v>8624</v>
      </c>
    </row>
    <row r="159" spans="1:4" ht="15.95" customHeight="1">
      <c r="A159" s="20" t="s">
        <v>10</v>
      </c>
      <c r="B159" s="20" t="s">
        <v>23</v>
      </c>
      <c r="C159" s="20" t="s">
        <v>17</v>
      </c>
      <c r="D159" s="20">
        <v>5742</v>
      </c>
    </row>
    <row r="160" spans="1:4" ht="15.95" customHeight="1">
      <c r="A160" s="20" t="s">
        <v>18</v>
      </c>
      <c r="B160" s="20" t="s">
        <v>19</v>
      </c>
      <c r="C160" s="20" t="s">
        <v>7</v>
      </c>
      <c r="D160" s="20">
        <v>3578</v>
      </c>
    </row>
    <row r="161" spans="1:4" ht="15.95" customHeight="1">
      <c r="A161" s="20" t="s">
        <v>8</v>
      </c>
      <c r="B161" s="20" t="s">
        <v>21</v>
      </c>
      <c r="C161" s="20" t="s">
        <v>12</v>
      </c>
      <c r="D161" s="20">
        <v>10454</v>
      </c>
    </row>
    <row r="162" spans="1:4" ht="15.95" customHeight="1">
      <c r="A162" s="20" t="s">
        <v>20</v>
      </c>
      <c r="B162" s="20" t="s">
        <v>19</v>
      </c>
      <c r="C162" s="20" t="s">
        <v>17</v>
      </c>
      <c r="D162" s="20">
        <v>7281</v>
      </c>
    </row>
    <row r="163" spans="1:4" ht="15.95" customHeight="1">
      <c r="A163" s="20" t="s">
        <v>5</v>
      </c>
      <c r="B163" s="20" t="s">
        <v>16</v>
      </c>
      <c r="C163" s="20" t="s">
        <v>17</v>
      </c>
      <c r="D163" s="20">
        <v>5654</v>
      </c>
    </row>
    <row r="164" spans="1:4" ht="15.95" customHeight="1">
      <c r="A164" s="20" t="s">
        <v>18</v>
      </c>
      <c r="B164" s="20" t="s">
        <v>23</v>
      </c>
      <c r="C164" s="20" t="s">
        <v>17</v>
      </c>
      <c r="D164" s="20">
        <v>7721</v>
      </c>
    </row>
    <row r="165" spans="1:4" ht="15.95" customHeight="1">
      <c r="A165" s="20" t="s">
        <v>5</v>
      </c>
      <c r="B165" s="20" t="s">
        <v>14</v>
      </c>
      <c r="C165" s="20" t="s">
        <v>12</v>
      </c>
      <c r="D165" s="20">
        <v>2634</v>
      </c>
    </row>
    <row r="166" spans="1:4" ht="15.95" customHeight="1">
      <c r="A166" s="20" t="s">
        <v>10</v>
      </c>
      <c r="B166" s="20" t="s">
        <v>22</v>
      </c>
      <c r="C166" s="20" t="s">
        <v>9</v>
      </c>
      <c r="D166" s="20">
        <v>6806</v>
      </c>
    </row>
    <row r="167" spans="1:4" ht="15.95" customHeight="1">
      <c r="A167" s="20" t="s">
        <v>18</v>
      </c>
      <c r="B167" s="20" t="s">
        <v>11</v>
      </c>
      <c r="C167" s="20" t="s">
        <v>7</v>
      </c>
      <c r="D167" s="20">
        <v>5049</v>
      </c>
    </row>
    <row r="168" spans="1:4" ht="15.95" customHeight="1">
      <c r="A168" s="20" t="s">
        <v>13</v>
      </c>
      <c r="B168" s="20" t="s">
        <v>19</v>
      </c>
      <c r="C168" s="20" t="s">
        <v>9</v>
      </c>
      <c r="D168" s="20">
        <v>7125</v>
      </c>
    </row>
    <row r="169" spans="1:4" ht="15.95" customHeight="1">
      <c r="A169" s="20" t="s">
        <v>8</v>
      </c>
      <c r="B169" s="20" t="s">
        <v>19</v>
      </c>
      <c r="C169" s="20" t="s">
        <v>12</v>
      </c>
      <c r="D169" s="20">
        <v>9967</v>
      </c>
    </row>
    <row r="170" spans="1:4" ht="15.95" customHeight="1">
      <c r="A170" s="20" t="s">
        <v>15</v>
      </c>
      <c r="B170" s="20" t="s">
        <v>6</v>
      </c>
      <c r="C170" s="20" t="s">
        <v>17</v>
      </c>
      <c r="D170" s="20">
        <v>5000</v>
      </c>
    </row>
    <row r="171" spans="1:4" ht="15.95" customHeight="1">
      <c r="A171" s="20" t="s">
        <v>5</v>
      </c>
      <c r="B171" s="20" t="s">
        <v>16</v>
      </c>
      <c r="C171" s="20" t="s">
        <v>7</v>
      </c>
      <c r="D171" s="20">
        <v>3162</v>
      </c>
    </row>
    <row r="172" spans="1:4" ht="15.95" customHeight="1">
      <c r="A172" s="20" t="s">
        <v>10</v>
      </c>
      <c r="B172" s="20" t="s">
        <v>11</v>
      </c>
      <c r="C172" s="20" t="s">
        <v>17</v>
      </c>
      <c r="D172" s="20">
        <v>9061</v>
      </c>
    </row>
    <row r="173" spans="1:4" ht="15.95" customHeight="1">
      <c r="A173" s="20" t="s">
        <v>5</v>
      </c>
      <c r="B173" s="20" t="s">
        <v>19</v>
      </c>
      <c r="C173" s="20" t="s">
        <v>7</v>
      </c>
      <c r="D173" s="20">
        <v>6626</v>
      </c>
    </row>
    <row r="174" spans="1:4" ht="15.95" customHeight="1">
      <c r="A174" s="20" t="s">
        <v>13</v>
      </c>
      <c r="B174" s="20" t="s">
        <v>19</v>
      </c>
      <c r="C174" s="20" t="s">
        <v>12</v>
      </c>
      <c r="D174" s="20">
        <v>5124</v>
      </c>
    </row>
    <row r="175" spans="1:4" ht="15.95" customHeight="1">
      <c r="A175" s="20" t="s">
        <v>10</v>
      </c>
      <c r="B175" s="20" t="s">
        <v>14</v>
      </c>
      <c r="C175" s="20" t="s">
        <v>12</v>
      </c>
      <c r="D175" s="20">
        <v>8455</v>
      </c>
    </row>
    <row r="176" spans="1:4" ht="15.95" customHeight="1">
      <c r="A176" s="20" t="s">
        <v>20</v>
      </c>
      <c r="B176" s="20" t="s">
        <v>11</v>
      </c>
      <c r="C176" s="20" t="s">
        <v>9</v>
      </c>
      <c r="D176" s="20">
        <v>5610</v>
      </c>
    </row>
    <row r="177" spans="1:4" ht="15.95" customHeight="1">
      <c r="A177" s="20" t="s">
        <v>20</v>
      </c>
      <c r="B177" s="20" t="s">
        <v>21</v>
      </c>
      <c r="C177" s="20" t="s">
        <v>9</v>
      </c>
      <c r="D177" s="20">
        <v>7800</v>
      </c>
    </row>
    <row r="178" spans="1:4" ht="15.95" customHeight="1">
      <c r="A178" s="20" t="s">
        <v>13</v>
      </c>
      <c r="B178" s="20" t="s">
        <v>22</v>
      </c>
      <c r="C178" s="20" t="s">
        <v>17</v>
      </c>
      <c r="D178" s="20">
        <v>5055</v>
      </c>
    </row>
    <row r="179" spans="1:4" ht="15.95" customHeight="1">
      <c r="A179" s="20" t="s">
        <v>10</v>
      </c>
      <c r="B179" s="20" t="s">
        <v>19</v>
      </c>
      <c r="C179" s="20" t="s">
        <v>12</v>
      </c>
      <c r="D179" s="20">
        <v>4679</v>
      </c>
    </row>
    <row r="180" spans="1:4" ht="15.95" customHeight="1">
      <c r="A180" s="20" t="s">
        <v>13</v>
      </c>
      <c r="B180" s="20" t="s">
        <v>16</v>
      </c>
      <c r="C180" s="20" t="s">
        <v>17</v>
      </c>
      <c r="D180" s="20">
        <v>11287</v>
      </c>
    </row>
    <row r="181" spans="1:4" ht="15.95" customHeight="1">
      <c r="A181" s="20" t="s">
        <v>10</v>
      </c>
      <c r="B181" s="20" t="s">
        <v>11</v>
      </c>
      <c r="C181" s="20" t="s">
        <v>9</v>
      </c>
      <c r="D181" s="20">
        <v>3789</v>
      </c>
    </row>
    <row r="182" spans="1:4" ht="15.95" customHeight="1">
      <c r="A182" s="20" t="s">
        <v>13</v>
      </c>
      <c r="B182" s="20" t="s">
        <v>19</v>
      </c>
      <c r="C182" s="20" t="s">
        <v>17</v>
      </c>
      <c r="D182" s="20">
        <v>2882</v>
      </c>
    </row>
    <row r="183" spans="1:4" ht="15.95" customHeight="1">
      <c r="A183" s="20" t="s">
        <v>20</v>
      </c>
      <c r="B183" s="20" t="s">
        <v>14</v>
      </c>
      <c r="C183" s="20" t="s">
        <v>17</v>
      </c>
      <c r="D183" s="20">
        <v>11467</v>
      </c>
    </row>
    <row r="184" spans="1:4" ht="15.95" customHeight="1">
      <c r="A184" s="20" t="s">
        <v>18</v>
      </c>
      <c r="B184" s="20" t="s">
        <v>11</v>
      </c>
      <c r="C184" s="20" t="s">
        <v>17</v>
      </c>
      <c r="D184" s="20">
        <v>5181</v>
      </c>
    </row>
    <row r="185" spans="1:4" ht="15.95" customHeight="1">
      <c r="A185" s="20" t="s">
        <v>10</v>
      </c>
      <c r="B185" s="20" t="s">
        <v>23</v>
      </c>
      <c r="C185" s="20" t="s">
        <v>7</v>
      </c>
      <c r="D185" s="20">
        <v>3408</v>
      </c>
    </row>
    <row r="186" spans="1:4" ht="15.95" customHeight="1">
      <c r="A186" s="20" t="s">
        <v>20</v>
      </c>
      <c r="B186" s="20" t="s">
        <v>23</v>
      </c>
      <c r="C186" s="20" t="s">
        <v>17</v>
      </c>
      <c r="D186" s="20">
        <v>9430</v>
      </c>
    </row>
    <row r="187" spans="1:4" ht="15.95" customHeight="1">
      <c r="A187" s="20" t="s">
        <v>8</v>
      </c>
      <c r="B187" s="20" t="s">
        <v>22</v>
      </c>
      <c r="C187" s="20" t="s">
        <v>12</v>
      </c>
      <c r="D187" s="20">
        <v>7203</v>
      </c>
    </row>
  </sheetData>
  <mergeCells count="1">
    <mergeCell ref="A1:D2"/>
  </mergeCells>
  <phoneticPr fontId="1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0"/>
  <sheetViews>
    <sheetView tabSelected="1" zoomScale="85" zoomScaleNormal="85" workbookViewId="0">
      <selection activeCell="D15" sqref="D15"/>
    </sheetView>
  </sheetViews>
  <sheetFormatPr defaultColWidth="9" defaultRowHeight="14.25"/>
  <cols>
    <col min="1" max="1" width="46.75" customWidth="1"/>
    <col min="2" max="6" width="22.625" customWidth="1"/>
  </cols>
  <sheetData>
    <row r="1" spans="1:6" ht="27" customHeight="1">
      <c r="A1" s="29" t="s">
        <v>0</v>
      </c>
      <c r="B1" s="30"/>
      <c r="C1" s="30"/>
      <c r="D1" s="31"/>
      <c r="E1" s="25"/>
      <c r="F1" s="25"/>
    </row>
    <row r="2" spans="1:6" ht="18" customHeight="1">
      <c r="A2" s="32"/>
      <c r="B2" s="33"/>
      <c r="C2" s="33"/>
      <c r="D2" s="34"/>
      <c r="E2" s="25"/>
      <c r="F2" s="25"/>
    </row>
    <row r="3" spans="1:6" ht="36" hidden="1" customHeight="1">
      <c r="A3" s="40" t="s">
        <v>24</v>
      </c>
      <c r="B3" s="41"/>
      <c r="C3" s="41"/>
      <c r="D3" s="1"/>
      <c r="E3" s="2"/>
      <c r="F3" s="2"/>
    </row>
    <row r="4" spans="1:6" ht="36" hidden="1" customHeight="1">
      <c r="A4" s="3" t="s">
        <v>25</v>
      </c>
      <c r="B4" s="42">
        <f>SUM('企业部门费用支出-月'!D:D)</f>
        <v>1265315</v>
      </c>
      <c r="C4" s="42"/>
      <c r="D4" s="4"/>
      <c r="E4" s="2"/>
      <c r="F4" s="2"/>
    </row>
    <row r="5" spans="1:6" ht="37.5" hidden="1" customHeight="1">
      <c r="A5" s="43" t="s">
        <v>26</v>
      </c>
      <c r="B5" s="43"/>
      <c r="C5" s="43"/>
      <c r="D5" s="5"/>
      <c r="E5" s="2"/>
      <c r="F5" s="2"/>
    </row>
    <row r="6" spans="1:6" ht="36" hidden="1" customHeight="1">
      <c r="A6" s="6"/>
      <c r="B6" s="6"/>
      <c r="C6" s="6"/>
      <c r="D6" s="6"/>
      <c r="E6" s="2"/>
      <c r="F6" s="2"/>
    </row>
    <row r="7" spans="1:6" ht="21.95" customHeight="1">
      <c r="A7" s="39" t="s">
        <v>27</v>
      </c>
      <c r="B7" s="44" t="s">
        <v>28</v>
      </c>
      <c r="C7" s="44"/>
      <c r="D7" s="44"/>
      <c r="E7" s="26" t="s">
        <v>29</v>
      </c>
      <c r="F7" s="27"/>
    </row>
    <row r="8" spans="1:6" ht="21.95" customHeight="1">
      <c r="A8" s="39"/>
      <c r="B8" s="45">
        <f>SUM('企业部门费用支出-月'!D4:D187)</f>
        <v>1265315</v>
      </c>
      <c r="C8" s="45"/>
      <c r="D8" s="45"/>
      <c r="E8" s="28"/>
      <c r="F8" s="28"/>
    </row>
    <row r="9" spans="1:6" ht="21.95" customHeight="1">
      <c r="E9" s="5" t="s">
        <v>5</v>
      </c>
      <c r="F9" s="5" t="s">
        <v>6</v>
      </c>
    </row>
    <row r="10" spans="1:6" ht="21.95" customHeight="1">
      <c r="A10" s="39" t="s">
        <v>30</v>
      </c>
      <c r="B10" s="9" t="s">
        <v>31</v>
      </c>
      <c r="C10" s="35" t="s">
        <v>28</v>
      </c>
      <c r="D10" s="36"/>
      <c r="E10" s="5" t="s">
        <v>8</v>
      </c>
      <c r="F10" s="5" t="s">
        <v>11</v>
      </c>
    </row>
    <row r="11" spans="1:6" ht="21.95" customHeight="1">
      <c r="A11" s="39"/>
      <c r="B11" s="10" t="s">
        <v>5</v>
      </c>
      <c r="C11" s="37">
        <f>SUMIF('企业部门费用支出-月'!A4:A187,B11,'企业部门费用支出-月'!D4:D187)</f>
        <v>179074</v>
      </c>
      <c r="D11" s="38"/>
      <c r="E11" s="5" t="s">
        <v>10</v>
      </c>
      <c r="F11" s="5" t="s">
        <v>14</v>
      </c>
    </row>
    <row r="12" spans="1:6" ht="21.95" customHeight="1">
      <c r="A12" s="11"/>
      <c r="B12" s="12"/>
      <c r="E12" s="5" t="s">
        <v>13</v>
      </c>
      <c r="F12" s="5" t="s">
        <v>16</v>
      </c>
    </row>
    <row r="13" spans="1:6" ht="21.95" customHeight="1">
      <c r="A13" s="39" t="s">
        <v>32</v>
      </c>
      <c r="B13" s="9" t="s">
        <v>31</v>
      </c>
      <c r="C13" s="7" t="s">
        <v>33</v>
      </c>
      <c r="D13" s="23" t="s">
        <v>28</v>
      </c>
      <c r="E13" s="5" t="s">
        <v>15</v>
      </c>
      <c r="F13" s="5" t="s">
        <v>19</v>
      </c>
    </row>
    <row r="14" spans="1:6" ht="21.95" customHeight="1">
      <c r="A14" s="39"/>
      <c r="B14" s="10" t="s">
        <v>20</v>
      </c>
      <c r="C14" s="13" t="s">
        <v>11</v>
      </c>
      <c r="D14" s="24"/>
      <c r="E14" s="14" t="s">
        <v>18</v>
      </c>
      <c r="F14" s="5" t="s">
        <v>21</v>
      </c>
    </row>
    <row r="15" spans="1:6" ht="21.95" customHeight="1">
      <c r="A15" s="11"/>
      <c r="B15" s="12"/>
      <c r="D15" s="15">
        <f>SUMIFS('企业部门费用支出-月'!D4:D187,'企业部门费用支出-月'!A4:A187,B14,'企业部门费用支出-月'!B4:B187,C14)</f>
        <v>15947</v>
      </c>
      <c r="E15" s="14" t="s">
        <v>20</v>
      </c>
      <c r="F15" s="5" t="s">
        <v>22</v>
      </c>
    </row>
    <row r="16" spans="1:6" ht="21.95" customHeight="1">
      <c r="A16" s="11"/>
      <c r="F16" s="5" t="s">
        <v>23</v>
      </c>
    </row>
    <row r="17" spans="2:4" ht="35.25" customHeight="1"/>
    <row r="18" spans="2:4" ht="35.25" customHeight="1"/>
    <row r="19" spans="2:4" ht="35.25" customHeight="1"/>
    <row r="20" spans="2:4" ht="35.25" customHeight="1"/>
    <row r="21" spans="2:4" ht="35.25" customHeight="1"/>
    <row r="22" spans="2:4" ht="35.25" customHeight="1"/>
    <row r="23" spans="2:4" ht="35.25" customHeight="1">
      <c r="B23" s="16" t="s">
        <v>31</v>
      </c>
      <c r="C23" s="8" t="s">
        <v>28</v>
      </c>
      <c r="D23" s="8"/>
    </row>
    <row r="24" spans="2:4" ht="35.25" customHeight="1">
      <c r="B24" s="12" t="s">
        <v>15</v>
      </c>
      <c r="C24" s="22">
        <f>SUMIFS('企业部门费用支出-月'!D16:D199,'企业部门费用支出-月'!A16:A199,#REF!,'企业部门费用支出-月'!B16:B199,B27)</f>
        <v>0</v>
      </c>
      <c r="D24" s="17"/>
    </row>
    <row r="25" spans="2:4" ht="35.25" customHeight="1">
      <c r="C25" s="22"/>
      <c r="D25" s="17"/>
    </row>
    <row r="26" spans="2:4" ht="35.25" customHeight="1">
      <c r="B26" s="16" t="s">
        <v>33</v>
      </c>
      <c r="C26" s="22"/>
      <c r="D26" s="17"/>
    </row>
    <row r="27" spans="2:4" ht="35.25" customHeight="1">
      <c r="B27" s="12" t="s">
        <v>19</v>
      </c>
      <c r="C27" s="22"/>
      <c r="D27" s="17"/>
    </row>
    <row r="28" spans="2:4" ht="21" customHeight="1"/>
    <row r="29" spans="2:4" ht="21" customHeight="1"/>
    <row r="30" spans="2:4" ht="21" customHeight="1"/>
    <row r="31" spans="2:4" ht="21" customHeight="1"/>
    <row r="32" spans="2:4" ht="21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  <row r="49" ht="21" customHeight="1"/>
    <row r="50" ht="21" customHeight="1"/>
    <row r="51" ht="21" customHeight="1"/>
    <row r="52" ht="21" customHeight="1"/>
    <row r="53" ht="21" customHeight="1"/>
    <row r="54" ht="21" customHeight="1"/>
    <row r="55" ht="21" customHeight="1"/>
    <row r="56" ht="21" customHeight="1"/>
    <row r="57" ht="21" customHeight="1"/>
    <row r="58" ht="21" customHeight="1"/>
    <row r="59" ht="21" customHeight="1"/>
    <row r="60" ht="21" customHeight="1"/>
    <row r="61" ht="21" customHeight="1"/>
    <row r="62" ht="21" customHeight="1"/>
    <row r="63" ht="21" customHeight="1"/>
    <row r="64" ht="21" customHeight="1"/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1" customHeight="1"/>
    <row r="73" ht="21" customHeight="1"/>
    <row r="74" ht="21" customHeight="1"/>
    <row r="75" ht="21" customHeight="1"/>
    <row r="76" ht="21" customHeight="1"/>
    <row r="77" ht="21" customHeight="1"/>
    <row r="78" ht="21" customHeight="1"/>
    <row r="79" ht="21" customHeight="1"/>
    <row r="80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  <row r="89" ht="21" customHeight="1"/>
    <row r="90" ht="21" customHeight="1"/>
    <row r="91" ht="21" customHeight="1"/>
    <row r="92" ht="21" customHeight="1"/>
    <row r="93" ht="21" customHeight="1"/>
    <row r="94" ht="21" customHeight="1"/>
    <row r="95" ht="21" customHeight="1"/>
    <row r="96" ht="21" customHeight="1"/>
    <row r="97" ht="21" customHeight="1"/>
    <row r="98" ht="21" customHeight="1"/>
    <row r="99" ht="21" customHeight="1"/>
    <row r="100" ht="21" customHeight="1"/>
    <row r="101" ht="21" customHeight="1"/>
    <row r="102" ht="21" customHeight="1"/>
    <row r="103" ht="21" customHeight="1"/>
    <row r="104" ht="21" customHeight="1"/>
    <row r="105" ht="21" customHeight="1"/>
    <row r="106" ht="21" customHeight="1"/>
    <row r="107" ht="21" customHeight="1"/>
    <row r="108" ht="21" customHeight="1"/>
    <row r="109" ht="21" customHeight="1"/>
    <row r="110" ht="21" customHeight="1"/>
    <row r="111" ht="21" customHeight="1"/>
    <row r="112" ht="21" customHeight="1"/>
    <row r="113" ht="21" customHeight="1"/>
    <row r="114" ht="21" customHeight="1"/>
    <row r="115" ht="21" customHeight="1"/>
    <row r="116" ht="21" customHeight="1"/>
    <row r="117" ht="21" customHeight="1"/>
    <row r="118" ht="21" customHeight="1"/>
    <row r="119" ht="21" customHeight="1"/>
    <row r="120" ht="21" customHeight="1"/>
    <row r="121" ht="21" customHeight="1"/>
    <row r="122" ht="21" customHeight="1"/>
    <row r="123" ht="21" customHeight="1"/>
    <row r="124" ht="21" customHeight="1"/>
    <row r="125" ht="21" customHeight="1"/>
    <row r="126" ht="21" customHeight="1"/>
    <row r="127" ht="21" customHeight="1"/>
    <row r="128" ht="21" customHeight="1"/>
    <row r="129" ht="21" customHeight="1"/>
    <row r="130" ht="21" customHeight="1"/>
    <row r="131" ht="21" customHeight="1"/>
    <row r="132" ht="21" customHeight="1"/>
    <row r="133" ht="21" customHeight="1"/>
    <row r="134" ht="21" customHeight="1"/>
    <row r="135" ht="21" customHeight="1"/>
    <row r="136" ht="21" customHeight="1"/>
    <row r="137" ht="21" customHeight="1"/>
    <row r="138" ht="21" customHeight="1"/>
    <row r="139" ht="21" customHeight="1"/>
    <row r="140" ht="21" customHeight="1"/>
    <row r="141" ht="21" customHeight="1"/>
    <row r="142" ht="21" customHeight="1"/>
    <row r="143" ht="21" customHeight="1"/>
    <row r="144" ht="21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21" customHeight="1"/>
    <row r="155" ht="21" customHeight="1"/>
    <row r="156" ht="21" customHeight="1"/>
    <row r="157" ht="21" customHeight="1"/>
    <row r="158" ht="21" customHeight="1"/>
    <row r="159" ht="21" customHeight="1"/>
    <row r="160" ht="21" customHeight="1"/>
    <row r="161" ht="21" customHeight="1"/>
    <row r="162" ht="21" customHeight="1"/>
    <row r="163" ht="21" customHeight="1"/>
    <row r="164" ht="21" customHeight="1"/>
    <row r="165" ht="21" customHeight="1"/>
    <row r="166" ht="21" customHeight="1"/>
    <row r="167" ht="21" customHeight="1"/>
    <row r="168" ht="21" customHeight="1"/>
    <row r="169" ht="21" customHeight="1"/>
    <row r="170" ht="21" customHeight="1"/>
    <row r="171" ht="21" customHeight="1"/>
    <row r="172" ht="21" customHeight="1"/>
    <row r="173" ht="21" customHeight="1"/>
    <row r="174" ht="21" customHeight="1"/>
    <row r="175" ht="21" customHeight="1"/>
    <row r="176" ht="21" customHeight="1"/>
    <row r="177" ht="21" customHeight="1"/>
    <row r="178" ht="21" customHeight="1"/>
    <row r="179" ht="21" customHeight="1"/>
    <row r="180" ht="21" customHeight="1"/>
    <row r="181" ht="21" customHeight="1"/>
    <row r="182" ht="21" customHeight="1"/>
    <row r="183" ht="21" customHeight="1"/>
    <row r="184" ht="21" customHeight="1"/>
    <row r="185" ht="21" customHeight="1"/>
    <row r="186" ht="21" customHeight="1"/>
    <row r="187" ht="21" customHeight="1"/>
    <row r="188" ht="21" customHeight="1"/>
    <row r="189" ht="21" customHeight="1"/>
    <row r="190" ht="21" customHeight="1"/>
  </sheetData>
  <mergeCells count="15">
    <mergeCell ref="C24:C27"/>
    <mergeCell ref="D13:D14"/>
    <mergeCell ref="E1:F2"/>
    <mergeCell ref="E7:F8"/>
    <mergeCell ref="A1:D2"/>
    <mergeCell ref="C10:D10"/>
    <mergeCell ref="C11:D11"/>
    <mergeCell ref="A7:A8"/>
    <mergeCell ref="A10:A11"/>
    <mergeCell ref="A13:A14"/>
    <mergeCell ref="A3:C3"/>
    <mergeCell ref="B4:C4"/>
    <mergeCell ref="A5:C5"/>
    <mergeCell ref="B7:D7"/>
    <mergeCell ref="B8:D8"/>
  </mergeCells>
  <phoneticPr fontId="15" type="noConversion"/>
  <dataValidations count="3">
    <dataValidation type="list" allowBlank="1" showInputMessage="1" showErrorMessage="1" sqref="B12 B15 B24 B27" xr:uid="{00000000-0002-0000-0100-000000000000}">
      <formula1>#REF!</formula1>
    </dataValidation>
    <dataValidation type="list" allowBlank="1" showInputMessage="1" showErrorMessage="1" sqref="B11 B14" xr:uid="{527D82E9-71A7-4016-BDBD-8A894FAA6669}">
      <formula1>$E$9:$E$15</formula1>
    </dataValidation>
    <dataValidation type="list" allowBlank="1" showInputMessage="1" showErrorMessage="1" sqref="C14" xr:uid="{40A27302-E2C1-41EF-9DA4-850DF11F37C7}">
      <formula1>$F$9:$F$16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企业部门费用支出-月</vt:lpstr>
      <vt:lpstr>学生操作区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李小白</cp:lastModifiedBy>
  <dcterms:created xsi:type="dcterms:W3CDTF">2020-11-23T07:57:00Z</dcterms:created>
  <dcterms:modified xsi:type="dcterms:W3CDTF">2023-02-21T08:27:07Z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