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brianrodowicz/Desktop/"/>
    </mc:Choice>
  </mc:AlternateContent>
  <bookViews>
    <workbookView xWindow="-38400" yWindow="560" windowWidth="28800" windowHeight="16000" tabRatio="500" activeTab="2"/>
  </bookViews>
  <sheets>
    <sheet name="Sheet2" sheetId="2" r:id="rId1"/>
    <sheet name="Sheet1" sheetId="1" r:id="rId2"/>
    <sheet name="Sheet3" sheetId="3" r:id="rId3"/>
  </sheet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30" i="3"/>
  <c r="Q31" i="3"/>
  <c r="Q32" i="3"/>
  <c r="Q33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2" i="3"/>
  <c r="F4" i="2"/>
  <c r="H4" i="2"/>
  <c r="I4" i="2"/>
  <c r="J4" i="2"/>
  <c r="K4" i="2"/>
  <c r="F5" i="2"/>
  <c r="H5" i="2"/>
  <c r="I5" i="2"/>
  <c r="J5" i="2"/>
  <c r="K5" i="2"/>
  <c r="F6" i="2"/>
  <c r="H6" i="2"/>
  <c r="I6" i="2"/>
  <c r="J6" i="2"/>
  <c r="K6" i="2"/>
</calcChain>
</file>

<file path=xl/sharedStrings.xml><?xml version="1.0" encoding="utf-8"?>
<sst xmlns="http://schemas.openxmlformats.org/spreadsheetml/2006/main" count="842" uniqueCount="280">
  <si>
    <t>Day</t>
  </si>
  <si>
    <t>Date</t>
  </si>
  <si>
    <t>Time</t>
  </si>
  <si>
    <t>Title</t>
  </si>
  <si>
    <t>Type</t>
  </si>
  <si>
    <t>URL</t>
  </si>
  <si>
    <t>Frame</t>
  </si>
  <si>
    <t>Talking?</t>
  </si>
  <si>
    <t>People Reached</t>
  </si>
  <si>
    <t>Video Views</t>
  </si>
  <si>
    <t>View Rate (%)</t>
  </si>
  <si>
    <t>Reactions, Comments &amp; Shares</t>
  </si>
  <si>
    <t>Post Clicks</t>
  </si>
  <si>
    <t>Clicks to Play</t>
  </si>
  <si>
    <t>Link Clicks</t>
  </si>
  <si>
    <t>Other Clicks</t>
  </si>
  <si>
    <t>Hide Post</t>
  </si>
  <si>
    <t>Hide All Posts</t>
  </si>
  <si>
    <t>Report as Spam</t>
  </si>
  <si>
    <t>Unlike Page</t>
  </si>
  <si>
    <t>Peak Live Viewers</t>
  </si>
  <si>
    <t>Minutes Viewed</t>
  </si>
  <si>
    <t>Unique Viewers</t>
  </si>
  <si>
    <t>10-Second Views</t>
  </si>
  <si>
    <t>Average % Completion</t>
  </si>
  <si>
    <t>Video Average Watch Time</t>
  </si>
  <si>
    <t>Monday</t>
  </si>
  <si>
    <t>Vertical</t>
  </si>
  <si>
    <t>Yes</t>
  </si>
  <si>
    <t>Thursday</t>
  </si>
  <si>
    <t>3 ways to go meatless this year</t>
  </si>
  <si>
    <t>https://www.facebook.com/PureWow/videos/1537646699583704/</t>
  </si>
  <si>
    <t>:09</t>
  </si>
  <si>
    <t>We're LIVE with Carrie Underwood.</t>
  </si>
  <si>
    <t>https://www.facebook.com/PureWow/videos/1537533242928383/</t>
  </si>
  <si>
    <t>Horizontal</t>
  </si>
  <si>
    <t>:12</t>
  </si>
  <si>
    <t>Wednesday</t>
  </si>
  <si>
    <t>We're trying NYC's hardest workout.</t>
  </si>
  <si>
    <t>https://www.facebook.com/PureWow/videos/1536621443019563/</t>
  </si>
  <si>
    <t>:10</t>
  </si>
  <si>
    <t>Tuesday</t>
  </si>
  <si>
    <t>We're showing you how celebs get ready for the red carpet.</t>
  </si>
  <si>
    <t>https://www.facebook.com/PureWow/videos/1535507156464325/</t>
  </si>
  <si>
    <t>:30</t>
  </si>
  <si>
    <t>Easy stress solutions you can do anywhere with Dr. Belisa Vranich.</t>
  </si>
  <si>
    <t>https://www.facebook.com/PureWow/videos/1529741823707525/</t>
  </si>
  <si>
    <t>:08</t>
  </si>
  <si>
    <t>This might be the hardest pilates workout ever.</t>
  </si>
  <si>
    <t>https://www.facebook.com/PureWow/videos/1528473210501053/</t>
  </si>
  <si>
    <t>:11</t>
  </si>
  <si>
    <t>How to vacuum seal without a vacuum sealer</t>
  </si>
  <si>
    <t>https://www.facebook.com/PureWow/videos/1522098824471825/</t>
  </si>
  <si>
    <t>:16</t>
  </si>
  <si>
    <t>We're floating. Aka the easiest mediation ever.</t>
  </si>
  <si>
    <t>https://www.facebook.com/PureWow/videos/1516404868374554/</t>
  </si>
  <si>
    <t>We're looking at Macy's holiday window displays.</t>
  </si>
  <si>
    <t>https://www.facebook.com/PureWow/videos/1509551519059889/</t>
  </si>
  <si>
    <t>No</t>
  </si>
  <si>
    <t>:06</t>
  </si>
  <si>
    <t>Watch a pro decorate a gingerbread house!</t>
  </si>
  <si>
    <t>https://www.facebook.com/PureWow/videos/1507085469306494/</t>
  </si>
  <si>
    <t>:18</t>
  </si>
  <si>
    <t>Six things, according to a professional matchmaker, you should never do on a first date. Got questions about dating? Ask away.</t>
  </si>
  <si>
    <t>https://www.facebook.com/PureWow/videos/1505563632792011/</t>
  </si>
  <si>
    <t>Friday</t>
  </si>
  <si>
    <t>It's a cheese melting showdown. See which one melts best.</t>
  </si>
  <si>
    <t>https://www.facebook.com/PureWow/videos/1501655573182817/</t>
  </si>
  <si>
    <t>:14</t>
  </si>
  <si>
    <t>Festive gift wrapping, four ways, inspired by Pinterest.</t>
  </si>
  <si>
    <t>https://www.facebook.com/PureWow/videos/1498735600141481/</t>
  </si>
  <si>
    <t>Hatchimals. Cozmo the Robot. 3D Pens. Tune in as kids review the hottest toys of 2016.</t>
  </si>
  <si>
    <t>https://www.facebook.com/PureWow/videos/1498472200167821/</t>
  </si>
  <si>
    <t>:13</t>
  </si>
  <si>
    <t>Learn how to make and decorate festive macarons with Dana's Bakery!</t>
  </si>
  <si>
    <t>https://www.facebook.com/PureWow/videos/1496968760318165/</t>
  </si>
  <si>
    <t>Everything you ever wanted to know about finding the right bra</t>
  </si>
  <si>
    <t>Paid</t>
  </si>
  <si>
    <t>https://www.facebook.com/PureWow/videos/1489870247694683/</t>
  </si>
  <si>
    <t>How to wrap gifts using just tissue paper</t>
  </si>
  <si>
    <t>https://www.facebook.com/PureWow/videos/1489386294409745/</t>
  </si>
  <si>
    <t>:20</t>
  </si>
  <si>
    <t>Lindsay Ellingson shows us how to take our makeup from day to night.</t>
  </si>
  <si>
    <t>https://www.facebook.com/PureWow/videos/1487833164565058/</t>
  </si>
  <si>
    <t>We're trying the unicorn tears lipstick that everyone is freaking out about.</t>
  </si>
  <si>
    <t>https://www.facebook.com/PureWow/videos/1480467271968314/</t>
  </si>
  <si>
    <t>:27</t>
  </si>
  <si>
    <t>How to pick the perfect foundation shade...</t>
  </si>
  <si>
    <t>https://www.facebook.com/PureWow/videos/1479238635424511/</t>
  </si>
  <si>
    <t>Get up and punch! Noah Douglas Neiman is back with a post-Thanksgiving workout.</t>
  </si>
  <si>
    <t>https://www.facebook.com/PureWow/videos/1478221195526255/</t>
  </si>
  <si>
    <t>This last-minute boozy Thanksgiving dessert will take you 3 minutes to make.</t>
  </si>
  <si>
    <t>https://www.facebook.com/PureWow/videos/1470723476276027/</t>
  </si>
  <si>
    <t>Fun conversation starters for Thanksgiving dinner (that don't involve politics)</t>
  </si>
  <si>
    <t>Sponsored</t>
  </si>
  <si>
    <t>https://www.facebook.com/PureWow/videos/1469532529728455/</t>
  </si>
  <si>
    <t>We're working out with ribbons at Aerial Physique.</t>
  </si>
  <si>
    <t>https://www.facebook.com/PureWow/videos/1468423753172666/</t>
  </si>
  <si>
    <t>We're cupping...our face.</t>
  </si>
  <si>
    <t>https://www.facebook.com/PureWow/videos/1462924850389223/</t>
  </si>
  <si>
    <t>:22</t>
  </si>
  <si>
    <t>Thanksgiving talk with Chef Carla Hall.</t>
  </si>
  <si>
    <t>https://www.facebook.com/PureWow/videos/1460834080598300/</t>
  </si>
  <si>
    <t>Wholesome and delicious gluten free desserts with Genevieve Ko.</t>
  </si>
  <si>
    <t>https://www.facebook.com/PureWow/videos/1457021904312851/</t>
  </si>
  <si>
    <t>Can one red lipstick work on everyone? Let's find out</t>
  </si>
  <si>
    <t>https://www.facebook.com/PureWow/videos/1456018887746486/</t>
  </si>
  <si>
    <t>:40</t>
  </si>
  <si>
    <t>Easy floral decor for the holidays with The New York Botanical Garden.</t>
  </si>
  <si>
    <t>https://www.facebook.com/PureWow/videos/1455059907842384/</t>
  </si>
  <si>
    <t>PureWow and the chocolate factory. We're making truffles. Join in.</t>
  </si>
  <si>
    <t>https://www.facebook.com/PureWow/videos/1453737674641274/</t>
  </si>
  <si>
    <t>Makeup for girls who wear glasses</t>
  </si>
  <si>
    <t>https://www.facebook.com/PureWow/videos/1448830448465330/</t>
  </si>
  <si>
    <t>:23</t>
  </si>
  <si>
    <t>We're about to make the most epic milkshake of all time at Black Tap Craft Burgers &amp; Beer</t>
  </si>
  <si>
    <t>https://www.facebook.com/PureWow/videos/1446432618705113/</t>
  </si>
  <si>
    <t>Square</t>
  </si>
  <si>
    <t>Last-minute Halloween costumes from your makeup bag</t>
  </si>
  <si>
    <t>https://www.facebook.com/PureWow/videos/1444236265591415/</t>
  </si>
  <si>
    <t>Can you guess which similar wine cost more? Looks like we'll have to taste test</t>
  </si>
  <si>
    <t>https://www.facebook.com/PureWow/videos/1438428912838817/</t>
  </si>
  <si>
    <t>The key to perfect hot chocolate is spiking it with red wine</t>
  </si>
  <si>
    <t>https://www.facebook.com/PureWow/videos/1437264466288595/</t>
  </si>
  <si>
    <t>The best new products to buy at Sephora right now</t>
  </si>
  <si>
    <t>https://www.facebook.com/PureWow/videos/1436083639740011/</t>
  </si>
  <si>
    <t>:17</t>
  </si>
  <si>
    <t>We're getting our fat zapped today with the SculpSure and Dr Jennifer Levine. Watch and see how it happens</t>
  </si>
  <si>
    <t>https://www.facebook.com/PureWow/videos/1432965130051862/</t>
  </si>
  <si>
    <t>No carving. Just crayons, glue and blow dryer</t>
  </si>
  <si>
    <t>https://www.facebook.com/PureWow/videos/1430759233605785/</t>
  </si>
  <si>
    <t>:33</t>
  </si>
  <si>
    <t>Get that pop star workout with Nicole Winhoffer! Join in</t>
  </si>
  <si>
    <t>https://www.facebook.com/PureWow/videos/1429715073710201/</t>
  </si>
  <si>
    <t>We're boxing with Noah Douglas Neiman. Punch it out with us</t>
  </si>
  <si>
    <t>https://www.facebook.com/PureWow/videos/1424562574225451/</t>
  </si>
  <si>
    <t>Time for marker manis and glitter nails</t>
  </si>
  <si>
    <t>https://www.facebook.com/PureWow/videos/1423338104347898/</t>
  </si>
  <si>
    <t>We're getting our brows and lashes tinted!</t>
  </si>
  <si>
    <t>https://www.facebook.com/PureWow/videos/1422068524474856/</t>
  </si>
  <si>
    <t>How to make banana milk for your coffee</t>
  </si>
  <si>
    <t>https://www.facebook.com/PureWow/videos/1415656415116067/</t>
  </si>
  <si>
    <t>Yoga with Alexis Novak to beat the Monday blues</t>
  </si>
  <si>
    <t>https://www.facebook.com/PureWow/videos/1412253195456389/</t>
  </si>
  <si>
    <t>How to style ALL the scarves for fall</t>
  </si>
  <si>
    <t>https://www.facebook.com/PureWow/videos/1409231545758554/</t>
  </si>
  <si>
    <t>:28</t>
  </si>
  <si>
    <t>Black and white French toast, we're coming for you</t>
  </si>
  <si>
    <t>https://www.facebook.com/PureWow/videos/1407959185885790/</t>
  </si>
  <si>
    <t>How to make boozy apple cider slushies</t>
  </si>
  <si>
    <t>https://www.facebook.com/PureWow/videos/1406171022731273/</t>
  </si>
  <si>
    <t>Legs and glutes with Anna Victoria from the Fit Body Guide</t>
  </si>
  <si>
    <t>https://www.facebook.com/PureWow/videos/1400368389978203/</t>
  </si>
  <si>
    <t>We're botoxing our underarms--no more sweating</t>
  </si>
  <si>
    <t>https://www.facebook.com/PureWow/videos/1400443103304065/</t>
  </si>
  <si>
    <t>:21</t>
  </si>
  <si>
    <t>Quick tips for fixing beauty malfunctions at work or on the go</t>
  </si>
  <si>
    <t>https://www.facebook.com/PureWow/videos/1399623413386034/</t>
  </si>
  <si>
    <t>:07</t>
  </si>
  <si>
    <t>Learn the Justin Bieber "Sorry" dance with us</t>
  </si>
  <si>
    <t>https://www.facebook.com/PureWow/videos/1394583607223348/</t>
  </si>
  <si>
    <t>How many of these nutrition myths have you heard?</t>
  </si>
  <si>
    <t>https://www.facebook.com/PureWow/videos/1392757517405957/</t>
  </si>
  <si>
    <t>Candice Kumai teaches us how to feel energized and jumpstart our day</t>
  </si>
  <si>
    <t>https://www.facebook.com/PureWow/videos/1388051794543196/</t>
  </si>
  <si>
    <t>Photogenic makeup tricks from a pro</t>
  </si>
  <si>
    <t>https://www.facebook.com/PureWow/videos/1387086244639751/</t>
  </si>
  <si>
    <t>La Croix cocktails, please</t>
  </si>
  <si>
    <t>https://www.facebook.com/PureWow/videos/1381200548561654/</t>
  </si>
  <si>
    <t>What happens before you check into your hotel room? Let's find out</t>
  </si>
  <si>
    <t>https://www.facebook.com/PureWow/videos/1380219075326468/</t>
  </si>
  <si>
    <t>Watermelon pizza</t>
  </si>
  <si>
    <t>https://www.facebook.com/PureWow/videos/1379358125412563/</t>
  </si>
  <si>
    <t>We're lasering away our underarm hair</t>
  </si>
  <si>
    <t>https://www.facebook.com/PureWow/videos/1378342078847501/</t>
  </si>
  <si>
    <t>Karaoke Friday! What should we sing?</t>
  </si>
  <si>
    <t>https://www.facebook.com/PureWow/videos/1375812665767109/</t>
  </si>
  <si>
    <t>No Brainer Episode 3</t>
  </si>
  <si>
    <t>https://www.facebook.com/PureWow/videos/1374678622547180/</t>
  </si>
  <si>
    <t>Magnetic and bubbly face masks? Let's try 'em!</t>
  </si>
  <si>
    <t>https://www.facebook.com/PureWow/videos/1373630345985341/</t>
  </si>
  <si>
    <t>:58</t>
  </si>
  <si>
    <t>No Brainer Episode 2</t>
  </si>
  <si>
    <t>https://www.facebook.com/PureWow/videos/1367905873224455/</t>
  </si>
  <si>
    <t>Making infusion cocktails at Ocean Prime</t>
  </si>
  <si>
    <t>https://www.facebook.com/PureWow/videos/1367099263305116/</t>
  </si>
  <si>
    <t>:32</t>
  </si>
  <si>
    <t>Cupping</t>
  </si>
  <si>
    <t>https://www.facebook.com/PureWow/videos/1366019360079773/</t>
  </si>
  <si>
    <t>:52</t>
  </si>
  <si>
    <t>We're microblading our eyebrows</t>
  </si>
  <si>
    <t>https://www.facebook.com/PureWow/videos/1362547387093637/</t>
  </si>
  <si>
    <t>We're making smash toast with Yvan Lemoine at Union Fare</t>
  </si>
  <si>
    <t>https://www.facebook.com/PureWow/videos/1361658860515823/</t>
  </si>
  <si>
    <t>Buzziest beauty tools</t>
  </si>
  <si>
    <t>https://www.facebook.com/PureWow/videos/1360802813934761/</t>
  </si>
  <si>
    <t>:34</t>
  </si>
  <si>
    <t>Pon De FLO</t>
  </si>
  <si>
    <t>https://www.facebook.com/PureWow/videos/1356606337687742/</t>
  </si>
  <si>
    <t>:55</t>
  </si>
  <si>
    <t>No brainer w/ Jillian, Lindsay + Cristina</t>
  </si>
  <si>
    <t>https://www.facebook.com/PureWow/videos/1355922781089431/</t>
  </si>
  <si>
    <t>MK gets her tarot read</t>
  </si>
  <si>
    <t>https://www.facebook.com/PureWow/videos/1354333147915061/</t>
  </si>
  <si>
    <t>PureWow pun competition</t>
  </si>
  <si>
    <t>https://www.facebook.com/PureWow/videos/1351203324894710/</t>
  </si>
  <si>
    <t>:29</t>
  </si>
  <si>
    <t>RHONY</t>
  </si>
  <si>
    <t>https://www.facebook.com/PureWow/videos/1350404848307891/</t>
  </si>
  <si>
    <t>Top dermatologist answers your summer skin problems</t>
  </si>
  <si>
    <t>https://www.facebook.com/PureWow/videos/1348900485124994/</t>
  </si>
  <si>
    <t>:31</t>
  </si>
  <si>
    <t>A chat with 'Eligible' and 'Prep' author, Curtis Sittenfeld</t>
  </si>
  <si>
    <t>https://www.facebook.com/PureWow/videos/1345977542083955/</t>
  </si>
  <si>
    <t>3 easy rosŽ cocktail recipes</t>
  </si>
  <si>
    <t>https://www.facebook.com/PureWow/videos/1345171562164553/</t>
  </si>
  <si>
    <t>Nail Art Using Office Supplies</t>
  </si>
  <si>
    <t>https://www.facebook.com/PureWow/videos/1344352478913128/</t>
  </si>
  <si>
    <t>Celebrating 1 Million Facebook Followers</t>
  </si>
  <si>
    <t>https://www.facebook.com/PureWow/videos/1342828602398849/</t>
  </si>
  <si>
    <t>Hair Braiding</t>
  </si>
  <si>
    <t>https://www.facebook.com/PureWow/videos/1340327659315610/</t>
  </si>
  <si>
    <t>https://www.facebook.com/PureWow/videos/1339441422737567/</t>
  </si>
  <si>
    <t>Cake Decorating</t>
  </si>
  <si>
    <t>https://www.facebook.com/PureWow/videos/1338686329479743/</t>
  </si>
  <si>
    <t>We're Vaccuming Our Face</t>
  </si>
  <si>
    <t>https://www.facebook.com/PureWow/videos/1337151646299878/</t>
  </si>
  <si>
    <t>:56</t>
  </si>
  <si>
    <t>Bollywood Dance</t>
  </si>
  <si>
    <t>https://www.facebook.com/PureWow/videos/1334349483246761/</t>
  </si>
  <si>
    <t>:49</t>
  </si>
  <si>
    <t>https://www.facebook.com/PureWow/videos/1332027496812293/</t>
  </si>
  <si>
    <t>You Are Wearing Underwear Wrong</t>
  </si>
  <si>
    <t>https://www.facebook.com/PureWow/videos/1332419453439764/</t>
  </si>
  <si>
    <t>:42</t>
  </si>
  <si>
    <t>Pilates</t>
  </si>
  <si>
    <t>https://www.facebook.com/PureWow/videos/1330929463588763/</t>
  </si>
  <si>
    <t>:25</t>
  </si>
  <si>
    <t>3 Minute Eye</t>
  </si>
  <si>
    <t>https://www.facebook.com/PureWow/videos/1326050954076614/</t>
  </si>
  <si>
    <t>Fun Ways to Eat Ice Cream</t>
  </si>
  <si>
    <t>https://www.facebook.com/PureWow/videos/1325281274153582/</t>
  </si>
  <si>
    <t>:39</t>
  </si>
  <si>
    <t>RHONY Recap</t>
  </si>
  <si>
    <t>https://www.facebook.com/PureWow/videos/1321589791189397/</t>
  </si>
  <si>
    <t>How To Dance Like Bey</t>
  </si>
  <si>
    <t>https://www.facebook.com/PureWow/videos/1320744621273914/</t>
  </si>
  <si>
    <t>How To Fold A Fitted Sheet</t>
  </si>
  <si>
    <t>https://www.facebook.com/PureWow/videos/1320002328014810/</t>
  </si>
  <si>
    <t>Making Meringue With Aquafaba</t>
  </si>
  <si>
    <t>https://www.facebook.com/PureWow/videos/1316235978391445/</t>
  </si>
  <si>
    <t>Champagne Ice Cubes and Gummies</t>
  </si>
  <si>
    <t>https://www.facebook.com/PureWow/videos/1315547271793649/</t>
  </si>
  <si>
    <t>Guided Meditation</t>
  </si>
  <si>
    <t>https://www.facebook.com/PureWow/videos/1312011772147199/</t>
  </si>
  <si>
    <t>:26</t>
  </si>
  <si>
    <t>ROHNY</t>
  </si>
  <si>
    <t>https://www.facebook.com/PureWow/videos/1311292985552411/</t>
  </si>
  <si>
    <t>Lunch In the Dishwasher</t>
  </si>
  <si>
    <t>https://www.facebook.com/PureWow/videos/1310632782285098/</t>
  </si>
  <si>
    <t>:54</t>
  </si>
  <si>
    <t>Dance Moves</t>
  </si>
  <si>
    <t>https://www.facebook.com/PureWow/videos/1307057212642655/</t>
  </si>
  <si>
    <t>Real Housewives Recap</t>
  </si>
  <si>
    <t>https://www.facebook.com/PureWow/videos/1306493656032344/</t>
  </si>
  <si>
    <t>Korean Beauty</t>
  </si>
  <si>
    <t>https://www.facebook.com/PureWow/videos/1305711976110512/</t>
  </si>
  <si>
    <t>:47</t>
  </si>
  <si>
    <t>Hot Dude Death Match</t>
  </si>
  <si>
    <t>https://www.facebook.com/PureWow/videos/1302358803112496/</t>
  </si>
  <si>
    <t>Row Labels</t>
  </si>
  <si>
    <t>Grand Total</t>
  </si>
  <si>
    <t>Average of Video Views</t>
  </si>
  <si>
    <t>Count of Day</t>
  </si>
  <si>
    <t>StdDev of Video Views</t>
  </si>
  <si>
    <t>Confidence</t>
  </si>
  <si>
    <t>Upper</t>
  </si>
  <si>
    <t>Lower</t>
  </si>
  <si>
    <t>Column Labels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</si>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</sst>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8" fontId="0" fillId="0" borderId="0" xfId="0" applyNumberFormat="1"/>
    <xf numFmtId="3" fontId="0" fillId="0" borderId="0" xfId="0" applyNumberFormat="1"/>
    <xf numFmtId="9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Sheet2!$T$4:$T$100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xVal>
          <c:yVal>
            <c:numRef>
              <c:f>Sheet2!$U$4:$U$100</c:f>
              <c:numCache>
                <c:formatCode>General</c:formatCode>
                <c:ptCount val="97"/>
                <c:pt idx="0">
                  <c:v>7145.0</c:v>
                </c:pt>
                <c:pt idx="1">
                  <c:v>8771.0</c:v>
                </c:pt>
                <c:pt idx="2">
                  <c:v>3781.0</c:v>
                </c:pt>
                <c:pt idx="3">
                  <c:v>34148.0</c:v>
                </c:pt>
                <c:pt idx="4">
                  <c:v>17366.0</c:v>
                </c:pt>
                <c:pt idx="5">
                  <c:v>7093.0</c:v>
                </c:pt>
                <c:pt idx="6">
                  <c:v>8633.0</c:v>
                </c:pt>
                <c:pt idx="7">
                  <c:v>12595.0</c:v>
                </c:pt>
                <c:pt idx="8">
                  <c:v>11042.0</c:v>
                </c:pt>
                <c:pt idx="9">
                  <c:v>19425.0</c:v>
                </c:pt>
                <c:pt idx="10">
                  <c:v>24843.0</c:v>
                </c:pt>
                <c:pt idx="11">
                  <c:v>6705.0</c:v>
                </c:pt>
                <c:pt idx="12">
                  <c:v>11731.0</c:v>
                </c:pt>
                <c:pt idx="13">
                  <c:v>19931.0</c:v>
                </c:pt>
                <c:pt idx="14">
                  <c:v>16149.0</c:v>
                </c:pt>
                <c:pt idx="15">
                  <c:v>6819.0</c:v>
                </c:pt>
                <c:pt idx="16">
                  <c:v>13063.0</c:v>
                </c:pt>
                <c:pt idx="17">
                  <c:v>27103.0</c:v>
                </c:pt>
                <c:pt idx="18">
                  <c:v>33845.0</c:v>
                </c:pt>
                <c:pt idx="19">
                  <c:v>23859.0</c:v>
                </c:pt>
                <c:pt idx="20">
                  <c:v>5668.0</c:v>
                </c:pt>
                <c:pt idx="21">
                  <c:v>15595.0</c:v>
                </c:pt>
                <c:pt idx="22">
                  <c:v>10783.0</c:v>
                </c:pt>
                <c:pt idx="23">
                  <c:v>12681.0</c:v>
                </c:pt>
                <c:pt idx="24">
                  <c:v>8715.0</c:v>
                </c:pt>
                <c:pt idx="25">
                  <c:v>6291.0</c:v>
                </c:pt>
                <c:pt idx="26">
                  <c:v>8489.0</c:v>
                </c:pt>
                <c:pt idx="27">
                  <c:v>7776.0</c:v>
                </c:pt>
                <c:pt idx="28">
                  <c:v>4873.0</c:v>
                </c:pt>
                <c:pt idx="29">
                  <c:v>7666.0</c:v>
                </c:pt>
                <c:pt idx="30">
                  <c:v>6297.0</c:v>
                </c:pt>
                <c:pt idx="31">
                  <c:v>19023.0</c:v>
                </c:pt>
                <c:pt idx="32">
                  <c:v>7293.0</c:v>
                </c:pt>
                <c:pt idx="33">
                  <c:v>10993.0</c:v>
                </c:pt>
                <c:pt idx="34">
                  <c:v>34295.0</c:v>
                </c:pt>
                <c:pt idx="35">
                  <c:v>22922.0</c:v>
                </c:pt>
                <c:pt idx="36">
                  <c:v>8353.0</c:v>
                </c:pt>
                <c:pt idx="37">
                  <c:v>6478.0</c:v>
                </c:pt>
                <c:pt idx="38">
                  <c:v>10308.0</c:v>
                </c:pt>
                <c:pt idx="39">
                  <c:v>7956.0</c:v>
                </c:pt>
                <c:pt idx="40">
                  <c:v>8170.0</c:v>
                </c:pt>
                <c:pt idx="41">
                  <c:v>18366.0</c:v>
                </c:pt>
                <c:pt idx="42">
                  <c:v>11348.0</c:v>
                </c:pt>
                <c:pt idx="43">
                  <c:v>10795.0</c:v>
                </c:pt>
                <c:pt idx="44">
                  <c:v>11287.0</c:v>
                </c:pt>
                <c:pt idx="45">
                  <c:v>8838.0</c:v>
                </c:pt>
                <c:pt idx="46">
                  <c:v>8551.0</c:v>
                </c:pt>
                <c:pt idx="47">
                  <c:v>5927.0</c:v>
                </c:pt>
                <c:pt idx="48">
                  <c:v>10083.0</c:v>
                </c:pt>
                <c:pt idx="49">
                  <c:v>5201.0</c:v>
                </c:pt>
                <c:pt idx="50">
                  <c:v>14392.0</c:v>
                </c:pt>
                <c:pt idx="51">
                  <c:v>17001.0</c:v>
                </c:pt>
                <c:pt idx="52">
                  <c:v>8463.0</c:v>
                </c:pt>
                <c:pt idx="53">
                  <c:v>12502.0</c:v>
                </c:pt>
                <c:pt idx="54">
                  <c:v>13508.0</c:v>
                </c:pt>
                <c:pt idx="55">
                  <c:v>18891.0</c:v>
                </c:pt>
                <c:pt idx="56">
                  <c:v>6700.0</c:v>
                </c:pt>
                <c:pt idx="57">
                  <c:v>15793.0</c:v>
                </c:pt>
                <c:pt idx="58">
                  <c:v>15396.0</c:v>
                </c:pt>
                <c:pt idx="59">
                  <c:v>10179.0</c:v>
                </c:pt>
                <c:pt idx="60">
                  <c:v>12630.0</c:v>
                </c:pt>
                <c:pt idx="61">
                  <c:v>20337.0</c:v>
                </c:pt>
                <c:pt idx="62">
                  <c:v>12986.0</c:v>
                </c:pt>
                <c:pt idx="63">
                  <c:v>8874.0</c:v>
                </c:pt>
                <c:pt idx="64">
                  <c:v>7789.0</c:v>
                </c:pt>
                <c:pt idx="65">
                  <c:v>7519.0</c:v>
                </c:pt>
                <c:pt idx="66">
                  <c:v>360925.0</c:v>
                </c:pt>
                <c:pt idx="67">
                  <c:v>8967.0</c:v>
                </c:pt>
                <c:pt idx="68">
                  <c:v>13686.0</c:v>
                </c:pt>
                <c:pt idx="69">
                  <c:v>6222.0</c:v>
                </c:pt>
                <c:pt idx="70">
                  <c:v>9477.0</c:v>
                </c:pt>
                <c:pt idx="71">
                  <c:v>479057.0</c:v>
                </c:pt>
                <c:pt idx="72">
                  <c:v>4734.0</c:v>
                </c:pt>
                <c:pt idx="73">
                  <c:v>5945.0</c:v>
                </c:pt>
                <c:pt idx="74">
                  <c:v>14891.0</c:v>
                </c:pt>
                <c:pt idx="75">
                  <c:v>7954.0</c:v>
                </c:pt>
                <c:pt idx="76">
                  <c:v>3919.0</c:v>
                </c:pt>
                <c:pt idx="77">
                  <c:v>5248.0</c:v>
                </c:pt>
                <c:pt idx="78">
                  <c:v>8810.0</c:v>
                </c:pt>
                <c:pt idx="79">
                  <c:v>6748.0</c:v>
                </c:pt>
                <c:pt idx="80">
                  <c:v>18596.0</c:v>
                </c:pt>
                <c:pt idx="81">
                  <c:v>14717.0</c:v>
                </c:pt>
                <c:pt idx="82">
                  <c:v>8663.0</c:v>
                </c:pt>
                <c:pt idx="83">
                  <c:v>37706.0</c:v>
                </c:pt>
                <c:pt idx="84">
                  <c:v>6541.0</c:v>
                </c:pt>
                <c:pt idx="85">
                  <c:v>6740.0</c:v>
                </c:pt>
                <c:pt idx="86">
                  <c:v>16117.0</c:v>
                </c:pt>
                <c:pt idx="87">
                  <c:v>13547.0</c:v>
                </c:pt>
                <c:pt idx="88">
                  <c:v>8766.0</c:v>
                </c:pt>
                <c:pt idx="89">
                  <c:v>19689.0</c:v>
                </c:pt>
                <c:pt idx="90">
                  <c:v>5836.0</c:v>
                </c:pt>
                <c:pt idx="91">
                  <c:v>11266.0</c:v>
                </c:pt>
                <c:pt idx="92">
                  <c:v>13860.0</c:v>
                </c:pt>
                <c:pt idx="93">
                  <c:v>14172.0</c:v>
                </c:pt>
                <c:pt idx="94">
                  <c:v>6590.0</c:v>
                </c:pt>
                <c:pt idx="95">
                  <c:v>21094.0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284256"/>
        <c:axId val="-1198281936"/>
      </c:scatterChart>
      <c:valAx>
        <c:axId val="-11982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281936"/>
        <c:crosses val="autoZero"/>
        <c:crossBetween val="midCat"/>
        <c:majorUnit val="1.0"/>
      </c:valAx>
      <c:valAx>
        <c:axId val="-11982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28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Video Views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Sheet3!$A$2:$A$98</c:f>
              <c:numCache>
                <c:formatCode>General</c:formatCode>
                <c:ptCount val="9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</c:numCache>
            </c:numRef>
          </c:xVal>
          <c:yVal>
            <c:numRef>
              <c:f>Sheet3!$B$2:$B$98</c:f>
              <c:numCache>
                <c:formatCode>#,##0</c:formatCode>
                <c:ptCount val="97"/>
                <c:pt idx="0">
                  <c:v>4295.0</c:v>
                </c:pt>
                <c:pt idx="1">
                  <c:v>6984.0</c:v>
                </c:pt>
                <c:pt idx="2">
                  <c:v>6110.0</c:v>
                </c:pt>
                <c:pt idx="3">
                  <c:v>21094.0</c:v>
                </c:pt>
                <c:pt idx="4">
                  <c:v>6590.0</c:v>
                </c:pt>
                <c:pt idx="5">
                  <c:v>14172.0</c:v>
                </c:pt>
                <c:pt idx="6">
                  <c:v>13860.0</c:v>
                </c:pt>
                <c:pt idx="7">
                  <c:v>11266.0</c:v>
                </c:pt>
                <c:pt idx="8">
                  <c:v>5836.0</c:v>
                </c:pt>
                <c:pt idx="9">
                  <c:v>19689.0</c:v>
                </c:pt>
                <c:pt idx="10">
                  <c:v>8766.0</c:v>
                </c:pt>
                <c:pt idx="11">
                  <c:v>13547.0</c:v>
                </c:pt>
                <c:pt idx="12">
                  <c:v>16117.0</c:v>
                </c:pt>
                <c:pt idx="13">
                  <c:v>6740.0</c:v>
                </c:pt>
                <c:pt idx="14">
                  <c:v>6541.0</c:v>
                </c:pt>
                <c:pt idx="15">
                  <c:v>37706.0</c:v>
                </c:pt>
                <c:pt idx="16">
                  <c:v>8663.0</c:v>
                </c:pt>
                <c:pt idx="17">
                  <c:v>14717.0</c:v>
                </c:pt>
                <c:pt idx="18">
                  <c:v>18596.0</c:v>
                </c:pt>
                <c:pt idx="19">
                  <c:v>6748.0</c:v>
                </c:pt>
                <c:pt idx="20">
                  <c:v>8810.0</c:v>
                </c:pt>
                <c:pt idx="21">
                  <c:v>5248.0</c:v>
                </c:pt>
                <c:pt idx="22">
                  <c:v>3919.0</c:v>
                </c:pt>
                <c:pt idx="23">
                  <c:v>7954.0</c:v>
                </c:pt>
                <c:pt idx="24">
                  <c:v>14891.0</c:v>
                </c:pt>
                <c:pt idx="25">
                  <c:v>5945.0</c:v>
                </c:pt>
                <c:pt idx="26">
                  <c:v>4734.0</c:v>
                </c:pt>
                <c:pt idx="27">
                  <c:v>9477.0</c:v>
                </c:pt>
                <c:pt idx="28">
                  <c:v>6222.0</c:v>
                </c:pt>
                <c:pt idx="29">
                  <c:v>13686.0</c:v>
                </c:pt>
                <c:pt idx="30">
                  <c:v>8967.0</c:v>
                </c:pt>
                <c:pt idx="31">
                  <c:v>7519.0</c:v>
                </c:pt>
                <c:pt idx="32">
                  <c:v>7789.0</c:v>
                </c:pt>
                <c:pt idx="33">
                  <c:v>8874.0</c:v>
                </c:pt>
                <c:pt idx="34">
                  <c:v>12986.0</c:v>
                </c:pt>
                <c:pt idx="35">
                  <c:v>20337.0</c:v>
                </c:pt>
                <c:pt idx="36">
                  <c:v>12630.0</c:v>
                </c:pt>
                <c:pt idx="37">
                  <c:v>10179.0</c:v>
                </c:pt>
                <c:pt idx="38">
                  <c:v>15396.0</c:v>
                </c:pt>
                <c:pt idx="39">
                  <c:v>15793.0</c:v>
                </c:pt>
                <c:pt idx="40">
                  <c:v>6700.0</c:v>
                </c:pt>
                <c:pt idx="41">
                  <c:v>18891.0</c:v>
                </c:pt>
                <c:pt idx="42">
                  <c:v>13508.0</c:v>
                </c:pt>
                <c:pt idx="43">
                  <c:v>12502.0</c:v>
                </c:pt>
                <c:pt idx="44">
                  <c:v>8463.0</c:v>
                </c:pt>
                <c:pt idx="45">
                  <c:v>14392.0</c:v>
                </c:pt>
                <c:pt idx="46">
                  <c:v>17001.0</c:v>
                </c:pt>
                <c:pt idx="47">
                  <c:v>5201.0</c:v>
                </c:pt>
                <c:pt idx="48">
                  <c:v>10083.0</c:v>
                </c:pt>
                <c:pt idx="49">
                  <c:v>5927.0</c:v>
                </c:pt>
                <c:pt idx="50">
                  <c:v>8551.0</c:v>
                </c:pt>
                <c:pt idx="51">
                  <c:v>8838.0</c:v>
                </c:pt>
                <c:pt idx="52">
                  <c:v>11287.0</c:v>
                </c:pt>
                <c:pt idx="53">
                  <c:v>10795.0</c:v>
                </c:pt>
                <c:pt idx="54">
                  <c:v>11348.0</c:v>
                </c:pt>
                <c:pt idx="55">
                  <c:v>18366.0</c:v>
                </c:pt>
                <c:pt idx="56">
                  <c:v>8170.0</c:v>
                </c:pt>
                <c:pt idx="57">
                  <c:v>7956.0</c:v>
                </c:pt>
                <c:pt idx="58">
                  <c:v>10308.0</c:v>
                </c:pt>
                <c:pt idx="59">
                  <c:v>6478.0</c:v>
                </c:pt>
                <c:pt idx="60">
                  <c:v>8353.0</c:v>
                </c:pt>
                <c:pt idx="61">
                  <c:v>22922.0</c:v>
                </c:pt>
                <c:pt idx="62">
                  <c:v>34295.0</c:v>
                </c:pt>
                <c:pt idx="63">
                  <c:v>10993.0</c:v>
                </c:pt>
                <c:pt idx="64">
                  <c:v>7293.0</c:v>
                </c:pt>
                <c:pt idx="65">
                  <c:v>19023.0</c:v>
                </c:pt>
                <c:pt idx="66">
                  <c:v>6297.0</c:v>
                </c:pt>
                <c:pt idx="67">
                  <c:v>7666.0</c:v>
                </c:pt>
                <c:pt idx="68">
                  <c:v>4873.0</c:v>
                </c:pt>
                <c:pt idx="69">
                  <c:v>7776.0</c:v>
                </c:pt>
                <c:pt idx="70">
                  <c:v>8489.0</c:v>
                </c:pt>
                <c:pt idx="71">
                  <c:v>6291.0</c:v>
                </c:pt>
                <c:pt idx="72">
                  <c:v>8715.0</c:v>
                </c:pt>
                <c:pt idx="73">
                  <c:v>12681.0</c:v>
                </c:pt>
                <c:pt idx="74">
                  <c:v>10783.0</c:v>
                </c:pt>
                <c:pt idx="75">
                  <c:v>15595.0</c:v>
                </c:pt>
                <c:pt idx="76">
                  <c:v>5668.0</c:v>
                </c:pt>
                <c:pt idx="77">
                  <c:v>23859.0</c:v>
                </c:pt>
                <c:pt idx="78">
                  <c:v>33845.0</c:v>
                </c:pt>
                <c:pt idx="79">
                  <c:v>27103.0</c:v>
                </c:pt>
                <c:pt idx="80">
                  <c:v>6819.0</c:v>
                </c:pt>
                <c:pt idx="81">
                  <c:v>13063.0</c:v>
                </c:pt>
                <c:pt idx="82">
                  <c:v>16149.0</c:v>
                </c:pt>
                <c:pt idx="83">
                  <c:v>19931.0</c:v>
                </c:pt>
                <c:pt idx="84">
                  <c:v>11731.0</c:v>
                </c:pt>
                <c:pt idx="85">
                  <c:v>6705.0</c:v>
                </c:pt>
                <c:pt idx="86">
                  <c:v>24843.0</c:v>
                </c:pt>
                <c:pt idx="87">
                  <c:v>19425.0</c:v>
                </c:pt>
                <c:pt idx="88">
                  <c:v>11042.0</c:v>
                </c:pt>
                <c:pt idx="89">
                  <c:v>12595.0</c:v>
                </c:pt>
                <c:pt idx="90">
                  <c:v>8633.0</c:v>
                </c:pt>
                <c:pt idx="91">
                  <c:v>7093.0</c:v>
                </c:pt>
                <c:pt idx="92">
                  <c:v>17366.0</c:v>
                </c:pt>
                <c:pt idx="93">
                  <c:v>34148.0</c:v>
                </c:pt>
                <c:pt idx="94">
                  <c:v>3781.0</c:v>
                </c:pt>
                <c:pt idx="95">
                  <c:v>8771.0</c:v>
                </c:pt>
                <c:pt idx="96">
                  <c:v>7145.0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245568"/>
        <c:axId val="-1198976416"/>
      </c:scatterChart>
      <c:valAx>
        <c:axId val="-119824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976416"/>
        <c:crosses val="autoZero"/>
        <c:crossBetween val="midCat"/>
      </c:valAx>
      <c:valAx>
        <c:axId val="-1198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24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Binary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Sheet3!$P$2:$P$100</c:f>
              <c:numCache>
                <c:formatCode>#,##0</c:formatCode>
                <c:ptCount val="99"/>
                <c:pt idx="0">
                  <c:v>4295.0</c:v>
                </c:pt>
                <c:pt idx="1">
                  <c:v>6984.0</c:v>
                </c:pt>
                <c:pt idx="2">
                  <c:v>6110.0</c:v>
                </c:pt>
                <c:pt idx="3">
                  <c:v>21094.0</c:v>
                </c:pt>
                <c:pt idx="4">
                  <c:v>6590.0</c:v>
                </c:pt>
                <c:pt idx="5">
                  <c:v>14172.0</c:v>
                </c:pt>
                <c:pt idx="6">
                  <c:v>13860.0</c:v>
                </c:pt>
                <c:pt idx="7">
                  <c:v>11266.0</c:v>
                </c:pt>
                <c:pt idx="8">
                  <c:v>5836.0</c:v>
                </c:pt>
                <c:pt idx="9">
                  <c:v>19689.0</c:v>
                </c:pt>
                <c:pt idx="10">
                  <c:v>8766.0</c:v>
                </c:pt>
                <c:pt idx="11">
                  <c:v>13547.0</c:v>
                </c:pt>
                <c:pt idx="12">
                  <c:v>16117.0</c:v>
                </c:pt>
                <c:pt idx="13">
                  <c:v>6740.0</c:v>
                </c:pt>
                <c:pt idx="14">
                  <c:v>6541.0</c:v>
                </c:pt>
                <c:pt idx="15">
                  <c:v>37706.0</c:v>
                </c:pt>
                <c:pt idx="16">
                  <c:v>8663.0</c:v>
                </c:pt>
                <c:pt idx="17">
                  <c:v>14717.0</c:v>
                </c:pt>
                <c:pt idx="18">
                  <c:v>18596.0</c:v>
                </c:pt>
                <c:pt idx="19">
                  <c:v>6748.0</c:v>
                </c:pt>
                <c:pt idx="20">
                  <c:v>8810.0</c:v>
                </c:pt>
                <c:pt idx="21">
                  <c:v>5248.0</c:v>
                </c:pt>
                <c:pt idx="22">
                  <c:v>3919.0</c:v>
                </c:pt>
                <c:pt idx="23">
                  <c:v>7954.0</c:v>
                </c:pt>
                <c:pt idx="24">
                  <c:v>14891.0</c:v>
                </c:pt>
                <c:pt idx="25">
                  <c:v>5945.0</c:v>
                </c:pt>
                <c:pt idx="26">
                  <c:v>4734.0</c:v>
                </c:pt>
                <c:pt idx="28">
                  <c:v>9477.0</c:v>
                </c:pt>
                <c:pt idx="29">
                  <c:v>6222.0</c:v>
                </c:pt>
                <c:pt idx="30">
                  <c:v>13686.0</c:v>
                </c:pt>
                <c:pt idx="31">
                  <c:v>8967.0</c:v>
                </c:pt>
                <c:pt idx="33">
                  <c:v>7519.0</c:v>
                </c:pt>
                <c:pt idx="34">
                  <c:v>7789.0</c:v>
                </c:pt>
                <c:pt idx="35">
                  <c:v>8874.0</c:v>
                </c:pt>
                <c:pt idx="36">
                  <c:v>12986.0</c:v>
                </c:pt>
                <c:pt idx="37">
                  <c:v>20337.0</c:v>
                </c:pt>
                <c:pt idx="38">
                  <c:v>12630.0</c:v>
                </c:pt>
                <c:pt idx="39">
                  <c:v>10179.0</c:v>
                </c:pt>
                <c:pt idx="40">
                  <c:v>15396.0</c:v>
                </c:pt>
                <c:pt idx="41">
                  <c:v>15793.0</c:v>
                </c:pt>
                <c:pt idx="42">
                  <c:v>6700.0</c:v>
                </c:pt>
                <c:pt idx="43">
                  <c:v>18891.0</c:v>
                </c:pt>
                <c:pt idx="44">
                  <c:v>13508.0</c:v>
                </c:pt>
                <c:pt idx="45">
                  <c:v>12502.0</c:v>
                </c:pt>
                <c:pt idx="46">
                  <c:v>8463.0</c:v>
                </c:pt>
                <c:pt idx="47">
                  <c:v>14392.0</c:v>
                </c:pt>
                <c:pt idx="48">
                  <c:v>17001.0</c:v>
                </c:pt>
                <c:pt idx="49">
                  <c:v>5201.0</c:v>
                </c:pt>
                <c:pt idx="50">
                  <c:v>10083.0</c:v>
                </c:pt>
                <c:pt idx="51">
                  <c:v>5927.0</c:v>
                </c:pt>
                <c:pt idx="52">
                  <c:v>8551.0</c:v>
                </c:pt>
                <c:pt idx="53">
                  <c:v>8838.0</c:v>
                </c:pt>
                <c:pt idx="54">
                  <c:v>11287.0</c:v>
                </c:pt>
                <c:pt idx="55">
                  <c:v>10795.0</c:v>
                </c:pt>
                <c:pt idx="56">
                  <c:v>11348.0</c:v>
                </c:pt>
                <c:pt idx="57">
                  <c:v>18366.0</c:v>
                </c:pt>
                <c:pt idx="58">
                  <c:v>8170.0</c:v>
                </c:pt>
                <c:pt idx="59">
                  <c:v>7956.0</c:v>
                </c:pt>
                <c:pt idx="60">
                  <c:v>10308.0</c:v>
                </c:pt>
                <c:pt idx="61">
                  <c:v>6478.0</c:v>
                </c:pt>
                <c:pt idx="62">
                  <c:v>8353.0</c:v>
                </c:pt>
                <c:pt idx="63">
                  <c:v>22922.0</c:v>
                </c:pt>
                <c:pt idx="64">
                  <c:v>34295.0</c:v>
                </c:pt>
                <c:pt idx="65">
                  <c:v>10993.0</c:v>
                </c:pt>
                <c:pt idx="66">
                  <c:v>7293.0</c:v>
                </c:pt>
                <c:pt idx="67">
                  <c:v>19023.0</c:v>
                </c:pt>
                <c:pt idx="68">
                  <c:v>6297.0</c:v>
                </c:pt>
                <c:pt idx="69">
                  <c:v>7666.0</c:v>
                </c:pt>
                <c:pt idx="70">
                  <c:v>4873.0</c:v>
                </c:pt>
                <c:pt idx="71">
                  <c:v>7776.0</c:v>
                </c:pt>
                <c:pt idx="72">
                  <c:v>8489.0</c:v>
                </c:pt>
                <c:pt idx="73">
                  <c:v>6291.0</c:v>
                </c:pt>
                <c:pt idx="74">
                  <c:v>8715.0</c:v>
                </c:pt>
                <c:pt idx="75">
                  <c:v>12681.0</c:v>
                </c:pt>
                <c:pt idx="76">
                  <c:v>10783.0</c:v>
                </c:pt>
                <c:pt idx="77">
                  <c:v>15595.0</c:v>
                </c:pt>
                <c:pt idx="78">
                  <c:v>5668.0</c:v>
                </c:pt>
                <c:pt idx="79">
                  <c:v>23859.0</c:v>
                </c:pt>
                <c:pt idx="80">
                  <c:v>33845.0</c:v>
                </c:pt>
                <c:pt idx="81">
                  <c:v>27103.0</c:v>
                </c:pt>
                <c:pt idx="82">
                  <c:v>6819.0</c:v>
                </c:pt>
                <c:pt idx="83">
                  <c:v>13063.0</c:v>
                </c:pt>
                <c:pt idx="84">
                  <c:v>16149.0</c:v>
                </c:pt>
                <c:pt idx="85">
                  <c:v>19931.0</c:v>
                </c:pt>
                <c:pt idx="86">
                  <c:v>11731.0</c:v>
                </c:pt>
                <c:pt idx="87">
                  <c:v>6705.0</c:v>
                </c:pt>
                <c:pt idx="88">
                  <c:v>24843.0</c:v>
                </c:pt>
                <c:pt idx="89">
                  <c:v>19425.0</c:v>
                </c:pt>
                <c:pt idx="90">
                  <c:v>11042.0</c:v>
                </c:pt>
                <c:pt idx="91">
                  <c:v>12595.0</c:v>
                </c:pt>
                <c:pt idx="92">
                  <c:v>8633.0</c:v>
                </c:pt>
                <c:pt idx="93">
                  <c:v>7093.0</c:v>
                </c:pt>
                <c:pt idx="94">
                  <c:v>17366.0</c:v>
                </c:pt>
                <c:pt idx="95">
                  <c:v>34148.0</c:v>
                </c:pt>
                <c:pt idx="96">
                  <c:v>3781.0</c:v>
                </c:pt>
                <c:pt idx="97">
                  <c:v>8771.0</c:v>
                </c:pt>
                <c:pt idx="98">
                  <c:v>7145.0</c:v>
                </c:pt>
              </c:numCache>
            </c:numRef>
          </c:xVal>
          <c:yVal>
            <c:numRef>
              <c:f>Sheet3!$Q$2:$Q$100</c:f>
              <c:numCache>
                <c:formatCode>General</c:formatCode>
                <c:ptCount val="9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8949008"/>
        <c:axId val="-1198946528"/>
      </c:scatterChart>
      <c:valAx>
        <c:axId val="-119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946528"/>
        <c:crosses val="autoZero"/>
        <c:crossBetween val="midCat"/>
      </c:valAx>
      <c:valAx>
        <c:axId val="-1198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89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254000</xdr:colOff>
      <xdr:row>0</xdr:row>
      <xdr:rowOff>50800</xdr:rowOff>
    </xdr:from>
    <xdr:to>
      <xdr:col>21</xdr:col>
      <xdr:colOff>330200</xdr:colOff>
      <xdr:row>41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114300</xdr:rowOff>
    </xdr:from>
    <xdr:to>
      <xdr:col>11</xdr:col>
      <xdr:colOff>571500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819150</xdr:colOff>
      <xdr:row>12</xdr:row>
      <xdr:rowOff>6350</xdr:rowOff>
    </xdr:from>
    <xdr:to>
      <xdr:col>20</xdr:col>
      <xdr:colOff>558800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8.466109259258" createdVersion="4" refreshedVersion="4" minRefreshableVersion="3" recordCount="99">
  <cacheSource type="worksheet">
    <worksheetSource ref="A1:Z100" sheet="Sheet1"/>
  </cacheSource>
  <cacheFields count="26">
    <cacheField name="Day" numFmtId="0">
      <sharedItems count="5">
        <s v="Thursday"/>
        <s v="Wednesday"/>
        <s v="Tuesday"/>
        <s v="Monday"/>
        <s v="Friday"/>
      </sharedItems>
    </cacheField>
    <cacheField name="Date" numFmtId="16">
      <sharedItems containsSemiMixedTypes="0" containsNonDate="0" containsDate="1" containsString="0" minDate="2017-01-04T00:00:00" maxDate="2017-12-30T00:00:00"/>
    </cacheField>
    <cacheField name="Time" numFmtId="18">
      <sharedItems containsSemiMixedTypes="0" containsNonDate="0" containsDate="1" containsString="0" minDate="1899-12-30T10:00:00" maxDate="1899-12-30T23:45:00"/>
    </cacheField>
    <cacheField name="Title" numFmtId="0">
      <sharedItems count="97">
        <s v="3 ways to go meatless this year"/>
        <s v="We're LIVE with Carrie Underwood."/>
        <s v="We're trying NYC's hardest workout."/>
        <s v="We're showing you how celebs get ready for the red carpet."/>
        <s v="Easy stress solutions you can do anywhere with Dr. Belisa Vranich."/>
        <s v="This might be the hardest pilates workout ever."/>
        <s v="How to vacuum seal without a vacuum sealer"/>
        <s v="We're floating. Aka the easiest mediation ever."/>
        <s v="We're looking at Macy's holiday window displays."/>
        <s v="Watch a pro decorate a gingerbread house!"/>
        <s v="Six things, according to a professional matchmaker, you should never do on a first date. Got questions about dating? Ask away."/>
        <s v="It's a cheese melting showdown. See which one melts best."/>
        <s v="Festive gift wrapping, four ways, inspired by Pinterest."/>
        <s v="Hatchimals. Cozmo the Robot. 3D Pens. Tune in as kids review the hottest toys of 2016."/>
        <s v="Learn how to make and decorate festive macarons with Dana's Bakery!"/>
        <s v="Everything you ever wanted to know about finding the right bra"/>
        <s v="How to wrap gifts using just tissue paper"/>
        <s v="Lindsay Ellingson shows us how to take our makeup from day to night."/>
        <s v="We're trying the unicorn tears lipstick that everyone is freaking out about."/>
        <s v="How to pick the perfect foundation shade..."/>
        <s v="Get up and punch! Noah Douglas Neiman is back with a post-Thanksgiving workout."/>
        <s v="This last-minute boozy Thanksgiving dessert will take you 3 minutes to make."/>
        <s v="Fun conversation starters for Thanksgiving dinner (that don't involve politics)"/>
        <s v="We're working out with ribbons at Aerial Physique."/>
        <s v="We're cupping...our face."/>
        <s v="Thanksgiving talk with Chef Carla Hall."/>
        <s v="Wholesome and delicious gluten free desserts with Genevieve Ko."/>
        <s v="Can one red lipstick work on everyone? Let's find out"/>
        <s v="Easy floral decor for the holidays with The New York Botanical Garden."/>
        <s v="PureWow and the chocolate factory. We're making truffles. Join in."/>
        <s v="Makeup for girls who wear glasses"/>
        <s v="We're about to make the most epic milkshake of all time at Black Tap Craft Burgers &amp; Beer"/>
        <s v="Last-minute Halloween costumes from your makeup bag"/>
        <s v="Can you guess which similar wine cost more? Looks like we'll have to taste test"/>
        <s v="The key to perfect hot chocolate is spiking it with red wine"/>
        <s v="The best new products to buy at Sephora right now"/>
        <s v="We're getting our fat zapped today with the SculpSure and Dr Jennifer Levine. Watch and see how it happens"/>
        <s v="No carving. Just crayons, glue and blow dryer"/>
        <s v="Get that pop star workout with Nicole Winhoffer! Join in"/>
        <s v="We're boxing with Noah Douglas Neiman. Punch it out with us"/>
        <s v="Time for marker manis and glitter nails"/>
        <s v="We're getting our brows and lashes tinted!"/>
        <s v="How to make banana milk for your coffee"/>
        <s v="Yoga with Alexis Novak to beat the Monday blues"/>
        <s v="How to style ALL the scarves for fall"/>
        <s v="Black and white French toast, we're coming for you"/>
        <s v="How to make boozy apple cider slushies"/>
        <s v="Legs and glutes with Anna Victoria from the Fit Body Guide"/>
        <s v="We're botoxing our underarms--no more sweating"/>
        <s v="Quick tips for fixing beauty malfunctions at work or on the go"/>
        <s v="Learn the Justin Bieber &quot;Sorry&quot; dance with us"/>
        <s v="How many of these nutrition myths have you heard?"/>
        <s v="Candice Kumai teaches us how to feel energized and jumpstart our day"/>
        <s v="Photogenic makeup tricks from a pro"/>
        <s v="La Croix cocktails, please"/>
        <s v="What happens before you check into your hotel room? Let's find out"/>
        <s v="Watermelon pizza"/>
        <s v="We're lasering away our underarm hair"/>
        <s v="Karaoke Friday! What should we sing?"/>
        <s v="No Brainer Episode 3"/>
        <s v="Magnetic and bubbly face masks? Let's try 'em!"/>
        <s v="No Brainer Episode 2"/>
        <s v="Making infusion cocktails at Ocean Prime"/>
        <s v="Cupping"/>
        <s v="We're microblading our eyebrows"/>
        <s v="We're making smash toast with Yvan Lemoine at Union Fare"/>
        <s v="Buzziest beauty tools"/>
        <s v="Pon De FLO"/>
        <s v="No brainer w/ Jillian, Lindsay + Cristina"/>
        <s v="MK gets her tarot read"/>
        <s v="PureWow pun competition"/>
        <s v="RHONY"/>
        <s v="Top dermatologist answers your summer skin problems"/>
        <s v="A chat with 'Eligible' and 'Prep' author, Curtis Sittenfeld"/>
        <s v="3 easy rosŽ cocktail recipes"/>
        <s v="Nail Art Using Office Supplies"/>
        <s v="Celebrating 1 Million Facebook Followers"/>
        <s v="Hair Braiding"/>
        <s v="Cake Decorating"/>
        <s v="We're Vaccuming Our Face"/>
        <s v="Bollywood Dance"/>
        <s v="You Are Wearing Underwear Wrong"/>
        <s v="Pilates"/>
        <s v="3 Minute Eye"/>
        <s v="Fun Ways to Eat Ice Cream"/>
        <s v="RHONY Recap"/>
        <s v="How To Dance Like Bey"/>
        <s v="How To Fold A Fitted Sheet"/>
        <s v="Making Meringue With Aquafaba"/>
        <s v="Champagne Ice Cubes and Gummies"/>
        <s v="Guided Meditation"/>
        <s v="ROHNY"/>
        <s v="Lunch In the Dishwasher"/>
        <s v="Dance Moves"/>
        <s v="Real Housewives Recap"/>
        <s v="Korean Beauty"/>
        <s v="Hot Dude Death Match"/>
      </sharedItems>
    </cacheField>
    <cacheField name="Type" numFmtId="0">
      <sharedItems containsBlank="1"/>
    </cacheField>
    <cacheField name="URL" numFmtId="0">
      <sharedItems count="99">
        <s v="https://www.facebook.com/PureWow/videos/1537646699583704/"/>
        <s v="https://www.facebook.com/PureWow/videos/1537533242928383/"/>
        <s v="https://www.facebook.com/PureWow/videos/1536621443019563/"/>
        <s v="https://www.facebook.com/PureWow/videos/1535507156464325/"/>
        <s v="https://www.facebook.com/PureWow/videos/1529741823707525/"/>
        <s v="https://www.facebook.com/PureWow/videos/1528473210501053/"/>
        <s v="https://www.facebook.com/PureWow/videos/1522098824471825/"/>
        <s v="https://www.facebook.com/PureWow/videos/1516404868374554/"/>
        <s v="https://www.facebook.com/PureWow/videos/1509551519059889/"/>
        <s v="https://www.facebook.com/PureWow/videos/1507085469306494/"/>
        <s v="https://www.facebook.com/PureWow/videos/1505563632792011/"/>
        <s v="https://www.facebook.com/PureWow/videos/1501655573182817/"/>
        <s v="https://www.facebook.com/PureWow/videos/1498735600141481/"/>
        <s v="https://www.facebook.com/PureWow/videos/1498472200167821/"/>
        <s v="https://www.facebook.com/PureWow/videos/1496968760318165/"/>
        <s v="https://www.facebook.com/PureWow/videos/1489870247694683/"/>
        <s v="https://www.facebook.com/PureWow/videos/1489386294409745/"/>
        <s v="https://www.facebook.com/PureWow/videos/1487833164565058/"/>
        <s v="https://www.facebook.com/PureWow/videos/1480467271968314/"/>
        <s v="https://www.facebook.com/PureWow/videos/1479238635424511/"/>
        <s v="https://www.facebook.com/PureWow/videos/1478221195526255/"/>
        <s v="https://www.facebook.com/PureWow/videos/1470723476276027/"/>
        <s v="https://www.facebook.com/PureWow/videos/1469532529728455/"/>
        <s v="https://www.facebook.com/PureWow/videos/1468423753172666/"/>
        <s v="https://www.facebook.com/PureWow/videos/1462924850389223/"/>
        <s v="https://www.facebook.com/PureWow/videos/1460834080598300/"/>
        <s v="https://www.facebook.com/PureWow/videos/1457021904312851/"/>
        <s v="https://www.facebook.com/PureWow/videos/1456018887746486/"/>
        <s v="https://www.facebook.com/PureWow/videos/1455059907842384/"/>
        <s v="https://www.facebook.com/PureWow/videos/1453737674641274/"/>
        <s v="https://www.facebook.com/PureWow/videos/1448830448465330/"/>
        <s v="https://www.facebook.com/PureWow/videos/1446432618705113/"/>
        <s v="https://www.facebook.com/PureWow/videos/1444236265591415/"/>
        <s v="https://www.facebook.com/PureWow/videos/1438428912838817/"/>
        <s v="https://www.facebook.com/PureWow/videos/1437264466288595/"/>
        <s v="https://www.facebook.com/PureWow/videos/1436083639740011/"/>
        <s v="https://www.facebook.com/PureWow/videos/1432965130051862/"/>
        <s v="https://www.facebook.com/PureWow/videos/1430759233605785/"/>
        <s v="https://www.facebook.com/PureWow/videos/1429715073710201/"/>
        <s v="https://www.facebook.com/PureWow/videos/1424562574225451/"/>
        <s v="https://www.facebook.com/PureWow/videos/1423338104347898/"/>
        <s v="https://www.facebook.com/PureWow/videos/1422068524474856/"/>
        <s v="https://www.facebook.com/PureWow/videos/1415656415116067/"/>
        <s v="https://www.facebook.com/PureWow/videos/1412253195456389/"/>
        <s v="https://www.facebook.com/PureWow/videos/1409231545758554/"/>
        <s v="https://www.facebook.com/PureWow/videos/1407959185885790/"/>
        <s v="https://www.facebook.com/PureWow/videos/1406171022731273/"/>
        <s v="https://www.facebook.com/PureWow/videos/1400368389978203/"/>
        <s v="https://www.facebook.com/PureWow/videos/1400443103304065/"/>
        <s v="https://www.facebook.com/PureWow/videos/1399623413386034/"/>
        <s v="https://www.facebook.com/PureWow/videos/1394583607223348/"/>
        <s v="https://www.facebook.com/PureWow/videos/1392757517405957/"/>
        <s v="https://www.facebook.com/PureWow/videos/1388051794543196/"/>
        <s v="https://www.facebook.com/PureWow/videos/1387086244639751/"/>
        <s v="https://www.facebook.com/PureWow/videos/1381200548561654/"/>
        <s v="https://www.facebook.com/PureWow/videos/1380219075326468/"/>
        <s v="https://www.facebook.com/PureWow/videos/1379358125412563/"/>
        <s v="https://www.facebook.com/PureWow/videos/1378342078847501/"/>
        <s v="https://www.facebook.com/PureWow/videos/1375812665767109/"/>
        <s v="https://www.facebook.com/PureWow/videos/1374678622547180/"/>
        <s v="https://www.facebook.com/PureWow/videos/1373630345985341/"/>
        <s v="https://www.facebook.com/PureWow/videos/1367905873224455/"/>
        <s v="https://www.facebook.com/PureWow/videos/1367099263305116/"/>
        <s v="https://www.facebook.com/PureWow/videos/1366019360079773/"/>
        <s v="https://www.facebook.com/PureWow/videos/1362547387093637/"/>
        <s v="https://www.facebook.com/PureWow/videos/1361658860515823/"/>
        <s v="https://www.facebook.com/PureWow/videos/1360802813934761/"/>
        <s v="https://www.facebook.com/PureWow/videos/1356606337687742/"/>
        <s v="https://www.facebook.com/PureWow/videos/1355922781089431/"/>
        <s v="https://www.facebook.com/PureWow/videos/1354333147915061/"/>
        <s v="https://www.facebook.com/PureWow/videos/1351203324894710/"/>
        <s v="https://www.facebook.com/PureWow/videos/1350404848307891/"/>
        <s v="https://www.facebook.com/PureWow/videos/1348900485124994/"/>
        <s v="https://www.facebook.com/PureWow/videos/1345977542083955/"/>
        <s v="https://www.facebook.com/PureWow/videos/1345171562164553/"/>
        <s v="https://www.facebook.com/PureWow/videos/1344352478913128/"/>
        <s v="https://www.facebook.com/PureWow/videos/1342828602398849/"/>
        <s v="https://www.facebook.com/PureWow/videos/1340327659315610/"/>
        <s v="https://www.facebook.com/PureWow/videos/1339441422737567/"/>
        <s v="https://www.facebook.com/PureWow/videos/1338686329479743/"/>
        <s v="https://www.facebook.com/PureWow/videos/1337151646299878/"/>
        <s v="https://www.facebook.com/PureWow/videos/1334349483246761/"/>
        <s v="https://www.facebook.com/PureWow/videos/1332027496812293/"/>
        <s v="https://www.facebook.com/PureWow/videos/1332419453439764/"/>
        <s v="https://www.facebook.com/PureWow/videos/1330929463588763/"/>
        <s v="https://www.facebook.com/PureWow/videos/1326050954076614/"/>
        <s v="https://www.facebook.com/PureWow/videos/1325281274153582/"/>
        <s v="https://www.facebook.com/PureWow/videos/1321589791189397/"/>
        <s v="https://www.facebook.com/PureWow/videos/1320744621273914/"/>
        <s v="https://www.facebook.com/PureWow/videos/1320002328014810/"/>
        <s v="https://www.facebook.com/PureWow/videos/1316235978391445/"/>
        <s v="https://www.facebook.com/PureWow/videos/1315547271793649/"/>
        <s v="https://www.facebook.com/PureWow/videos/1312011772147199/"/>
        <s v="https://www.facebook.com/PureWow/videos/1311292985552411/"/>
        <s v="https://www.facebook.com/PureWow/videos/1310632782285098/"/>
        <s v="https://www.facebook.com/PureWow/videos/1307057212642655/"/>
        <s v="https://www.facebook.com/PureWow/videos/1306493656032344/"/>
        <s v="https://www.facebook.com/PureWow/videos/1305711976110512/"/>
        <s v="https://www.facebook.com/PureWow/videos/1302358803112496/"/>
      </sharedItems>
    </cacheField>
    <cacheField name="Frame" numFmtId="0">
      <sharedItems count="4">
        <s v="Vertical"/>
        <s v="Horizontal"/>
        <s v="Square"/>
        <s v="Vertical " u="1"/>
      </sharedItems>
    </cacheField>
    <cacheField name="Talking?" numFmtId="0">
      <sharedItems count="2">
        <s v="Yes"/>
        <s v="No"/>
      </sharedItems>
    </cacheField>
    <cacheField name="People Reached" numFmtId="3">
      <sharedItems containsSemiMixedTypes="0" containsString="0" containsNumber="1" containsInteger="1" minValue="17477" maxValue="2834603" count="99">
        <n v="24998"/>
        <n v="90327"/>
        <n v="28008"/>
        <n v="341311"/>
        <n v="36660"/>
        <n v="153548"/>
        <n v="289259"/>
        <n v="171961"/>
        <n v="93951"/>
        <n v="1125677"/>
        <n v="38577"/>
        <n v="192064"/>
        <n v="200302"/>
        <n v="144449"/>
        <n v="125488"/>
        <n v="104685"/>
        <n v="130760"/>
        <n v="129367"/>
        <n v="183381"/>
        <n v="46373"/>
        <n v="28127"/>
        <n v="26276"/>
        <n v="22027"/>
        <n v="32301"/>
        <n v="123391"/>
        <n v="47732"/>
        <n v="17477"/>
        <n v="2834603"/>
        <n v="45240"/>
        <n v="21035"/>
        <n v="86955"/>
        <n v="33803"/>
        <n v="2354436"/>
        <n v="33428"/>
        <n v="36791"/>
        <n v="104673"/>
        <n v="59850"/>
        <n v="76786"/>
        <n v="82917"/>
        <n v="58678"/>
        <n v="166254"/>
        <n v="77036"/>
        <n v="37582"/>
        <n v="97568"/>
        <n v="64024"/>
        <n v="104918"/>
        <n v="49692"/>
        <n v="70843"/>
        <n v="88958"/>
        <n v="35586"/>
        <n v="87752"/>
        <n v="61864"/>
        <n v="71936"/>
        <n v="191271"/>
        <n v="96437"/>
        <n v="64536"/>
        <n v="86933"/>
        <n v="90644"/>
        <n v="87049"/>
        <n v="67591"/>
        <n v="61296"/>
        <n v="64634"/>
        <n v="70842"/>
        <n v="110901"/>
        <n v="408878"/>
        <n v="119343"/>
        <n v="65021"/>
        <n v="161584"/>
        <n v="227517"/>
        <n v="531753"/>
        <n v="194777"/>
        <n v="243982"/>
        <n v="317704"/>
        <n v="194221"/>
        <n v="186107"/>
        <n v="283062"/>
        <n v="55738"/>
        <n v="416450"/>
        <n v="187750"/>
        <n v="263435"/>
        <n v="497388"/>
        <n v="222646"/>
        <n v="186866"/>
        <n v="138771"/>
        <n v="203967"/>
        <n v="155084"/>
        <n v="205457"/>
        <n v="216641"/>
        <n v="313332"/>
        <n v="180612"/>
        <n v="95409"/>
        <n v="144078"/>
        <n v="131882"/>
        <n v="167277"/>
        <n v="169933"/>
        <n v="180279"/>
        <n v="94868"/>
        <n v="134607"/>
        <n v="92046"/>
      </sharedItems>
    </cacheField>
    <cacheField name="Video Views" numFmtId="3">
      <sharedItems containsSemiMixedTypes="0" containsString="0" containsNumber="1" containsInteger="1" minValue="3781" maxValue="479057" count="99">
        <n v="4295"/>
        <n v="6984"/>
        <n v="6110"/>
        <n v="21094"/>
        <n v="6590"/>
        <n v="14172"/>
        <n v="13860"/>
        <n v="11266"/>
        <n v="5836"/>
        <n v="19689"/>
        <n v="8766"/>
        <n v="13547"/>
        <n v="16117"/>
        <n v="6740"/>
        <n v="6541"/>
        <n v="37706"/>
        <n v="8663"/>
        <n v="14717"/>
        <n v="18596"/>
        <n v="6748"/>
        <n v="8810"/>
        <n v="5248"/>
        <n v="3919"/>
        <n v="7954"/>
        <n v="14891"/>
        <n v="5945"/>
        <n v="4734"/>
        <n v="479057"/>
        <n v="9477"/>
        <n v="6222"/>
        <n v="13686"/>
        <n v="8967"/>
        <n v="360925"/>
        <n v="7519"/>
        <n v="7789"/>
        <n v="8874"/>
        <n v="12986"/>
        <n v="20337"/>
        <n v="12630"/>
        <n v="10179"/>
        <n v="15396"/>
        <n v="15793"/>
        <n v="6700"/>
        <n v="18891"/>
        <n v="13508"/>
        <n v="12502"/>
        <n v="8463"/>
        <n v="14392"/>
        <n v="17001"/>
        <n v="5201"/>
        <n v="10083"/>
        <n v="5927"/>
        <n v="8551"/>
        <n v="8838"/>
        <n v="11287"/>
        <n v="10795"/>
        <n v="11348"/>
        <n v="18366"/>
        <n v="8170"/>
        <n v="7956"/>
        <n v="10308"/>
        <n v="6478"/>
        <n v="8353"/>
        <n v="22922"/>
        <n v="34295"/>
        <n v="10993"/>
        <n v="7293"/>
        <n v="19023"/>
        <n v="6297"/>
        <n v="7666"/>
        <n v="4873"/>
        <n v="7776"/>
        <n v="8489"/>
        <n v="6291"/>
        <n v="8715"/>
        <n v="12681"/>
        <n v="10783"/>
        <n v="15595"/>
        <n v="5668"/>
        <n v="23859"/>
        <n v="33845"/>
        <n v="27103"/>
        <n v="6819"/>
        <n v="13063"/>
        <n v="16149"/>
        <n v="19931"/>
        <n v="11731"/>
        <n v="6705"/>
        <n v="24843"/>
        <n v="19425"/>
        <n v="11042"/>
        <n v="12595"/>
        <n v="8633"/>
        <n v="7093"/>
        <n v="17366"/>
        <n v="34148"/>
        <n v="3781"/>
        <n v="8771"/>
        <n v="7145"/>
      </sharedItems>
    </cacheField>
    <cacheField name="View Rate (%)" numFmtId="0">
      <sharedItems containsSemiMixedTypes="0" containsString="0" containsNumber="1" containsInteger="1" minValue="1" maxValue="36"/>
    </cacheField>
    <cacheField name="Reactions, Comments &amp; Shares" numFmtId="0">
      <sharedItems containsSemiMixedTypes="0" containsString="0" containsNumber="1" containsInteger="1" minValue="75" maxValue="10239" count="93">
        <n v="102"/>
        <n v="356"/>
        <n v="94"/>
        <n v="307"/>
        <n v="113"/>
        <n v="164"/>
        <n v="186"/>
        <n v="175"/>
        <n v="181"/>
        <n v="730"/>
        <n v="169"/>
        <n v="174"/>
        <n v="269"/>
        <n v="362"/>
        <n v="136"/>
        <n v="222"/>
        <n v="415"/>
        <n v="1146"/>
        <n v="540"/>
        <n v="153"/>
        <n v="212"/>
        <n v="152"/>
        <n v="151"/>
        <n v="291"/>
        <n v="292"/>
        <n v="319"/>
        <n v="201"/>
        <n v="10239"/>
        <n v="523"/>
        <n v="125"/>
        <n v="377"/>
        <n v="345"/>
        <n v="6402"/>
        <n v="198"/>
        <n v="242"/>
        <n v="256"/>
        <n v="304"/>
        <n v="727"/>
        <n v="290"/>
        <n v="410"/>
        <n v="276"/>
        <n v="189"/>
        <n v="390"/>
        <n v="456"/>
        <n v="392"/>
        <n v="368"/>
        <n v="506"/>
        <n v="596"/>
        <n v="75"/>
        <n v="461"/>
        <n v="224"/>
        <n v="295"/>
        <n v="397"/>
        <n v="560"/>
        <n v="147"/>
        <n v="677"/>
        <n v="217"/>
        <n v="374"/>
        <n v="723"/>
        <n v="199"/>
        <n v="459"/>
        <n v="706"/>
        <n v="2430"/>
        <n v="339"/>
        <n v="182"/>
        <n v="943"/>
        <n v="101"/>
        <n v="685"/>
        <n v="325"/>
        <n v="230"/>
        <n v="343"/>
        <n v="99"/>
        <n v="582"/>
        <n v="347"/>
        <n v="973"/>
        <n v="993"/>
        <n v="1020"/>
        <n v="1107"/>
        <n v="156"/>
        <n v="400"/>
        <n v="330"/>
        <n v="561"/>
        <n v="334"/>
        <n v="144"/>
        <n v="1433"/>
        <n v="1166"/>
        <n v="336"/>
        <n v="659"/>
        <n v="321"/>
        <n v="166"/>
        <n v="784"/>
        <n v="869"/>
        <n v="245"/>
      </sharedItems>
    </cacheField>
    <cacheField name="Post Clicks" numFmtId="0">
      <sharedItems containsSemiMixedTypes="0" containsString="0" containsNumber="1" containsInteger="1" minValue="433" maxValue="152151"/>
    </cacheField>
    <cacheField name="Clicks to Play" numFmtId="0">
      <sharedItems containsSemiMixedTypes="0" containsString="0" containsNumber="1" containsInteger="1" minValue="175" maxValue="19056"/>
    </cacheField>
    <cacheField name="Link Clicks" numFmtId="0">
      <sharedItems containsSemiMixedTypes="0" containsString="0" containsNumber="1" containsInteger="1" minValue="1" maxValue="573"/>
    </cacheField>
    <cacheField name="Other Clicks" numFmtId="0">
      <sharedItems containsSemiMixedTypes="0" containsString="0" containsNumber="1" containsInteger="1" minValue="181" maxValue="132525"/>
    </cacheField>
    <cacheField name="Hide Post" numFmtId="0">
      <sharedItems containsSemiMixedTypes="0" containsString="0" containsNumber="1" containsInteger="1" minValue="3" maxValue="696"/>
    </cacheField>
    <cacheField name="Hide All Posts" numFmtId="0">
      <sharedItems containsSemiMixedTypes="0" containsString="0" containsNumber="1" containsInteger="1" minValue="4" maxValue="368"/>
    </cacheField>
    <cacheField name="Report as Spam" numFmtId="0">
      <sharedItems containsSemiMixedTypes="0" containsString="0" containsNumber="1" containsInteger="1" minValue="0" maxValue="6"/>
    </cacheField>
    <cacheField name="Unlike Page" numFmtId="0">
      <sharedItems containsSemiMixedTypes="0" containsString="0" containsNumber="1" containsInteger="1" minValue="0" maxValue="2"/>
    </cacheField>
    <cacheField name="Peak Live Viewers" numFmtId="0">
      <sharedItems containsSemiMixedTypes="0" containsString="0" containsNumber="1" containsInteger="1" minValue="9" maxValue="3761"/>
    </cacheField>
    <cacheField name="Minutes Viewed" numFmtId="3">
      <sharedItems containsSemiMixedTypes="0" containsString="0" containsNumber="1" containsInteger="1" minValue="1625" maxValue="1012430"/>
    </cacheField>
    <cacheField name="Unique Viewers" numFmtId="3">
      <sharedItems containsSemiMixedTypes="0" containsString="0" containsNumber="1" containsInteger="1" minValue="3802" maxValue="558665"/>
    </cacheField>
    <cacheField name="10-Second Views" numFmtId="0">
      <sharedItems containsSemiMixedTypes="0" containsString="0" containsNumber="1" containsInteger="1" minValue="970" maxValue="268444"/>
    </cacheField>
    <cacheField name="Average % Completion" numFmtId="0">
      <sharedItems containsString="0" containsBlank="1" containsNumber="1" minValue="0" maxValue="0.18"/>
    </cacheField>
    <cacheField name="Video Average Watch Time" numFmtId="0">
      <sharedItems containsDate="1" containsMixedTypes="1" minDate="1899-12-30T01:02:00" maxDate="1899-12-30T01:3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d v="2017-01-19T00:00:00"/>
    <d v="1899-12-30T15:00:00"/>
    <x v="0"/>
    <m/>
    <x v="0"/>
    <x v="0"/>
    <x v="0"/>
    <x v="0"/>
    <x v="0"/>
    <n v="17"/>
    <x v="0"/>
    <n v="512"/>
    <n v="200"/>
    <n v="4"/>
    <n v="308"/>
    <n v="11"/>
    <n v="8"/>
    <n v="0"/>
    <n v="0"/>
    <n v="9"/>
    <n v="1930"/>
    <n v="4053"/>
    <n v="1089"/>
    <m/>
    <s v=":09"/>
  </r>
  <r>
    <x v="0"/>
    <d v="2017-01-19T00:00:00"/>
    <d v="1899-12-30T12:00:00"/>
    <x v="1"/>
    <m/>
    <x v="1"/>
    <x v="1"/>
    <x v="0"/>
    <x v="1"/>
    <x v="1"/>
    <n v="8"/>
    <x v="1"/>
    <n v="1098"/>
    <n v="370"/>
    <n v="35"/>
    <n v="693"/>
    <n v="11"/>
    <n v="16"/>
    <n v="0"/>
    <n v="0"/>
    <n v="208"/>
    <n v="3909"/>
    <n v="6626"/>
    <n v="2183"/>
    <m/>
    <s v=":12"/>
  </r>
  <r>
    <x v="1"/>
    <d v="2017-01-18T00:00:00"/>
    <d v="1899-12-30T15:00:00"/>
    <x v="2"/>
    <m/>
    <x v="2"/>
    <x v="1"/>
    <x v="0"/>
    <x v="2"/>
    <x v="2"/>
    <n v="22"/>
    <x v="2"/>
    <n v="738"/>
    <n v="252"/>
    <n v="15"/>
    <n v="471"/>
    <n v="10"/>
    <n v="10"/>
    <n v="0"/>
    <n v="0"/>
    <n v="168"/>
    <n v="2740"/>
    <n v="5827"/>
    <n v="2048"/>
    <m/>
    <s v=":10"/>
  </r>
  <r>
    <x v="2"/>
    <d v="2017-01-17T00:00:00"/>
    <d v="1899-12-30T13:00:00"/>
    <x v="3"/>
    <m/>
    <x v="3"/>
    <x v="0"/>
    <x v="0"/>
    <x v="3"/>
    <x v="3"/>
    <n v="6"/>
    <x v="3"/>
    <n v="8050"/>
    <n v="6204"/>
    <n v="13"/>
    <n v="1833"/>
    <n v="21"/>
    <n v="30"/>
    <n v="0"/>
    <n v="0"/>
    <n v="220"/>
    <n v="17568"/>
    <n v="19846"/>
    <n v="8434"/>
    <m/>
    <s v=":30"/>
  </r>
  <r>
    <x v="0"/>
    <d v="2017-01-12T00:00:00"/>
    <d v="1899-12-30T13:30:00"/>
    <x v="4"/>
    <m/>
    <x v="4"/>
    <x v="0"/>
    <x v="0"/>
    <x v="4"/>
    <x v="4"/>
    <n v="18"/>
    <x v="4"/>
    <n v="694"/>
    <n v="327"/>
    <n v="23"/>
    <n v="344"/>
    <n v="9"/>
    <n v="11"/>
    <n v="0"/>
    <n v="0"/>
    <n v="272"/>
    <n v="2309"/>
    <n v="6146"/>
    <n v="1662"/>
    <m/>
    <s v=":08"/>
  </r>
  <r>
    <x v="1"/>
    <d v="2017-01-11T00:00:00"/>
    <d v="1899-12-30T13:30:00"/>
    <x v="5"/>
    <m/>
    <x v="5"/>
    <x v="0"/>
    <x v="0"/>
    <x v="5"/>
    <x v="5"/>
    <n v="9"/>
    <x v="5"/>
    <n v="1831"/>
    <n v="555"/>
    <n v="12"/>
    <n v="1264"/>
    <n v="21"/>
    <n v="15"/>
    <n v="0"/>
    <n v="0"/>
    <n v="292"/>
    <n v="6002"/>
    <n v="13926"/>
    <n v="4751"/>
    <m/>
    <s v=":11"/>
  </r>
  <r>
    <x v="1"/>
    <d v="2017-01-04T00:00:00"/>
    <d v="1899-12-30T14:00:00"/>
    <x v="6"/>
    <m/>
    <x v="6"/>
    <x v="0"/>
    <x v="0"/>
    <x v="6"/>
    <x v="6"/>
    <n v="5"/>
    <x v="6"/>
    <n v="2181"/>
    <n v="653"/>
    <n v="27"/>
    <n v="1501"/>
    <n v="15"/>
    <n v="16"/>
    <n v="0"/>
    <n v="0"/>
    <n v="188"/>
    <n v="8266"/>
    <n v="13400"/>
    <n v="4740"/>
    <m/>
    <s v=":16"/>
  </r>
  <r>
    <x v="2"/>
    <d v="2017-12-29T00:00:00"/>
    <d v="1899-12-30T13:30:00"/>
    <x v="7"/>
    <m/>
    <x v="7"/>
    <x v="0"/>
    <x v="0"/>
    <x v="7"/>
    <x v="7"/>
    <n v="7"/>
    <x v="7"/>
    <n v="1591"/>
    <n v="507"/>
    <n v="24"/>
    <n v="1060"/>
    <n v="14"/>
    <n v="14"/>
    <n v="0"/>
    <n v="0"/>
    <n v="321"/>
    <n v="4905"/>
    <n v="10544"/>
    <n v="3217"/>
    <m/>
    <s v=":12"/>
  </r>
  <r>
    <x v="0"/>
    <d v="2017-12-22T00:00:00"/>
    <d v="1899-12-30T17:00:00"/>
    <x v="8"/>
    <m/>
    <x v="8"/>
    <x v="1"/>
    <x v="1"/>
    <x v="8"/>
    <x v="8"/>
    <n v="6"/>
    <x v="8"/>
    <n v="433"/>
    <n v="247"/>
    <n v="5"/>
    <n v="181"/>
    <n v="9"/>
    <n v="4"/>
    <n v="0"/>
    <n v="0"/>
    <n v="210"/>
    <n v="1625"/>
    <n v="5632"/>
    <n v="1540"/>
    <m/>
    <s v=":06"/>
  </r>
  <r>
    <x v="2"/>
    <d v="2017-12-20T00:00:00"/>
    <d v="1899-12-30T12:30:00"/>
    <x v="9"/>
    <m/>
    <x v="9"/>
    <x v="0"/>
    <x v="1"/>
    <x v="9"/>
    <x v="9"/>
    <n v="2"/>
    <x v="9"/>
    <n v="4045"/>
    <n v="898"/>
    <n v="3"/>
    <n v="3144"/>
    <n v="41"/>
    <n v="24"/>
    <n v="0"/>
    <n v="0"/>
    <n v="205"/>
    <n v="16345"/>
    <n v="19688"/>
    <n v="9540"/>
    <m/>
    <s v=":18"/>
  </r>
  <r>
    <x v="3"/>
    <d v="2017-12-19T00:00:00"/>
    <d v="1899-12-30T12:15:00"/>
    <x v="10"/>
    <m/>
    <x v="10"/>
    <x v="0"/>
    <x v="0"/>
    <x v="10"/>
    <x v="10"/>
    <n v="23"/>
    <x v="10"/>
    <n v="1193"/>
    <n v="355"/>
    <n v="14"/>
    <n v="824"/>
    <n v="12"/>
    <n v="15"/>
    <n v="0"/>
    <n v="0"/>
    <n v="113"/>
    <n v="5892"/>
    <n v="8151"/>
    <n v="2316"/>
    <m/>
    <s v=":16"/>
  </r>
  <r>
    <x v="4"/>
    <d v="2017-12-16T00:00:00"/>
    <d v="1899-12-30T12:00:00"/>
    <x v="11"/>
    <m/>
    <x v="11"/>
    <x v="1"/>
    <x v="1"/>
    <x v="11"/>
    <x v="11"/>
    <n v="7"/>
    <x v="11"/>
    <n v="2115"/>
    <n v="480"/>
    <n v="17"/>
    <n v="1618"/>
    <n v="16"/>
    <n v="10"/>
    <n v="0"/>
    <n v="0"/>
    <n v="175"/>
    <n v="6950"/>
    <n v="13096"/>
    <n v="5571"/>
    <m/>
    <s v=":14"/>
  </r>
  <r>
    <x v="1"/>
    <d v="2017-12-14T00:00:00"/>
    <d v="1899-12-30T15:15:00"/>
    <x v="12"/>
    <m/>
    <x v="12"/>
    <x v="1"/>
    <x v="1"/>
    <x v="12"/>
    <x v="12"/>
    <n v="8"/>
    <x v="12"/>
    <n v="1685"/>
    <n v="541"/>
    <n v="45"/>
    <n v="1099"/>
    <n v="158"/>
    <n v="17"/>
    <n v="0"/>
    <n v="1"/>
    <n v="365"/>
    <n v="8181"/>
    <n v="15676"/>
    <n v="5281"/>
    <m/>
    <s v=":06"/>
  </r>
  <r>
    <x v="1"/>
    <d v="2017-12-14T00:00:00"/>
    <d v="1899-12-30T11:00:00"/>
    <x v="13"/>
    <m/>
    <x v="13"/>
    <x v="1"/>
    <x v="0"/>
    <x v="13"/>
    <x v="13"/>
    <n v="5"/>
    <x v="13"/>
    <n v="810"/>
    <n v="215"/>
    <n v="25"/>
    <n v="570"/>
    <n v="15"/>
    <n v="8"/>
    <n v="0"/>
    <n v="0"/>
    <n v="112"/>
    <n v="3864"/>
    <n v="6231"/>
    <n v="2000"/>
    <m/>
    <s v=":13"/>
  </r>
  <r>
    <x v="2"/>
    <d v="2017-12-13T00:00:00"/>
    <d v="1899-12-30T12:15:00"/>
    <x v="14"/>
    <m/>
    <x v="14"/>
    <x v="1"/>
    <x v="0"/>
    <x v="14"/>
    <x v="14"/>
    <n v="5"/>
    <x v="14"/>
    <n v="515"/>
    <n v="175"/>
    <n v="20"/>
    <n v="320"/>
    <n v="14"/>
    <n v="14"/>
    <n v="0"/>
    <n v="0"/>
    <n v="93"/>
    <n v="3709"/>
    <n v="6432"/>
    <n v="1903"/>
    <m/>
    <s v=":12"/>
  </r>
  <r>
    <x v="0"/>
    <d v="2017-12-08T00:00:00"/>
    <d v="1899-12-30T15:00:00"/>
    <x v="15"/>
    <s v="Paid"/>
    <x v="15"/>
    <x v="1"/>
    <x v="0"/>
    <x v="15"/>
    <x v="15"/>
    <n v="36"/>
    <x v="15"/>
    <n v="1059"/>
    <n v="663"/>
    <n v="18"/>
    <n v="381"/>
    <n v="35"/>
    <n v="27"/>
    <n v="0"/>
    <n v="0"/>
    <n v="205"/>
    <n v="15699"/>
    <n v="35951"/>
    <n v="9458"/>
    <m/>
    <s v=":11"/>
  </r>
  <r>
    <x v="0"/>
    <d v="2017-12-08T00:00:00"/>
    <d v="1899-12-30T11:45:00"/>
    <x v="16"/>
    <m/>
    <x v="16"/>
    <x v="1"/>
    <x v="0"/>
    <x v="16"/>
    <x v="16"/>
    <n v="7"/>
    <x v="16"/>
    <n v="1529"/>
    <n v="459"/>
    <n v="15"/>
    <n v="1055"/>
    <n v="19"/>
    <n v="21"/>
    <n v="0"/>
    <n v="0"/>
    <n v="289"/>
    <n v="7785"/>
    <n v="8398"/>
    <n v="3561"/>
    <m/>
    <s v=":20"/>
  </r>
  <r>
    <x v="1"/>
    <d v="2017-12-07T00:00:00"/>
    <d v="1899-12-30T11:45:00"/>
    <x v="17"/>
    <m/>
    <x v="17"/>
    <x v="1"/>
    <x v="0"/>
    <x v="17"/>
    <x v="17"/>
    <n v="11"/>
    <x v="17"/>
    <n v="6356"/>
    <n v="5337"/>
    <n v="11"/>
    <n v="1008"/>
    <n v="16"/>
    <n v="9"/>
    <n v="0"/>
    <n v="0"/>
    <n v="158"/>
    <n v="7771"/>
    <n v="14637"/>
    <n v="4556"/>
    <m/>
    <s v=":12"/>
  </r>
  <r>
    <x v="4"/>
    <d v="2017-12-02T00:00:00"/>
    <d v="1899-12-30T13:30:00"/>
    <x v="18"/>
    <m/>
    <x v="18"/>
    <x v="0"/>
    <x v="0"/>
    <x v="18"/>
    <x v="18"/>
    <n v="10"/>
    <x v="18"/>
    <n v="7176"/>
    <n v="1491"/>
    <n v="28"/>
    <n v="5657"/>
    <n v="34"/>
    <n v="23"/>
    <n v="0"/>
    <n v="0"/>
    <n v="498"/>
    <n v="20147"/>
    <n v="17708"/>
    <n v="10222"/>
    <m/>
    <s v=":27"/>
  </r>
  <r>
    <x v="0"/>
    <d v="2017-12-01T00:00:00"/>
    <d v="1899-12-30T13:45:00"/>
    <x v="19"/>
    <m/>
    <x v="19"/>
    <x v="1"/>
    <x v="0"/>
    <x v="19"/>
    <x v="19"/>
    <n v="15"/>
    <x v="19"/>
    <n v="773"/>
    <n v="345"/>
    <n v="21"/>
    <n v="407"/>
    <n v="11"/>
    <n v="11"/>
    <n v="3"/>
    <n v="0"/>
    <n v="112"/>
    <n v="4388"/>
    <n v="6594"/>
    <n v="1821"/>
    <m/>
    <s v=":12"/>
  </r>
  <r>
    <x v="1"/>
    <d v="2017-11-30T00:00:00"/>
    <d v="1899-12-30T13:15:00"/>
    <x v="20"/>
    <m/>
    <x v="20"/>
    <x v="1"/>
    <x v="0"/>
    <x v="20"/>
    <x v="20"/>
    <n v="31"/>
    <x v="20"/>
    <n v="949"/>
    <n v="320"/>
    <n v="12"/>
    <n v="617"/>
    <n v="7"/>
    <n v="14"/>
    <n v="0"/>
    <n v="0"/>
    <n v="120"/>
    <n v="3330"/>
    <n v="8513"/>
    <n v="2496"/>
    <m/>
    <s v=":10"/>
  </r>
  <r>
    <x v="1"/>
    <d v="2017-11-23T00:00:00"/>
    <d v="1899-12-30T14:00:00"/>
    <x v="21"/>
    <m/>
    <x v="21"/>
    <x v="1"/>
    <x v="0"/>
    <x v="21"/>
    <x v="21"/>
    <n v="20"/>
    <x v="21"/>
    <n v="632"/>
    <n v="280"/>
    <n v="18"/>
    <n v="334"/>
    <n v="6"/>
    <n v="6"/>
    <n v="0"/>
    <n v="0"/>
    <n v="121"/>
    <n v="2606"/>
    <n v="5227"/>
    <n v="1528"/>
    <m/>
    <s v=":11"/>
  </r>
  <r>
    <x v="2"/>
    <d v="2017-11-22T00:00:00"/>
    <d v="1899-12-30T11:00:00"/>
    <x v="22"/>
    <s v="Sponsored"/>
    <x v="22"/>
    <x v="1"/>
    <x v="0"/>
    <x v="22"/>
    <x v="22"/>
    <n v="18"/>
    <x v="22"/>
    <n v="497"/>
    <n v="265"/>
    <n v="30"/>
    <n v="202"/>
    <n v="3"/>
    <n v="8"/>
    <n v="0"/>
    <n v="0"/>
    <n v="93"/>
    <n v="2184"/>
    <n v="3802"/>
    <n v="970"/>
    <m/>
    <s v=":10"/>
  </r>
  <r>
    <x v="3"/>
    <d v="2017-11-21T00:00:00"/>
    <d v="1899-12-30T13:30:00"/>
    <x v="23"/>
    <m/>
    <x v="23"/>
    <x v="1"/>
    <x v="0"/>
    <x v="23"/>
    <x v="23"/>
    <n v="25"/>
    <x v="23"/>
    <n v="1056"/>
    <n v="307"/>
    <n v="12"/>
    <n v="737"/>
    <n v="7"/>
    <n v="10"/>
    <n v="0"/>
    <n v="0"/>
    <n v="124"/>
    <n v="4009"/>
    <n v="7644"/>
    <n v="2647"/>
    <m/>
    <s v=":12"/>
  </r>
  <r>
    <x v="2"/>
    <d v="2017-11-16T00:00:00"/>
    <d v="1899-12-30T10:45:00"/>
    <x v="24"/>
    <m/>
    <x v="24"/>
    <x v="0"/>
    <x v="0"/>
    <x v="24"/>
    <x v="24"/>
    <n v="12"/>
    <x v="24"/>
    <n v="3153"/>
    <n v="894"/>
    <n v="20"/>
    <n v="2239"/>
    <n v="21"/>
    <n v="23"/>
    <n v="2"/>
    <n v="0"/>
    <n v="384"/>
    <n v="11045"/>
    <n v="14689"/>
    <n v="5991"/>
    <m/>
    <s v=":22"/>
  </r>
  <r>
    <x v="3"/>
    <d v="2017-11-14T00:00:00"/>
    <d v="1899-12-30T11:45:00"/>
    <x v="25"/>
    <m/>
    <x v="25"/>
    <x v="1"/>
    <x v="0"/>
    <x v="25"/>
    <x v="25"/>
    <n v="12"/>
    <x v="25"/>
    <n v="911"/>
    <n v="407"/>
    <n v="12"/>
    <n v="492"/>
    <n v="10"/>
    <n v="17"/>
    <n v="0"/>
    <n v="0"/>
    <n v="155"/>
    <n v="2907"/>
    <n v="5805"/>
    <n v="1717"/>
    <m/>
    <s v=":09"/>
  </r>
  <r>
    <x v="4"/>
    <d v="2017-11-11T00:00:00"/>
    <d v="1899-12-30T11:30:00"/>
    <x v="26"/>
    <m/>
    <x v="26"/>
    <x v="0"/>
    <x v="0"/>
    <x v="26"/>
    <x v="26"/>
    <n v="27"/>
    <x v="26"/>
    <n v="873"/>
    <n v="442"/>
    <n v="11"/>
    <n v="420"/>
    <n v="11"/>
    <n v="4"/>
    <n v="0"/>
    <n v="0"/>
    <n v="79"/>
    <n v="2140"/>
    <n v="4694"/>
    <n v="1329"/>
    <m/>
    <s v=":09"/>
  </r>
  <r>
    <x v="0"/>
    <d v="2017-11-10T00:00:00"/>
    <d v="1899-12-30T12:00:00"/>
    <x v="27"/>
    <s v="Paid"/>
    <x v="27"/>
    <x v="0"/>
    <x v="0"/>
    <x v="27"/>
    <x v="27"/>
    <n v="17"/>
    <x v="27"/>
    <n v="152151"/>
    <n v="19056"/>
    <n v="573"/>
    <n v="132525"/>
    <n v="558"/>
    <n v="368"/>
    <n v="2"/>
    <n v="0"/>
    <n v="3120"/>
    <n v="1012430"/>
    <n v="558665"/>
    <n v="268444"/>
    <m/>
    <s v=":40"/>
  </r>
  <r>
    <x v="1"/>
    <d v="2017-11-09T00:00:00"/>
    <d v="1899-12-30T13:15:00"/>
    <x v="28"/>
    <m/>
    <x v="28"/>
    <x v="0"/>
    <x v="0"/>
    <x v="28"/>
    <x v="28"/>
    <n v="21"/>
    <x v="28"/>
    <n v="1645"/>
    <n v="504"/>
    <n v="27"/>
    <n v="1114"/>
    <n v="22"/>
    <n v="17"/>
    <n v="0"/>
    <n v="0"/>
    <n v="153"/>
    <n v="6867"/>
    <n v="8979"/>
    <n v="3046"/>
    <m/>
    <s v=":14"/>
  </r>
  <r>
    <x v="2"/>
    <d v="2017-11-08T00:00:00"/>
    <d v="1899-12-30T13:45:00"/>
    <x v="29"/>
    <m/>
    <x v="29"/>
    <x v="0"/>
    <x v="0"/>
    <x v="29"/>
    <x v="29"/>
    <n v="30"/>
    <x v="29"/>
    <n v="593"/>
    <n v="257"/>
    <n v="26"/>
    <n v="310"/>
    <n v="5"/>
    <n v="4"/>
    <n v="0"/>
    <n v="0"/>
    <n v="92"/>
    <n v="1923"/>
    <n v="6222"/>
    <n v="1479"/>
    <m/>
    <s v=":08"/>
  </r>
  <r>
    <x v="4"/>
    <d v="2017-11-04T00:00:00"/>
    <d v="1899-12-30T12:45:00"/>
    <x v="30"/>
    <m/>
    <x v="30"/>
    <x v="0"/>
    <x v="0"/>
    <x v="30"/>
    <x v="30"/>
    <n v="16"/>
    <x v="30"/>
    <n v="3123"/>
    <n v="685"/>
    <n v="13"/>
    <n v="2425"/>
    <n v="29"/>
    <n v="16"/>
    <n v="0"/>
    <n v="0"/>
    <n v="377"/>
    <n v="12617"/>
    <n v="13450"/>
    <n v="6141"/>
    <m/>
    <s v=":23"/>
  </r>
  <r>
    <x v="1"/>
    <d v="2017-11-02T00:00:00"/>
    <d v="1899-12-30T10:30:00"/>
    <x v="31"/>
    <m/>
    <x v="31"/>
    <x v="2"/>
    <x v="0"/>
    <x v="31"/>
    <x v="31"/>
    <n v="27"/>
    <x v="31"/>
    <n v="1364"/>
    <n v="493"/>
    <n v="42"/>
    <n v="829"/>
    <n v="3"/>
    <n v="5"/>
    <n v="0"/>
    <n v="0"/>
    <n v="139"/>
    <n v="6365"/>
    <n v="8609"/>
    <n v="2756"/>
    <m/>
    <s v=":22"/>
  </r>
  <r>
    <x v="3"/>
    <d v="2017-10-31T00:00:00"/>
    <d v="1899-12-30T13:00:00"/>
    <x v="32"/>
    <s v="Paid"/>
    <x v="32"/>
    <x v="2"/>
    <x v="0"/>
    <x v="32"/>
    <x v="32"/>
    <n v="15"/>
    <x v="32"/>
    <n v="92908"/>
    <n v="13765"/>
    <n v="15"/>
    <n v="78318"/>
    <n v="696"/>
    <n v="244"/>
    <n v="6"/>
    <n v="0"/>
    <n v="3761"/>
    <n v="608720"/>
    <n v="417533"/>
    <n v="188381"/>
    <m/>
    <s v=":40"/>
  </r>
  <r>
    <x v="1"/>
    <d v="2017-10-26T00:00:00"/>
    <d v="1899-12-30T14:00:00"/>
    <x v="33"/>
    <m/>
    <x v="33"/>
    <x v="2"/>
    <x v="0"/>
    <x v="33"/>
    <x v="33"/>
    <n v="22"/>
    <x v="33"/>
    <n v="830"/>
    <n v="362"/>
    <n v="13"/>
    <n v="455"/>
    <n v="9"/>
    <n v="14"/>
    <n v="0"/>
    <n v="0"/>
    <n v="939"/>
    <n v="3330"/>
    <n v="7258"/>
    <n v="2257"/>
    <m/>
    <s v=":11"/>
  </r>
  <r>
    <x v="2"/>
    <d v="2017-10-25T00:00:00"/>
    <d v="1899-12-30T13:15:00"/>
    <x v="34"/>
    <m/>
    <x v="34"/>
    <x v="2"/>
    <x v="0"/>
    <x v="34"/>
    <x v="34"/>
    <n v="21"/>
    <x v="34"/>
    <n v="930"/>
    <n v="269"/>
    <n v="23"/>
    <n v="638"/>
    <n v="5"/>
    <n v="8"/>
    <n v="0"/>
    <n v="0"/>
    <n v="323"/>
    <n v="3454"/>
    <n v="7713"/>
    <n v="2031"/>
    <m/>
    <s v=":11"/>
  </r>
  <r>
    <x v="3"/>
    <d v="2017-10-24T00:00:00"/>
    <d v="1899-12-30T13:00:00"/>
    <x v="35"/>
    <s v="Sponsored"/>
    <x v="35"/>
    <x v="2"/>
    <x v="0"/>
    <x v="35"/>
    <x v="35"/>
    <n v="8"/>
    <x v="35"/>
    <n v="1472"/>
    <n v="501"/>
    <n v="25"/>
    <n v="946"/>
    <n v="23"/>
    <n v="36"/>
    <n v="1"/>
    <n v="0"/>
    <n v="739"/>
    <n v="7142"/>
    <n v="8073"/>
    <n v="3163"/>
    <m/>
    <s v=":17"/>
  </r>
  <r>
    <x v="4"/>
    <d v="2017-10-21T00:00:00"/>
    <d v="1899-12-30T13:30:00"/>
    <x v="36"/>
    <m/>
    <x v="36"/>
    <x v="2"/>
    <x v="0"/>
    <x v="36"/>
    <x v="36"/>
    <n v="22"/>
    <x v="36"/>
    <n v="2207"/>
    <n v="483"/>
    <n v="23"/>
    <n v="1701"/>
    <n v="17"/>
    <n v="16"/>
    <n v="0"/>
    <n v="0"/>
    <n v="716"/>
    <n v="7404"/>
    <n v="12453"/>
    <n v="4846"/>
    <m/>
    <s v=":18"/>
  </r>
  <r>
    <x v="1"/>
    <d v="2017-10-19T00:00:00"/>
    <d v="1899-12-30T13:30:00"/>
    <x v="37"/>
    <m/>
    <x v="37"/>
    <x v="2"/>
    <x v="0"/>
    <x v="37"/>
    <x v="37"/>
    <n v="26"/>
    <x v="37"/>
    <n v="6244"/>
    <n v="1108"/>
    <n v="22"/>
    <n v="5114"/>
    <n v="12"/>
    <n v="6"/>
    <n v="0"/>
    <n v="0"/>
    <n v="701"/>
    <n v="21175"/>
    <n v="19425"/>
    <n v="11414"/>
    <m/>
    <s v=":33"/>
  </r>
  <r>
    <x v="2"/>
    <d v="2017-10-18T00:00:00"/>
    <d v="1899-12-30T14:15:00"/>
    <x v="38"/>
    <m/>
    <x v="38"/>
    <x v="2"/>
    <x v="0"/>
    <x v="38"/>
    <x v="38"/>
    <n v="15"/>
    <x v="38"/>
    <n v="2259"/>
    <n v="708"/>
    <n v="14"/>
    <n v="1537"/>
    <n v="31"/>
    <n v="37"/>
    <n v="0"/>
    <n v="0"/>
    <n v="494"/>
    <n v="5149"/>
    <n v="12115"/>
    <n v="4710"/>
    <m/>
    <s v=":11"/>
  </r>
  <r>
    <x v="4"/>
    <d v="2017-10-14T00:00:00"/>
    <d v="1899-12-30T12:15:00"/>
    <x v="39"/>
    <m/>
    <x v="39"/>
    <x v="2"/>
    <x v="0"/>
    <x v="39"/>
    <x v="39"/>
    <n v="17"/>
    <x v="39"/>
    <n v="1861"/>
    <n v="401"/>
    <n v="28"/>
    <n v="1432"/>
    <n v="17"/>
    <n v="28"/>
    <n v="0"/>
    <n v="0"/>
    <n v="117"/>
    <n v="4735"/>
    <n v="9756"/>
    <n v="3511"/>
    <m/>
    <s v=":12"/>
  </r>
  <r>
    <x v="0"/>
    <d v="2017-10-13T00:00:00"/>
    <d v="1899-12-30T14:45:00"/>
    <x v="40"/>
    <m/>
    <x v="40"/>
    <x v="2"/>
    <x v="0"/>
    <x v="40"/>
    <x v="40"/>
    <n v="9"/>
    <x v="26"/>
    <n v="3916"/>
    <n v="929"/>
    <n v="38"/>
    <n v="2949"/>
    <n v="39"/>
    <n v="32"/>
    <n v="0"/>
    <n v="0"/>
    <n v="444"/>
    <n v="7990"/>
    <n v="15368"/>
    <n v="6369"/>
    <m/>
    <s v=":12"/>
  </r>
  <r>
    <x v="1"/>
    <d v="2017-10-12T00:00:00"/>
    <d v="1899-12-30T14:00:00"/>
    <x v="41"/>
    <m/>
    <x v="41"/>
    <x v="2"/>
    <x v="0"/>
    <x v="41"/>
    <x v="41"/>
    <n v="21"/>
    <x v="40"/>
    <n v="4020"/>
    <n v="1006"/>
    <n v="13"/>
    <n v="3001"/>
    <n v="30"/>
    <n v="22"/>
    <n v="1"/>
    <n v="0"/>
    <n v="869"/>
    <n v="16046"/>
    <n v="15793"/>
    <n v="6315"/>
    <m/>
    <s v=":30"/>
  </r>
  <r>
    <x v="0"/>
    <d v="2017-10-06T00:00:00"/>
    <d v="1899-12-30T13:30:00"/>
    <x v="42"/>
    <m/>
    <x v="42"/>
    <x v="2"/>
    <x v="0"/>
    <x v="42"/>
    <x v="42"/>
    <n v="18"/>
    <x v="41"/>
    <n v="1122"/>
    <n v="316"/>
    <n v="48"/>
    <n v="758"/>
    <n v="8"/>
    <n v="6"/>
    <n v="0"/>
    <n v="0"/>
    <n v="139"/>
    <n v="3245"/>
    <n v="6702"/>
    <n v="1620"/>
    <m/>
    <s v=":11"/>
  </r>
  <r>
    <x v="3"/>
    <d v="2017-10-03T00:00:00"/>
    <d v="1899-12-30T13:30:00"/>
    <x v="43"/>
    <m/>
    <x v="43"/>
    <x v="2"/>
    <x v="0"/>
    <x v="43"/>
    <x v="43"/>
    <n v="19"/>
    <x v="42"/>
    <n v="3355"/>
    <n v="777"/>
    <n v="64"/>
    <n v="2514"/>
    <n v="43"/>
    <n v="17"/>
    <n v="0"/>
    <n v="0"/>
    <n v="126"/>
    <n v="8736"/>
    <n v="18891"/>
    <n v="6710"/>
    <m/>
    <s v=":12"/>
  </r>
  <r>
    <x v="4"/>
    <d v="2017-09-30T00:00:00"/>
    <d v="1899-12-30T14:00:00"/>
    <x v="44"/>
    <m/>
    <x v="44"/>
    <x v="2"/>
    <x v="0"/>
    <x v="44"/>
    <x v="44"/>
    <n v="21"/>
    <x v="43"/>
    <n v="3546"/>
    <n v="1147"/>
    <n v="30"/>
    <n v="2369"/>
    <n v="16"/>
    <n v="17"/>
    <n v="3"/>
    <n v="0"/>
    <n v="345"/>
    <n v="16518"/>
    <n v="13508"/>
    <n v="6733"/>
    <m/>
    <s v=":28"/>
  </r>
  <r>
    <x v="0"/>
    <d v="2017-09-29T00:00:00"/>
    <d v="1899-12-30T10:30:00"/>
    <x v="45"/>
    <m/>
    <x v="45"/>
    <x v="2"/>
    <x v="0"/>
    <x v="45"/>
    <x v="45"/>
    <n v="12"/>
    <x v="44"/>
    <n v="2521"/>
    <n v="710"/>
    <n v="26"/>
    <n v="1785"/>
    <n v="20"/>
    <n v="14"/>
    <n v="0"/>
    <n v="0"/>
    <n v="309"/>
    <n v="6783"/>
    <n v="12502"/>
    <n v="3715"/>
    <m/>
    <s v=":14"/>
  </r>
  <r>
    <x v="2"/>
    <d v="2017-09-27T00:00:00"/>
    <d v="1899-12-30T16:15:00"/>
    <x v="46"/>
    <m/>
    <x v="46"/>
    <x v="2"/>
    <x v="0"/>
    <x v="46"/>
    <x v="46"/>
    <n v="17"/>
    <x v="45"/>
    <n v="1258"/>
    <n v="406"/>
    <n v="47"/>
    <n v="805"/>
    <n v="18"/>
    <n v="12"/>
    <n v="0"/>
    <n v="0"/>
    <n v="143"/>
    <n v="3227"/>
    <n v="8205"/>
    <n v="2053"/>
    <m/>
    <s v=":09"/>
  </r>
  <r>
    <x v="1"/>
    <d v="2017-09-21T00:00:00"/>
    <d v="1899-12-30T12:15:00"/>
    <x v="47"/>
    <m/>
    <x v="47"/>
    <x v="2"/>
    <x v="0"/>
    <x v="47"/>
    <x v="47"/>
    <n v="20"/>
    <x v="46"/>
    <n v="3372"/>
    <n v="1196"/>
    <n v="19"/>
    <n v="2157"/>
    <n v="28"/>
    <n v="21"/>
    <n v="3"/>
    <n v="0"/>
    <n v="168"/>
    <n v="10669"/>
    <n v="13887"/>
    <n v="5630"/>
    <m/>
    <s v=":20"/>
  </r>
  <r>
    <x v="1"/>
    <d v="2017-09-21T00:00:00"/>
    <d v="1899-12-30T14:15:00"/>
    <x v="48"/>
    <m/>
    <x v="48"/>
    <x v="2"/>
    <x v="0"/>
    <x v="48"/>
    <x v="48"/>
    <n v="19"/>
    <x v="47"/>
    <n v="3930"/>
    <n v="869"/>
    <n v="19"/>
    <n v="3042"/>
    <n v="29"/>
    <n v="43"/>
    <n v="0"/>
    <n v="0"/>
    <n v="328"/>
    <n v="10974"/>
    <n v="16786"/>
    <n v="5980"/>
    <m/>
    <s v=":21"/>
  </r>
  <r>
    <x v="2"/>
    <d v="2017-09-20T00:00:00"/>
    <d v="1899-12-30T16:30:00"/>
    <x v="49"/>
    <m/>
    <x v="49"/>
    <x v="2"/>
    <x v="0"/>
    <x v="49"/>
    <x v="49"/>
    <n v="15"/>
    <x v="48"/>
    <n v="862"/>
    <n v="329"/>
    <n v="32"/>
    <n v="501"/>
    <n v="20"/>
    <n v="17"/>
    <n v="1"/>
    <n v="0"/>
    <n v="118"/>
    <n v="1746"/>
    <n v="5201"/>
    <n v="1272"/>
    <m/>
    <s v=":07"/>
  </r>
  <r>
    <x v="0"/>
    <d v="2017-09-15T00:00:00"/>
    <d v="1899-12-30T13:00:00"/>
    <x v="50"/>
    <m/>
    <x v="50"/>
    <x v="2"/>
    <x v="0"/>
    <x v="50"/>
    <x v="50"/>
    <n v="11"/>
    <x v="49"/>
    <n v="3069"/>
    <n v="853"/>
    <n v="26"/>
    <n v="2190"/>
    <n v="50"/>
    <n v="37"/>
    <n v="2"/>
    <n v="0"/>
    <n v="172"/>
    <n v="6374"/>
    <n v="9773"/>
    <n v="4170"/>
    <m/>
    <s v=":16"/>
  </r>
  <r>
    <x v="2"/>
    <d v="2017-09-13T00:00:00"/>
    <d v="1899-12-30T15:00:00"/>
    <x v="51"/>
    <m/>
    <x v="51"/>
    <x v="2"/>
    <x v="0"/>
    <x v="51"/>
    <x v="51"/>
    <n v="10"/>
    <x v="50"/>
    <n v="1166"/>
    <n v="364"/>
    <n v="20"/>
    <n v="782"/>
    <n v="33"/>
    <n v="27"/>
    <n v="0"/>
    <n v="0"/>
    <n v="77"/>
    <n v="3859"/>
    <n v="5927"/>
    <n v="1360"/>
    <m/>
    <s v=":11"/>
  </r>
  <r>
    <x v="0"/>
    <d v="2017-09-08T00:00:00"/>
    <d v="1899-12-30T15:00:00"/>
    <x v="52"/>
    <m/>
    <x v="52"/>
    <x v="2"/>
    <x v="0"/>
    <x v="52"/>
    <x v="52"/>
    <n v="12"/>
    <x v="51"/>
    <n v="2143"/>
    <n v="1350"/>
    <n v="14"/>
    <n v="779"/>
    <n v="27"/>
    <n v="26"/>
    <n v="0"/>
    <n v="0"/>
    <n v="107"/>
    <n v="4556"/>
    <n v="8266"/>
    <n v="2605"/>
    <n v="0.03"/>
    <s v=":12"/>
  </r>
  <r>
    <x v="1"/>
    <d v="2017-09-07T00:00:00"/>
    <d v="1899-12-30T14:00:00"/>
    <x v="53"/>
    <m/>
    <x v="53"/>
    <x v="2"/>
    <x v="0"/>
    <x v="53"/>
    <x v="53"/>
    <n v="5"/>
    <x v="52"/>
    <n v="3093"/>
    <n v="926"/>
    <n v="51"/>
    <n v="2116"/>
    <n v="64"/>
    <n v="53"/>
    <n v="0"/>
    <n v="0"/>
    <n v="173"/>
    <n v="8108"/>
    <n v="8708"/>
    <n v="2968"/>
    <n v="0.02"/>
    <s v=":16"/>
  </r>
  <r>
    <x v="0"/>
    <d v="2017-09-01T00:00:00"/>
    <d v="1899-12-30T12:00:00"/>
    <x v="54"/>
    <m/>
    <x v="54"/>
    <x v="2"/>
    <x v="0"/>
    <x v="54"/>
    <x v="54"/>
    <n v="12"/>
    <x v="53"/>
    <n v="2446"/>
    <n v="1003"/>
    <n v="33"/>
    <n v="1410"/>
    <n v="43"/>
    <n v="22"/>
    <n v="0"/>
    <n v="0"/>
    <n v="173"/>
    <n v="5660"/>
    <n v="10970"/>
    <n v="3410"/>
    <n v="0.02"/>
    <s v=":11"/>
  </r>
  <r>
    <x v="1"/>
    <d v="2017-08-31T00:00:00"/>
    <d v="1899-12-30T13:00:00"/>
    <x v="55"/>
    <m/>
    <x v="55"/>
    <x v="2"/>
    <x v="0"/>
    <x v="55"/>
    <x v="55"/>
    <n v="17"/>
    <x v="54"/>
    <n v="1484"/>
    <n v="392"/>
    <n v="4"/>
    <n v="1088"/>
    <n v="23"/>
    <n v="8"/>
    <n v="3"/>
    <n v="0"/>
    <n v="169"/>
    <n v="8153"/>
    <n v="10304"/>
    <n v="4262"/>
    <m/>
    <s v=":21"/>
  </r>
  <r>
    <x v="2"/>
    <d v="2017-08-30T00:00:00"/>
    <d v="1899-12-30T14:30:00"/>
    <x v="56"/>
    <m/>
    <x v="56"/>
    <x v="2"/>
    <x v="0"/>
    <x v="56"/>
    <x v="56"/>
    <n v="13"/>
    <x v="55"/>
    <n v="2089"/>
    <n v="754"/>
    <n v="18"/>
    <n v="1317"/>
    <n v="29"/>
    <n v="19"/>
    <n v="0"/>
    <n v="0"/>
    <n v="197"/>
    <n v="5710"/>
    <n v="11040"/>
    <n v="3660"/>
    <n v="0.02"/>
    <s v=":12"/>
  </r>
  <r>
    <x v="3"/>
    <d v="2017-08-29T00:00:00"/>
    <d v="1899-12-30T12:30:00"/>
    <x v="57"/>
    <m/>
    <x v="57"/>
    <x v="2"/>
    <x v="0"/>
    <x v="57"/>
    <x v="57"/>
    <n v="20"/>
    <x v="56"/>
    <n v="4567"/>
    <n v="1447"/>
    <n v="26"/>
    <n v="3094"/>
    <n v="28"/>
    <n v="22"/>
    <n v="1"/>
    <n v="0"/>
    <n v="382"/>
    <n v="12889"/>
    <n v="17926"/>
    <n v="6844"/>
    <n v="0.04"/>
    <s v=":23"/>
  </r>
  <r>
    <x v="4"/>
    <d v="2017-08-26T00:00:00"/>
    <d v="1899-12-30T15:30:00"/>
    <x v="58"/>
    <m/>
    <x v="58"/>
    <x v="2"/>
    <x v="0"/>
    <x v="58"/>
    <x v="58"/>
    <n v="9"/>
    <x v="57"/>
    <n v="1908"/>
    <n v="883"/>
    <n v="11"/>
    <n v="1014"/>
    <n v="35"/>
    <n v="45"/>
    <n v="0"/>
    <n v="0"/>
    <n v="85"/>
    <n v="2685"/>
    <n v="7976"/>
    <n v="1760"/>
    <n v="0.01"/>
    <s v=":06"/>
  </r>
  <r>
    <x v="0"/>
    <d v="2017-08-25T00:00:00"/>
    <d v="1899-12-30T12:00:00"/>
    <x v="59"/>
    <m/>
    <x v="59"/>
    <x v="2"/>
    <x v="0"/>
    <x v="59"/>
    <x v="59"/>
    <n v="12"/>
    <x v="14"/>
    <n v="991"/>
    <n v="390"/>
    <n v="9"/>
    <n v="592"/>
    <n v="31"/>
    <n v="21"/>
    <n v="0"/>
    <n v="0"/>
    <n v="131"/>
    <n v="2657"/>
    <n v="7862"/>
    <n v="2174"/>
    <n v="0"/>
    <s v=":07"/>
  </r>
  <r>
    <x v="1"/>
    <d v="2017-08-24T00:00:00"/>
    <d v="1899-12-30T13:15:00"/>
    <x v="60"/>
    <s v="Paid"/>
    <x v="60"/>
    <x v="2"/>
    <x v="0"/>
    <x v="60"/>
    <x v="60"/>
    <n v="17"/>
    <x v="58"/>
    <n v="4888"/>
    <n v="3009"/>
    <n v="37"/>
    <n v="1842"/>
    <n v="19"/>
    <n v="50"/>
    <n v="3"/>
    <n v="0"/>
    <n v="236"/>
    <n v="56115"/>
    <n v="51403"/>
    <n v="16757"/>
    <n v="0.03"/>
    <s v=":58"/>
  </r>
  <r>
    <x v="0"/>
    <d v="2017-08-18T00:00:00"/>
    <d v="1899-12-30T12:30:00"/>
    <x v="61"/>
    <m/>
    <x v="61"/>
    <x v="2"/>
    <x v="0"/>
    <x v="61"/>
    <x v="61"/>
    <n v="10"/>
    <x v="59"/>
    <n v="977"/>
    <n v="377"/>
    <n v="22"/>
    <n v="578"/>
    <n v="24"/>
    <n v="22"/>
    <n v="0"/>
    <n v="0"/>
    <n v="92"/>
    <n v="2512"/>
    <n v="6306"/>
    <n v="1501"/>
    <n v="0.01"/>
    <s v=":21"/>
  </r>
  <r>
    <x v="1"/>
    <d v="2017-08-17T00:00:00"/>
    <d v="1899-12-30T15:00:00"/>
    <x v="62"/>
    <m/>
    <x v="62"/>
    <x v="2"/>
    <x v="0"/>
    <x v="62"/>
    <x v="62"/>
    <n v="12"/>
    <x v="60"/>
    <n v="1938"/>
    <n v="738"/>
    <n v="24"/>
    <n v="1176"/>
    <n v="33"/>
    <n v="33"/>
    <n v="0"/>
    <n v="0"/>
    <n v="117"/>
    <n v="4443"/>
    <n v="7857"/>
    <n v="2103"/>
    <n v="0.02"/>
    <s v=":32"/>
  </r>
  <r>
    <x v="2"/>
    <d v="2017-08-16T00:00:00"/>
    <d v="1899-12-30T13:00:00"/>
    <x v="63"/>
    <m/>
    <x v="63"/>
    <x v="2"/>
    <x v="0"/>
    <x v="63"/>
    <x v="63"/>
    <n v="21"/>
    <x v="61"/>
    <n v="7317"/>
    <n v="1846"/>
    <n v="48"/>
    <n v="5423"/>
    <n v="22"/>
    <n v="38"/>
    <n v="3"/>
    <n v="0"/>
    <n v="565"/>
    <n v="20887"/>
    <n v="22250"/>
    <n v="10533"/>
    <n v="0.05"/>
    <s v=":52"/>
  </r>
  <r>
    <x v="4"/>
    <d v="2017-08-12T00:00:00"/>
    <d v="1899-12-30T12:30:00"/>
    <x v="64"/>
    <m/>
    <x v="64"/>
    <x v="2"/>
    <x v="0"/>
    <x v="64"/>
    <x v="64"/>
    <n v="8"/>
    <x v="62"/>
    <n v="12598"/>
    <n v="3064"/>
    <n v="41"/>
    <n v="9493"/>
    <n v="157"/>
    <n v="37"/>
    <n v="0"/>
    <n v="0"/>
    <n v="1395"/>
    <n v="55677"/>
    <n v="33117"/>
    <n v="17992"/>
    <n v="0.03"/>
    <d v="1899-12-30T01:39:00"/>
  </r>
  <r>
    <x v="0"/>
    <d v="2017-08-11T00:00:00"/>
    <d v="1899-12-30T11:00:00"/>
    <x v="65"/>
    <m/>
    <x v="65"/>
    <x v="2"/>
    <x v="0"/>
    <x v="65"/>
    <x v="65"/>
    <n v="9"/>
    <x v="63"/>
    <n v="3419"/>
    <n v="1317"/>
    <n v="30"/>
    <n v="2072"/>
    <n v="34"/>
    <n v="17"/>
    <n v="0"/>
    <n v="0"/>
    <n v="134"/>
    <n v="7017"/>
    <n v="10983"/>
    <n v="3582"/>
    <n v="0.03"/>
    <s v=":40"/>
  </r>
  <r>
    <x v="1"/>
    <d v="2017-08-10T00:00:00"/>
    <d v="1899-12-30T12:45:00"/>
    <x v="66"/>
    <m/>
    <x v="66"/>
    <x v="2"/>
    <x v="0"/>
    <x v="66"/>
    <x v="66"/>
    <n v="11"/>
    <x v="64"/>
    <n v="1567"/>
    <n v="440"/>
    <n v="14"/>
    <n v="1113"/>
    <n v="25"/>
    <n v="15"/>
    <n v="0"/>
    <n v="0"/>
    <n v="282"/>
    <n v="4138"/>
    <n v="7086"/>
    <n v="2556"/>
    <n v="0.03"/>
    <s v=":34"/>
  </r>
  <r>
    <x v="4"/>
    <d v="2017-08-05T00:00:00"/>
    <d v="1899-12-30T10:00:00"/>
    <x v="67"/>
    <m/>
    <x v="67"/>
    <x v="2"/>
    <x v="0"/>
    <x v="67"/>
    <x v="67"/>
    <n v="12"/>
    <x v="65"/>
    <n v="6052"/>
    <n v="1367"/>
    <n v="14"/>
    <n v="4671"/>
    <n v="92"/>
    <n v="33"/>
    <n v="1"/>
    <n v="0"/>
    <n v="238"/>
    <n v="17135"/>
    <n v="18829"/>
    <n v="9635"/>
    <n v="0.06"/>
    <s v=":55"/>
  </r>
  <r>
    <x v="0"/>
    <d v="2017-08-04T00:00:00"/>
    <d v="1899-12-30T13:15:00"/>
    <x v="68"/>
    <m/>
    <x v="68"/>
    <x v="2"/>
    <x v="0"/>
    <x v="68"/>
    <x v="68"/>
    <n v="3"/>
    <x v="66"/>
    <n v="788"/>
    <n v="274"/>
    <n v="28"/>
    <n v="486"/>
    <n v="27"/>
    <n v="14"/>
    <n v="0"/>
    <n v="0"/>
    <n v="95"/>
    <n v="2397"/>
    <n v="6224"/>
    <n v="1563"/>
    <n v="0.01"/>
    <s v=":23"/>
  </r>
  <r>
    <x v="2"/>
    <d v="2017-08-02T00:00:00"/>
    <d v="1899-12-30T12:45:00"/>
    <x v="69"/>
    <m/>
    <x v="69"/>
    <x v="2"/>
    <x v="0"/>
    <x v="69"/>
    <x v="69"/>
    <n v="1"/>
    <x v="67"/>
    <n v="1888"/>
    <n v="720"/>
    <n v="17"/>
    <n v="1151"/>
    <n v="103"/>
    <n v="116"/>
    <n v="0"/>
    <n v="0"/>
    <n v="174"/>
    <n v="6516"/>
    <n v="7677"/>
    <n v="2568"/>
    <n v="0.02"/>
    <s v=":55"/>
  </r>
  <r>
    <x v="4"/>
    <d v="2017-07-29T00:00:00"/>
    <d v="1899-12-30T13:30:00"/>
    <x v="70"/>
    <m/>
    <x v="70"/>
    <x v="2"/>
    <x v="0"/>
    <x v="70"/>
    <x v="70"/>
    <n v="3"/>
    <x v="68"/>
    <n v="770"/>
    <n v="363"/>
    <n v="9"/>
    <n v="398"/>
    <n v="16"/>
    <n v="31"/>
    <n v="1"/>
    <n v="0"/>
    <n v="123"/>
    <n v="2344"/>
    <n v="4806"/>
    <n v="1148"/>
    <n v="0.02"/>
    <s v=":29"/>
  </r>
  <r>
    <x v="0"/>
    <d v="2017-07-28T00:00:00"/>
    <d v="1899-12-30T12:00:00"/>
    <x v="71"/>
    <m/>
    <x v="71"/>
    <x v="2"/>
    <x v="0"/>
    <x v="71"/>
    <x v="71"/>
    <n v="3"/>
    <x v="69"/>
    <n v="1333"/>
    <n v="711"/>
    <n v="22"/>
    <n v="600"/>
    <n v="30"/>
    <n v="51"/>
    <n v="0"/>
    <n v="0"/>
    <n v="117"/>
    <n v="3511"/>
    <n v="7776"/>
    <n v="1865"/>
    <n v="0.02"/>
    <s v=":27"/>
  </r>
  <r>
    <x v="2"/>
    <d v="2017-07-26T00:00:00"/>
    <d v="1899-12-30T12:15:00"/>
    <x v="72"/>
    <m/>
    <x v="72"/>
    <x v="2"/>
    <x v="0"/>
    <x v="72"/>
    <x v="72"/>
    <n v="3"/>
    <x v="70"/>
    <n v="1679"/>
    <n v="760"/>
    <n v="37"/>
    <n v="882"/>
    <n v="30"/>
    <n v="43"/>
    <n v="0"/>
    <n v="0"/>
    <n v="126"/>
    <n v="4456"/>
    <n v="8224"/>
    <n v="1983"/>
    <n v="0.01"/>
    <s v=":31"/>
  </r>
  <r>
    <x v="4"/>
    <d v="2017-07-22T00:00:00"/>
    <d v="1899-12-30T13:30:00"/>
    <x v="73"/>
    <m/>
    <x v="73"/>
    <x v="2"/>
    <x v="0"/>
    <x v="73"/>
    <x v="73"/>
    <n v="3"/>
    <x v="71"/>
    <n v="718"/>
    <n v="372"/>
    <n v="8"/>
    <n v="338"/>
    <n v="18"/>
    <n v="32"/>
    <n v="3"/>
    <n v="0"/>
    <n v="86"/>
    <n v="1923"/>
    <n v="6419"/>
    <n v="1381"/>
    <n v="0.01"/>
    <s v=":18"/>
  </r>
  <r>
    <x v="0"/>
    <d v="2017-07-21T00:00:00"/>
    <d v="1899-12-30T13:00:00"/>
    <x v="74"/>
    <m/>
    <x v="74"/>
    <x v="2"/>
    <x v="0"/>
    <x v="74"/>
    <x v="74"/>
    <n v="5"/>
    <x v="60"/>
    <n v="1734"/>
    <n v="750"/>
    <n v="40"/>
    <n v="944"/>
    <n v="19"/>
    <n v="17"/>
    <n v="0"/>
    <n v="0"/>
    <n v="122"/>
    <n v="4012"/>
    <n v="8306"/>
    <n v="2476"/>
    <n v="0.02"/>
    <s v=":28"/>
  </r>
  <r>
    <x v="1"/>
    <d v="2017-07-20T00:00:00"/>
    <d v="1899-12-30T12:40:00"/>
    <x v="75"/>
    <m/>
    <x v="75"/>
    <x v="2"/>
    <x v="0"/>
    <x v="75"/>
    <x v="75"/>
    <n v="4"/>
    <x v="72"/>
    <n v="2976"/>
    <n v="1087"/>
    <n v="12"/>
    <n v="1877"/>
    <n v="25"/>
    <n v="18"/>
    <n v="2"/>
    <n v="0"/>
    <n v="651"/>
    <n v="13746"/>
    <n v="12672"/>
    <n v="6070"/>
    <n v="0.04"/>
    <d v="1899-12-30T01:06:00"/>
  </r>
  <r>
    <x v="3"/>
    <d v="2017-07-18T00:00:00"/>
    <d v="1899-12-30T15:20:00"/>
    <x v="76"/>
    <m/>
    <x v="76"/>
    <x v="2"/>
    <x v="0"/>
    <x v="76"/>
    <x v="76"/>
    <n v="19"/>
    <x v="73"/>
    <n v="1625"/>
    <n v="808"/>
    <n v="8"/>
    <n v="809"/>
    <n v="17"/>
    <n v="31"/>
    <n v="0"/>
    <n v="0"/>
    <n v="150"/>
    <n v="3022"/>
    <n v="10561"/>
    <n v="2728"/>
    <n v="0.02"/>
    <s v=":17"/>
  </r>
  <r>
    <x v="4"/>
    <d v="2017-07-15T00:00:00"/>
    <d v="1899-12-30T12:30:00"/>
    <x v="77"/>
    <m/>
    <x v="77"/>
    <x v="2"/>
    <x v="0"/>
    <x v="77"/>
    <x v="77"/>
    <n v="4"/>
    <x v="74"/>
    <n v="4569"/>
    <n v="1679"/>
    <n v="25"/>
    <n v="2865"/>
    <n v="38"/>
    <n v="26"/>
    <n v="0"/>
    <n v="0"/>
    <n v="382"/>
    <n v="19507"/>
    <n v="15409"/>
    <n v="7490"/>
    <n v="0.03"/>
    <d v="1899-12-30T01:16:00"/>
  </r>
  <r>
    <x v="0"/>
    <d v="2017-07-14T00:00:00"/>
    <d v="1899-12-30T11:00:00"/>
    <x v="71"/>
    <m/>
    <x v="78"/>
    <x v="2"/>
    <x v="0"/>
    <x v="78"/>
    <x v="78"/>
    <n v="3"/>
    <x v="14"/>
    <n v="931"/>
    <n v="481"/>
    <n v="12"/>
    <n v="438"/>
    <n v="22"/>
    <n v="42"/>
    <n v="0"/>
    <n v="2"/>
    <n v="101"/>
    <n v="1941"/>
    <n v="5605"/>
    <n v="1116"/>
    <n v="0.02"/>
    <s v=":21"/>
  </r>
  <r>
    <x v="1"/>
    <d v="2017-07-13T00:00:00"/>
    <d v="1899-12-30T13:15:00"/>
    <x v="78"/>
    <m/>
    <x v="79"/>
    <x v="2"/>
    <x v="0"/>
    <x v="79"/>
    <x v="79"/>
    <n v="9"/>
    <x v="75"/>
    <n v="7704"/>
    <n v="2294"/>
    <n v="13"/>
    <n v="5397"/>
    <n v="23"/>
    <n v="20"/>
    <n v="0"/>
    <n v="0"/>
    <n v="557"/>
    <n v="30422"/>
    <n v="23859"/>
    <n v="11510"/>
    <n v="0.08"/>
    <d v="1899-12-30T01:17:00"/>
  </r>
  <r>
    <x v="3"/>
    <d v="2017-07-11T00:00:00"/>
    <d v="1899-12-30T14:30:00"/>
    <x v="79"/>
    <m/>
    <x v="80"/>
    <x v="2"/>
    <x v="0"/>
    <x v="80"/>
    <x v="80"/>
    <n v="7"/>
    <x v="76"/>
    <n v="9847"/>
    <n v="2504"/>
    <n v="33"/>
    <n v="7310"/>
    <n v="41"/>
    <n v="45"/>
    <n v="0"/>
    <n v="0"/>
    <n v="586"/>
    <n v="30510"/>
    <n v="32508"/>
    <n v="14298"/>
    <n v="0.02"/>
    <s v=":56"/>
  </r>
  <r>
    <x v="4"/>
    <d v="2017-07-08T00:00:00"/>
    <d v="1899-12-30T12:30:00"/>
    <x v="80"/>
    <m/>
    <x v="81"/>
    <x v="2"/>
    <x v="0"/>
    <x v="81"/>
    <x v="81"/>
    <n v="12"/>
    <x v="77"/>
    <n v="7959"/>
    <n v="1867"/>
    <n v="12"/>
    <n v="6080"/>
    <n v="36"/>
    <n v="37"/>
    <n v="3"/>
    <n v="0"/>
    <n v="260"/>
    <n v="22445"/>
    <n v="25844"/>
    <n v="12781"/>
    <n v="7.0000000000000007E-2"/>
    <s v=":49"/>
  </r>
  <r>
    <x v="0"/>
    <d v="2017-07-07T00:00:00"/>
    <d v="1899-12-30T23:30:00"/>
    <x v="71"/>
    <m/>
    <x v="82"/>
    <x v="2"/>
    <x v="0"/>
    <x v="82"/>
    <x v="82"/>
    <n v="4"/>
    <x v="78"/>
    <n v="947"/>
    <n v="325"/>
    <n v="7"/>
    <n v="615"/>
    <n v="22"/>
    <n v="42"/>
    <n v="1"/>
    <n v="0"/>
    <n v="123"/>
    <n v="2596"/>
    <n v="6813"/>
    <n v="1415"/>
    <n v="0.02"/>
    <s v=":23"/>
  </r>
  <r>
    <x v="0"/>
    <d v="2017-07-07T00:00:00"/>
    <d v="1899-12-30T23:45:00"/>
    <x v="81"/>
    <m/>
    <x v="83"/>
    <x v="2"/>
    <x v="0"/>
    <x v="83"/>
    <x v="83"/>
    <n v="9"/>
    <x v="79"/>
    <n v="3477"/>
    <n v="1349"/>
    <n v="10"/>
    <n v="2118"/>
    <n v="24"/>
    <n v="41"/>
    <n v="1"/>
    <n v="0"/>
    <n v="292"/>
    <n v="9132"/>
    <n v="12242"/>
    <n v="5084"/>
    <n v="0.03"/>
    <s v=":42"/>
  </r>
  <r>
    <x v="1"/>
    <d v="2017-07-06T00:00:00"/>
    <d v="1899-12-30T12:50:00"/>
    <x v="82"/>
    <m/>
    <x v="84"/>
    <x v="2"/>
    <x v="0"/>
    <x v="84"/>
    <x v="84"/>
    <n v="8"/>
    <x v="80"/>
    <n v="2675"/>
    <n v="1033"/>
    <n v="14"/>
    <n v="1628"/>
    <n v="23"/>
    <n v="26"/>
    <n v="1"/>
    <n v="0"/>
    <n v="231"/>
    <n v="6616"/>
    <n v="16148"/>
    <n v="1573"/>
    <n v="0.02"/>
    <s v=":25"/>
  </r>
  <r>
    <x v="1"/>
    <d v="2017-06-29T00:00:00"/>
    <d v="1899-12-30T13:00:00"/>
    <x v="83"/>
    <m/>
    <x v="85"/>
    <x v="2"/>
    <x v="0"/>
    <x v="85"/>
    <x v="85"/>
    <n v="13"/>
    <x v="81"/>
    <n v="6066"/>
    <n v="1979"/>
    <n v="64"/>
    <n v="4023"/>
    <n v="25"/>
    <n v="24"/>
    <n v="0"/>
    <n v="0"/>
    <n v="382"/>
    <n v="19148"/>
    <n v="19868"/>
    <n v="8595"/>
    <n v="0.15"/>
    <s v=":58"/>
  </r>
  <r>
    <x v="2"/>
    <d v="2017-06-28T00:00:00"/>
    <d v="1899-12-30T13:45:00"/>
    <x v="84"/>
    <m/>
    <x v="86"/>
    <x v="2"/>
    <x v="0"/>
    <x v="86"/>
    <x v="86"/>
    <n v="6"/>
    <x v="82"/>
    <n v="2275"/>
    <n v="815"/>
    <n v="1"/>
    <n v="1459"/>
    <n v="27"/>
    <n v="31"/>
    <n v="0"/>
    <n v="0"/>
    <n v="468"/>
    <n v="7544"/>
    <n v="11196"/>
    <n v="4290"/>
    <n v="0.05"/>
    <s v=":39"/>
  </r>
  <r>
    <x v="0"/>
    <d v="2017-06-23T00:00:00"/>
    <d v="1899-12-30T15:30:00"/>
    <x v="85"/>
    <m/>
    <x v="87"/>
    <x v="2"/>
    <x v="0"/>
    <x v="87"/>
    <x v="87"/>
    <n v="3"/>
    <x v="83"/>
    <n v="865"/>
    <n v="393"/>
    <n v="6"/>
    <n v="466"/>
    <n v="22"/>
    <n v="47"/>
    <n v="0"/>
    <n v="0"/>
    <n v="117"/>
    <n v="2387"/>
    <n v="6683"/>
    <n v="1480"/>
    <n v="0.01"/>
    <s v=":21"/>
  </r>
  <r>
    <x v="1"/>
    <d v="2017-06-22T00:00:00"/>
    <d v="1899-12-30T15:30:00"/>
    <x v="86"/>
    <m/>
    <x v="88"/>
    <x v="2"/>
    <x v="0"/>
    <x v="88"/>
    <x v="88"/>
    <n v="8"/>
    <x v="84"/>
    <n v="9637"/>
    <n v="2710"/>
    <n v="23"/>
    <n v="6904"/>
    <n v="42"/>
    <n v="64"/>
    <n v="3"/>
    <n v="0"/>
    <n v="432"/>
    <n v="21876"/>
    <n v="23650"/>
    <n v="12797"/>
    <n v="0.03"/>
    <s v=":55"/>
  </r>
  <r>
    <x v="2"/>
    <d v="2017-06-21T00:00:00"/>
    <d v="1899-12-30T13:30:00"/>
    <x v="87"/>
    <m/>
    <x v="89"/>
    <x v="2"/>
    <x v="0"/>
    <x v="89"/>
    <x v="89"/>
    <n v="11"/>
    <x v="85"/>
    <n v="5269"/>
    <n v="1439"/>
    <n v="17"/>
    <n v="3813"/>
    <n v="27"/>
    <n v="26"/>
    <n v="2"/>
    <n v="0"/>
    <n v="372"/>
    <n v="19938"/>
    <n v="18904"/>
    <n v="8225"/>
    <n v="0.18"/>
    <d v="1899-12-30T01:02:00"/>
  </r>
  <r>
    <x v="0"/>
    <d v="2017-06-16T00:00:00"/>
    <d v="1899-12-30T15:00:00"/>
    <x v="88"/>
    <m/>
    <x v="90"/>
    <x v="2"/>
    <x v="0"/>
    <x v="90"/>
    <x v="90"/>
    <n v="12"/>
    <x v="86"/>
    <n v="1681"/>
    <n v="751"/>
    <n v="17"/>
    <n v="913"/>
    <n v="14"/>
    <n v="28"/>
    <n v="2"/>
    <n v="0"/>
    <n v="199"/>
    <n v="4841"/>
    <n v="10603"/>
    <n v="2931"/>
    <n v="0.06"/>
    <s v=":27"/>
  </r>
  <r>
    <x v="1"/>
    <d v="2017-06-15T00:00:00"/>
    <d v="1899-12-30T15:30:00"/>
    <x v="89"/>
    <m/>
    <x v="91"/>
    <x v="2"/>
    <x v="0"/>
    <x v="91"/>
    <x v="91"/>
    <n v="9"/>
    <x v="87"/>
    <n v="2056"/>
    <n v="723"/>
    <n v="25"/>
    <n v="1308"/>
    <n v="20"/>
    <n v="38"/>
    <n v="3"/>
    <n v="0"/>
    <n v="233"/>
    <n v="6689"/>
    <n v="12293"/>
    <n v="3479"/>
    <n v="0.04"/>
    <s v=":32"/>
  </r>
  <r>
    <x v="4"/>
    <d v="2017-06-10T00:00:00"/>
    <d v="1899-12-30T11:15:00"/>
    <x v="90"/>
    <m/>
    <x v="92"/>
    <x v="2"/>
    <x v="0"/>
    <x v="92"/>
    <x v="92"/>
    <n v="7"/>
    <x v="88"/>
    <n v="1376"/>
    <n v="529"/>
    <n v="21"/>
    <n v="826"/>
    <n v="11"/>
    <n v="56"/>
    <n v="1"/>
    <n v="0"/>
    <n v="153"/>
    <n v="3628"/>
    <n v="8484"/>
    <n v="2171"/>
    <n v="0.02"/>
    <s v=":26"/>
  </r>
  <r>
    <x v="0"/>
    <d v="2017-06-09T00:00:00"/>
    <d v="1899-12-30T12:00:00"/>
    <x v="91"/>
    <m/>
    <x v="93"/>
    <x v="2"/>
    <x v="0"/>
    <x v="93"/>
    <x v="93"/>
    <n v="4"/>
    <x v="89"/>
    <n v="1132"/>
    <n v="475"/>
    <n v="6"/>
    <n v="651"/>
    <n v="26"/>
    <n v="68"/>
    <n v="0"/>
    <n v="0"/>
    <n v="138"/>
    <n v="3059"/>
    <n v="6869"/>
    <n v="1673"/>
    <n v="0.02"/>
    <s v=":26"/>
  </r>
  <r>
    <x v="1"/>
    <d v="2017-06-08T00:00:00"/>
    <d v="1899-12-30T13:30:00"/>
    <x v="92"/>
    <m/>
    <x v="94"/>
    <x v="2"/>
    <x v="0"/>
    <x v="94"/>
    <x v="94"/>
    <n v="10"/>
    <x v="90"/>
    <n v="3882"/>
    <n v="1120"/>
    <n v="9"/>
    <n v="2752"/>
    <n v="27"/>
    <n v="41"/>
    <n v="0"/>
    <n v="0"/>
    <n v="392"/>
    <n v="15352"/>
    <n v="16977"/>
    <n v="5867"/>
    <n v="0.05"/>
    <s v=":54"/>
  </r>
  <r>
    <x v="4"/>
    <d v="2017-06-03T00:00:00"/>
    <d v="1899-12-30T11:30:00"/>
    <x v="93"/>
    <m/>
    <x v="95"/>
    <x v="2"/>
    <x v="0"/>
    <x v="95"/>
    <x v="95"/>
    <n v="19"/>
    <x v="91"/>
    <n v="2962"/>
    <n v="2609"/>
    <n v="25"/>
    <n v="6628"/>
    <n v="33"/>
    <n v="63"/>
    <n v="1"/>
    <n v="0"/>
    <n v="511"/>
    <n v="23000"/>
    <n v="32294"/>
    <n v="15411"/>
    <n v="7.0000000000000007E-2"/>
    <s v=":40"/>
  </r>
  <r>
    <x v="0"/>
    <d v="2017-06-02T00:00:00"/>
    <d v="1899-12-30T15:30:00"/>
    <x v="94"/>
    <m/>
    <x v="96"/>
    <x v="2"/>
    <x v="0"/>
    <x v="96"/>
    <x v="96"/>
    <n v="4"/>
    <x v="92"/>
    <n v="1313"/>
    <n v="589"/>
    <n v="23"/>
    <n v="201"/>
    <n v="22"/>
    <n v="101"/>
    <n v="2"/>
    <n v="1"/>
    <n v="206"/>
    <n v="3128"/>
    <n v="7125"/>
    <n v="1881"/>
    <n v="0.02"/>
    <s v=":25"/>
  </r>
  <r>
    <x v="1"/>
    <d v="2017-06-01T00:00:00"/>
    <d v="1899-12-30T12:30:00"/>
    <x v="95"/>
    <m/>
    <x v="97"/>
    <x v="2"/>
    <x v="0"/>
    <x v="97"/>
    <x v="97"/>
    <n v="7"/>
    <x v="60"/>
    <n v="1846"/>
    <n v="694"/>
    <n v="25"/>
    <n v="1127"/>
    <n v="19"/>
    <n v="41"/>
    <n v="0"/>
    <n v="0"/>
    <n v="263"/>
    <n v="6758"/>
    <n v="8568"/>
    <n v="2967"/>
    <n v="0.03"/>
    <s v=":47"/>
  </r>
  <r>
    <x v="4"/>
    <d v="2017-05-27T00:00:00"/>
    <d v="1899-12-30T13:00:00"/>
    <x v="96"/>
    <m/>
    <x v="98"/>
    <x v="2"/>
    <x v="0"/>
    <x v="98"/>
    <x v="98"/>
    <n v="8"/>
    <x v="23"/>
    <n v="1450"/>
    <n v="459"/>
    <n v="2"/>
    <n v="989"/>
    <n v="22"/>
    <n v="20"/>
    <n v="0"/>
    <n v="0"/>
    <n v="137"/>
    <n v="3680"/>
    <n v="7041"/>
    <n v="1860"/>
    <n v="0.02"/>
    <s v=":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:R104" firstHeaderRow="1" firstDataRow="2" firstDataCol="1"/>
  <pivotFields count="26">
    <pivotField showAll="0">
      <items count="6">
        <item x="3"/>
        <item x="2"/>
        <item x="1"/>
        <item x="0"/>
        <item x="4"/>
        <item t="default"/>
      </items>
    </pivotField>
    <pivotField numFmtId="16" showAll="0"/>
    <pivotField numFmtId="18" showAll="0"/>
    <pivotField showAll="0">
      <items count="98">
        <item x="74"/>
        <item x="83"/>
        <item x="0"/>
        <item x="73"/>
        <item x="45"/>
        <item x="80"/>
        <item x="66"/>
        <item x="78"/>
        <item x="27"/>
        <item x="33"/>
        <item x="52"/>
        <item x="76"/>
        <item x="89"/>
        <item x="63"/>
        <item x="93"/>
        <item x="28"/>
        <item x="4"/>
        <item x="15"/>
        <item x="12"/>
        <item x="22"/>
        <item x="84"/>
        <item x="38"/>
        <item x="20"/>
        <item x="90"/>
        <item x="77"/>
        <item x="13"/>
        <item x="96"/>
        <item x="51"/>
        <item x="86"/>
        <item x="87"/>
        <item x="42"/>
        <item x="46"/>
        <item x="19"/>
        <item x="44"/>
        <item x="6"/>
        <item x="16"/>
        <item x="11"/>
        <item x="58"/>
        <item x="95"/>
        <item x="54"/>
        <item x="32"/>
        <item x="14"/>
        <item x="50"/>
        <item x="47"/>
        <item x="17"/>
        <item x="92"/>
        <item x="60"/>
        <item x="30"/>
        <item x="62"/>
        <item x="88"/>
        <item x="69"/>
        <item x="75"/>
        <item x="61"/>
        <item x="59"/>
        <item x="68"/>
        <item x="37"/>
        <item x="53"/>
        <item x="82"/>
        <item x="67"/>
        <item x="29"/>
        <item x="70"/>
        <item x="49"/>
        <item x="94"/>
        <item x="71"/>
        <item x="85"/>
        <item x="91"/>
        <item x="10"/>
        <item x="25"/>
        <item x="35"/>
        <item x="34"/>
        <item x="21"/>
        <item x="5"/>
        <item x="40"/>
        <item x="72"/>
        <item x="9"/>
        <item x="56"/>
        <item x="31"/>
        <item x="48"/>
        <item x="39"/>
        <item x="24"/>
        <item x="7"/>
        <item x="41"/>
        <item x="36"/>
        <item x="57"/>
        <item x="1"/>
        <item x="8"/>
        <item x="65"/>
        <item x="64"/>
        <item x="3"/>
        <item x="2"/>
        <item x="18"/>
        <item x="79"/>
        <item x="23"/>
        <item x="55"/>
        <item x="26"/>
        <item x="43"/>
        <item x="81"/>
        <item t="default"/>
      </items>
    </pivotField>
    <pivotField showAll="0"/>
    <pivotField axis="axisRow" showAll="0">
      <items count="100"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2"/>
        <item x="83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7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5">
        <item sd="0" x="1"/>
        <item sd="0" x="2"/>
        <item sd="0" x="0"/>
        <item m="1" x="3"/>
        <item t="default"/>
      </items>
    </pivotField>
    <pivotField axis="axisCol" showAll="0">
      <items count="3">
        <item x="1"/>
        <item x="0"/>
        <item t="default"/>
      </items>
    </pivotField>
    <pivotField numFmtId="3" showAll="0">
      <items count="100">
        <item x="26"/>
        <item x="29"/>
        <item x="22"/>
        <item x="0"/>
        <item x="21"/>
        <item x="2"/>
        <item x="20"/>
        <item x="23"/>
        <item x="33"/>
        <item x="31"/>
        <item x="49"/>
        <item x="4"/>
        <item x="34"/>
        <item x="42"/>
        <item x="10"/>
        <item x="28"/>
        <item x="19"/>
        <item x="25"/>
        <item x="46"/>
        <item x="76"/>
        <item x="39"/>
        <item x="36"/>
        <item x="60"/>
        <item x="51"/>
        <item x="44"/>
        <item x="55"/>
        <item x="61"/>
        <item x="66"/>
        <item x="59"/>
        <item x="62"/>
        <item x="47"/>
        <item x="52"/>
        <item x="37"/>
        <item x="41"/>
        <item x="38"/>
        <item x="56"/>
        <item x="30"/>
        <item x="58"/>
        <item x="50"/>
        <item x="48"/>
        <item x="1"/>
        <item x="57"/>
        <item x="98"/>
        <item x="8"/>
        <item x="96"/>
        <item x="90"/>
        <item x="54"/>
        <item x="43"/>
        <item x="35"/>
        <item x="15"/>
        <item x="45"/>
        <item x="63"/>
        <item x="65"/>
        <item x="24"/>
        <item x="14"/>
        <item x="17"/>
        <item x="16"/>
        <item x="92"/>
        <item x="97"/>
        <item x="83"/>
        <item x="91"/>
        <item x="13"/>
        <item x="5"/>
        <item x="85"/>
        <item x="67"/>
        <item x="40"/>
        <item x="93"/>
        <item x="94"/>
        <item x="7"/>
        <item x="95"/>
        <item x="89"/>
        <item x="18"/>
        <item x="74"/>
        <item x="82"/>
        <item x="78"/>
        <item x="53"/>
        <item x="11"/>
        <item x="73"/>
        <item x="70"/>
        <item x="12"/>
        <item x="84"/>
        <item x="86"/>
        <item x="87"/>
        <item x="81"/>
        <item x="68"/>
        <item x="71"/>
        <item x="79"/>
        <item x="75"/>
        <item x="6"/>
        <item x="88"/>
        <item x="72"/>
        <item x="3"/>
        <item x="64"/>
        <item x="77"/>
        <item x="80"/>
        <item x="69"/>
        <item x="9"/>
        <item x="32"/>
        <item x="27"/>
        <item t="default"/>
      </items>
    </pivotField>
    <pivotField dataField="1" numFmtId="3" showAll="0">
      <items count="100">
        <item x="96"/>
        <item x="22"/>
        <item x="0"/>
        <item x="26"/>
        <item x="70"/>
        <item x="49"/>
        <item x="21"/>
        <item x="78"/>
        <item x="8"/>
        <item x="51"/>
        <item x="25"/>
        <item x="2"/>
        <item x="29"/>
        <item x="73"/>
        <item x="68"/>
        <item x="61"/>
        <item x="14"/>
        <item x="4"/>
        <item x="42"/>
        <item x="87"/>
        <item x="13"/>
        <item x="19"/>
        <item x="82"/>
        <item x="1"/>
        <item x="93"/>
        <item x="98"/>
        <item x="66"/>
        <item x="33"/>
        <item x="69"/>
        <item x="71"/>
        <item x="34"/>
        <item x="23"/>
        <item x="59"/>
        <item x="58"/>
        <item x="62"/>
        <item x="46"/>
        <item x="72"/>
        <item x="52"/>
        <item x="92"/>
        <item x="16"/>
        <item x="74"/>
        <item x="10"/>
        <item x="97"/>
        <item x="20"/>
        <item x="53"/>
        <item x="35"/>
        <item x="31"/>
        <item x="28"/>
        <item x="50"/>
        <item x="39"/>
        <item x="60"/>
        <item x="76"/>
        <item x="55"/>
        <item x="65"/>
        <item x="90"/>
        <item x="7"/>
        <item x="54"/>
        <item x="56"/>
        <item x="86"/>
        <item x="45"/>
        <item x="91"/>
        <item x="38"/>
        <item x="75"/>
        <item x="36"/>
        <item x="83"/>
        <item x="44"/>
        <item x="11"/>
        <item x="30"/>
        <item x="6"/>
        <item x="5"/>
        <item x="47"/>
        <item x="17"/>
        <item x="24"/>
        <item x="40"/>
        <item x="77"/>
        <item x="41"/>
        <item x="12"/>
        <item x="84"/>
        <item x="48"/>
        <item x="94"/>
        <item x="57"/>
        <item x="18"/>
        <item x="43"/>
        <item x="67"/>
        <item x="89"/>
        <item x="9"/>
        <item x="85"/>
        <item x="37"/>
        <item x="3"/>
        <item x="63"/>
        <item x="79"/>
        <item x="88"/>
        <item x="81"/>
        <item x="80"/>
        <item x="95"/>
        <item x="64"/>
        <item x="15"/>
        <item x="32"/>
        <item x="27"/>
        <item t="default"/>
      </items>
    </pivotField>
    <pivotField showAll="0"/>
    <pivotField showAll="0">
      <items count="94">
        <item x="48"/>
        <item x="2"/>
        <item x="71"/>
        <item x="66"/>
        <item x="0"/>
        <item x="4"/>
        <item x="29"/>
        <item x="14"/>
        <item x="83"/>
        <item x="54"/>
        <item x="22"/>
        <item x="21"/>
        <item x="19"/>
        <item x="78"/>
        <item x="5"/>
        <item x="89"/>
        <item x="10"/>
        <item x="11"/>
        <item x="7"/>
        <item x="8"/>
        <item x="64"/>
        <item x="6"/>
        <item x="41"/>
        <item x="33"/>
        <item x="59"/>
        <item x="26"/>
        <item x="20"/>
        <item x="56"/>
        <item x="15"/>
        <item x="50"/>
        <item x="69"/>
        <item x="34"/>
        <item x="92"/>
        <item x="35"/>
        <item x="12"/>
        <item x="40"/>
        <item x="38"/>
        <item x="23"/>
        <item x="24"/>
        <item x="51"/>
        <item x="36"/>
        <item x="3"/>
        <item x="25"/>
        <item x="88"/>
        <item x="68"/>
        <item x="80"/>
        <item x="82"/>
        <item x="86"/>
        <item x="63"/>
        <item x="70"/>
        <item x="31"/>
        <item x="73"/>
        <item x="1"/>
        <item x="13"/>
        <item x="45"/>
        <item x="57"/>
        <item x="30"/>
        <item x="42"/>
        <item x="44"/>
        <item x="52"/>
        <item x="79"/>
        <item x="39"/>
        <item x="16"/>
        <item x="43"/>
        <item x="60"/>
        <item x="49"/>
        <item x="46"/>
        <item x="28"/>
        <item x="18"/>
        <item x="53"/>
        <item x="81"/>
        <item x="72"/>
        <item x="47"/>
        <item x="87"/>
        <item x="55"/>
        <item x="67"/>
        <item x="61"/>
        <item x="58"/>
        <item x="37"/>
        <item x="9"/>
        <item x="90"/>
        <item x="91"/>
        <item x="65"/>
        <item x="74"/>
        <item x="75"/>
        <item x="76"/>
        <item x="77"/>
        <item x="17"/>
        <item x="85"/>
        <item x="84"/>
        <item x="62"/>
        <item x="3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</pivotFields>
  <rowFields count="1">
    <field x="5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Video Views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6" firstHeaderRow="0" firstDataRow="1" firstDataCol="1"/>
  <pivotFields count="26">
    <pivotField dataField="1" showAll="0">
      <items count="6">
        <item x="3"/>
        <item x="2"/>
        <item x="1"/>
        <item x="0"/>
        <item x="4"/>
        <item t="default"/>
      </items>
    </pivotField>
    <pivotField numFmtId="16" showAll="0"/>
    <pivotField numFmtId="18" showAll="0"/>
    <pivotField showAll="0">
      <items count="98">
        <item x="74"/>
        <item x="83"/>
        <item x="0"/>
        <item x="73"/>
        <item x="45"/>
        <item x="80"/>
        <item x="66"/>
        <item x="78"/>
        <item x="27"/>
        <item x="33"/>
        <item x="52"/>
        <item x="76"/>
        <item x="89"/>
        <item x="63"/>
        <item x="93"/>
        <item x="28"/>
        <item x="4"/>
        <item x="15"/>
        <item x="12"/>
        <item x="22"/>
        <item x="84"/>
        <item x="38"/>
        <item x="20"/>
        <item x="90"/>
        <item x="77"/>
        <item x="13"/>
        <item x="96"/>
        <item x="51"/>
        <item x="86"/>
        <item x="87"/>
        <item x="42"/>
        <item x="46"/>
        <item x="19"/>
        <item x="44"/>
        <item x="6"/>
        <item x="16"/>
        <item x="11"/>
        <item x="58"/>
        <item x="95"/>
        <item x="54"/>
        <item x="32"/>
        <item x="14"/>
        <item x="50"/>
        <item x="47"/>
        <item x="17"/>
        <item x="92"/>
        <item x="60"/>
        <item x="30"/>
        <item x="62"/>
        <item x="88"/>
        <item x="69"/>
        <item x="75"/>
        <item x="61"/>
        <item x="59"/>
        <item x="68"/>
        <item x="37"/>
        <item x="53"/>
        <item x="82"/>
        <item x="67"/>
        <item x="29"/>
        <item x="70"/>
        <item x="49"/>
        <item x="94"/>
        <item x="71"/>
        <item x="85"/>
        <item x="91"/>
        <item x="10"/>
        <item x="25"/>
        <item x="35"/>
        <item x="34"/>
        <item x="21"/>
        <item x="5"/>
        <item x="40"/>
        <item x="72"/>
        <item x="9"/>
        <item x="56"/>
        <item x="31"/>
        <item x="48"/>
        <item x="39"/>
        <item x="24"/>
        <item x="7"/>
        <item x="41"/>
        <item x="36"/>
        <item x="57"/>
        <item x="1"/>
        <item x="8"/>
        <item x="65"/>
        <item x="64"/>
        <item x="3"/>
        <item x="2"/>
        <item x="18"/>
        <item x="79"/>
        <item x="23"/>
        <item x="55"/>
        <item x="26"/>
        <item x="43"/>
        <item x="81"/>
        <item t="default"/>
      </items>
    </pivotField>
    <pivotField showAll="0"/>
    <pivotField showAll="0">
      <items count="100"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2"/>
        <item x="83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7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5">
        <item sd="0" x="1"/>
        <item sd="0" x="2"/>
        <item sd="0" x="0"/>
        <item m="1" x="3"/>
        <item t="default"/>
      </items>
    </pivotField>
    <pivotField axis="axisRow" showAll="0">
      <items count="3">
        <item x="1"/>
        <item x="0"/>
        <item t="default"/>
      </items>
    </pivotField>
    <pivotField numFmtId="3" showAll="0">
      <items count="100">
        <item x="26"/>
        <item x="29"/>
        <item x="22"/>
        <item x="0"/>
        <item x="21"/>
        <item x="2"/>
        <item x="20"/>
        <item x="23"/>
        <item x="33"/>
        <item x="31"/>
        <item x="49"/>
        <item x="4"/>
        <item x="34"/>
        <item x="42"/>
        <item x="10"/>
        <item x="28"/>
        <item x="19"/>
        <item x="25"/>
        <item x="46"/>
        <item x="76"/>
        <item x="39"/>
        <item x="36"/>
        <item x="60"/>
        <item x="51"/>
        <item x="44"/>
        <item x="55"/>
        <item x="61"/>
        <item x="66"/>
        <item x="59"/>
        <item x="62"/>
        <item x="47"/>
        <item x="52"/>
        <item x="37"/>
        <item x="41"/>
        <item x="38"/>
        <item x="56"/>
        <item x="30"/>
        <item x="58"/>
        <item x="50"/>
        <item x="48"/>
        <item x="1"/>
        <item x="57"/>
        <item x="98"/>
        <item x="8"/>
        <item x="96"/>
        <item x="90"/>
        <item x="54"/>
        <item x="43"/>
        <item x="35"/>
        <item x="15"/>
        <item x="45"/>
        <item x="63"/>
        <item x="65"/>
        <item x="24"/>
        <item x="14"/>
        <item x="17"/>
        <item x="16"/>
        <item x="92"/>
        <item x="97"/>
        <item x="83"/>
        <item x="91"/>
        <item x="13"/>
        <item x="5"/>
        <item x="85"/>
        <item x="67"/>
        <item x="40"/>
        <item x="93"/>
        <item x="94"/>
        <item x="7"/>
        <item x="95"/>
        <item x="89"/>
        <item x="18"/>
        <item x="74"/>
        <item x="82"/>
        <item x="78"/>
        <item x="53"/>
        <item x="11"/>
        <item x="73"/>
        <item x="70"/>
        <item x="12"/>
        <item x="84"/>
        <item x="86"/>
        <item x="87"/>
        <item x="81"/>
        <item x="68"/>
        <item x="71"/>
        <item x="79"/>
        <item x="75"/>
        <item x="6"/>
        <item x="88"/>
        <item x="72"/>
        <item x="3"/>
        <item x="64"/>
        <item x="77"/>
        <item x="80"/>
        <item x="69"/>
        <item x="9"/>
        <item x="32"/>
        <item x="27"/>
        <item t="default"/>
      </items>
    </pivotField>
    <pivotField dataField="1" numFmtId="3" showAll="0">
      <items count="100">
        <item x="96"/>
        <item x="22"/>
        <item x="0"/>
        <item x="26"/>
        <item x="70"/>
        <item x="49"/>
        <item x="21"/>
        <item x="78"/>
        <item x="8"/>
        <item x="51"/>
        <item x="25"/>
        <item x="2"/>
        <item x="29"/>
        <item x="73"/>
        <item x="68"/>
        <item x="61"/>
        <item x="14"/>
        <item x="4"/>
        <item x="42"/>
        <item x="87"/>
        <item x="13"/>
        <item x="19"/>
        <item x="82"/>
        <item x="1"/>
        <item x="93"/>
        <item x="98"/>
        <item x="66"/>
        <item x="33"/>
        <item x="69"/>
        <item x="71"/>
        <item x="34"/>
        <item x="23"/>
        <item x="59"/>
        <item x="58"/>
        <item x="62"/>
        <item x="46"/>
        <item x="72"/>
        <item x="52"/>
        <item x="92"/>
        <item x="16"/>
        <item x="74"/>
        <item x="10"/>
        <item x="97"/>
        <item x="20"/>
        <item x="53"/>
        <item x="35"/>
        <item x="31"/>
        <item x="28"/>
        <item x="50"/>
        <item x="39"/>
        <item x="60"/>
        <item x="76"/>
        <item x="55"/>
        <item x="65"/>
        <item x="90"/>
        <item x="7"/>
        <item x="54"/>
        <item x="56"/>
        <item x="86"/>
        <item x="45"/>
        <item x="91"/>
        <item x="38"/>
        <item x="75"/>
        <item x="36"/>
        <item x="83"/>
        <item x="44"/>
        <item x="11"/>
        <item x="30"/>
        <item x="6"/>
        <item x="5"/>
        <item x="47"/>
        <item x="17"/>
        <item x="24"/>
        <item x="40"/>
        <item x="77"/>
        <item x="41"/>
        <item x="12"/>
        <item x="84"/>
        <item x="48"/>
        <item x="94"/>
        <item x="57"/>
        <item x="18"/>
        <item x="43"/>
        <item x="67"/>
        <item x="89"/>
        <item x="9"/>
        <item x="85"/>
        <item x="37"/>
        <item x="3"/>
        <item x="63"/>
        <item x="79"/>
        <item x="88"/>
        <item x="81"/>
        <item x="80"/>
        <item x="95"/>
        <item x="64"/>
        <item x="15"/>
        <item x="32"/>
        <item x="27"/>
        <item t="default"/>
      </items>
    </pivotField>
    <pivotField showAll="0"/>
    <pivotField showAll="0">
      <items count="94">
        <item x="48"/>
        <item x="2"/>
        <item x="71"/>
        <item x="66"/>
        <item x="0"/>
        <item x="4"/>
        <item x="29"/>
        <item x="14"/>
        <item x="83"/>
        <item x="54"/>
        <item x="22"/>
        <item x="21"/>
        <item x="19"/>
        <item x="78"/>
        <item x="5"/>
        <item x="89"/>
        <item x="10"/>
        <item x="11"/>
        <item x="7"/>
        <item x="8"/>
        <item x="64"/>
        <item x="6"/>
        <item x="41"/>
        <item x="33"/>
        <item x="59"/>
        <item x="26"/>
        <item x="20"/>
        <item x="56"/>
        <item x="15"/>
        <item x="50"/>
        <item x="69"/>
        <item x="34"/>
        <item x="92"/>
        <item x="35"/>
        <item x="12"/>
        <item x="40"/>
        <item x="38"/>
        <item x="23"/>
        <item x="24"/>
        <item x="51"/>
        <item x="36"/>
        <item x="3"/>
        <item x="25"/>
        <item x="88"/>
        <item x="68"/>
        <item x="80"/>
        <item x="82"/>
        <item x="86"/>
        <item x="63"/>
        <item x="70"/>
        <item x="31"/>
        <item x="73"/>
        <item x="1"/>
        <item x="13"/>
        <item x="45"/>
        <item x="57"/>
        <item x="30"/>
        <item x="42"/>
        <item x="44"/>
        <item x="52"/>
        <item x="79"/>
        <item x="39"/>
        <item x="16"/>
        <item x="43"/>
        <item x="60"/>
        <item x="49"/>
        <item x="46"/>
        <item x="28"/>
        <item x="18"/>
        <item x="53"/>
        <item x="81"/>
        <item x="72"/>
        <item x="47"/>
        <item x="87"/>
        <item x="55"/>
        <item x="67"/>
        <item x="61"/>
        <item x="58"/>
        <item x="37"/>
        <item x="9"/>
        <item x="90"/>
        <item x="91"/>
        <item x="65"/>
        <item x="74"/>
        <item x="75"/>
        <item x="76"/>
        <item x="77"/>
        <item x="17"/>
        <item x="85"/>
        <item x="84"/>
        <item x="62"/>
        <item x="3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ideo Views" fld="9" subtotal="average" baseField="0" baseItem="0"/>
    <dataField name="StdDev of Video Views" fld="9" subtotal="stdDev" baseField="0" baseItem="0"/>
    <dataField name="Count of Da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4"/>
  <sheetViews>
    <sheetView workbookViewId="0">
      <selection activeCell="U11" sqref="U11"/>
    </sheetView>
  </sheetViews>
  <sheetFormatPr baseColWidth="10" defaultRowHeight="16" x14ac:dyDescent="0.2"/>
  <cols>
    <col min="1" max="1" width="12.83203125" customWidth="1"/>
    <col min="2" max="2" width="20.1640625" customWidth="1"/>
    <col min="3" max="3" width="19.33203125" customWidth="1"/>
    <col min="4" max="4" width="11.6640625" customWidth="1"/>
    <col min="5" max="5" width="11.6640625" bestFit="1" customWidth="1"/>
    <col min="15" max="15" width="56.33203125" bestFit="1" customWidth="1"/>
    <col min="16" max="16" width="15.5" customWidth="1"/>
    <col min="17" max="18" width="12.1640625" customWidth="1"/>
    <col min="19" max="19" width="60.83203125" bestFit="1" customWidth="1"/>
    <col min="20" max="20" width="58" bestFit="1" customWidth="1"/>
    <col min="21" max="21" width="60.83203125" bestFit="1" customWidth="1"/>
    <col min="22" max="22" width="58" bestFit="1" customWidth="1"/>
    <col min="23" max="23" width="60.83203125" bestFit="1" customWidth="1"/>
    <col min="24" max="24" width="58" bestFit="1" customWidth="1"/>
    <col min="25" max="25" width="60.83203125" bestFit="1" customWidth="1"/>
    <col min="26" max="26" width="58" bestFit="1" customWidth="1"/>
    <col min="27" max="27" width="60.83203125" bestFit="1" customWidth="1"/>
    <col min="28" max="28" width="58" bestFit="1" customWidth="1"/>
    <col min="29" max="29" width="60.83203125" bestFit="1" customWidth="1"/>
    <col min="30" max="30" width="58" bestFit="1" customWidth="1"/>
    <col min="31" max="31" width="60.83203125" bestFit="1" customWidth="1"/>
    <col min="32" max="32" width="58" bestFit="1" customWidth="1"/>
    <col min="33" max="33" width="60.83203125" bestFit="1" customWidth="1"/>
    <col min="34" max="34" width="58" bestFit="1" customWidth="1"/>
    <col min="35" max="35" width="60.83203125" bestFit="1" customWidth="1"/>
    <col min="36" max="36" width="58" bestFit="1" customWidth="1"/>
    <col min="37" max="37" width="60.83203125" bestFit="1" customWidth="1"/>
    <col min="38" max="38" width="58" bestFit="1" customWidth="1"/>
    <col min="39" max="39" width="60.83203125" bestFit="1" customWidth="1"/>
    <col min="40" max="40" width="58" bestFit="1" customWidth="1"/>
    <col min="41" max="41" width="60.83203125" bestFit="1" customWidth="1"/>
    <col min="42" max="42" width="58" bestFit="1" customWidth="1"/>
    <col min="43" max="43" width="60.83203125" bestFit="1" customWidth="1"/>
    <col min="44" max="44" width="58" bestFit="1" customWidth="1"/>
    <col min="45" max="45" width="60.83203125" bestFit="1" customWidth="1"/>
    <col min="46" max="46" width="58" bestFit="1" customWidth="1"/>
    <col min="47" max="47" width="60.83203125" bestFit="1" customWidth="1"/>
    <col min="48" max="48" width="58" bestFit="1" customWidth="1"/>
    <col min="49" max="49" width="60.83203125" bestFit="1" customWidth="1"/>
    <col min="50" max="50" width="58" bestFit="1" customWidth="1"/>
    <col min="51" max="51" width="60.83203125" bestFit="1" customWidth="1"/>
    <col min="52" max="52" width="58" bestFit="1" customWidth="1"/>
    <col min="53" max="53" width="60.83203125" bestFit="1" customWidth="1"/>
    <col min="54" max="54" width="58" bestFit="1" customWidth="1"/>
    <col min="55" max="55" width="60.83203125" bestFit="1" customWidth="1"/>
    <col min="56" max="56" width="58" bestFit="1" customWidth="1"/>
    <col min="57" max="57" width="60.83203125" bestFit="1" customWidth="1"/>
    <col min="58" max="58" width="58" bestFit="1" customWidth="1"/>
    <col min="59" max="59" width="60.83203125" bestFit="1" customWidth="1"/>
    <col min="60" max="60" width="58" bestFit="1" customWidth="1"/>
    <col min="61" max="61" width="60.83203125" bestFit="1" customWidth="1"/>
    <col min="62" max="62" width="58" bestFit="1" customWidth="1"/>
    <col min="63" max="63" width="60.83203125" bestFit="1" customWidth="1"/>
    <col min="64" max="64" width="58" bestFit="1" customWidth="1"/>
    <col min="65" max="65" width="60.83203125" bestFit="1" customWidth="1"/>
    <col min="66" max="66" width="58" bestFit="1" customWidth="1"/>
    <col min="67" max="67" width="60.83203125" bestFit="1" customWidth="1"/>
    <col min="68" max="68" width="58" bestFit="1" customWidth="1"/>
    <col min="69" max="69" width="60.83203125" bestFit="1" customWidth="1"/>
    <col min="70" max="70" width="58" bestFit="1" customWidth="1"/>
    <col min="71" max="71" width="60.83203125" bestFit="1" customWidth="1"/>
    <col min="72" max="72" width="58" bestFit="1" customWidth="1"/>
    <col min="73" max="73" width="60.83203125" bestFit="1" customWidth="1"/>
    <col min="74" max="74" width="58" bestFit="1" customWidth="1"/>
    <col min="75" max="75" width="60.83203125" bestFit="1" customWidth="1"/>
    <col min="76" max="76" width="58" bestFit="1" customWidth="1"/>
    <col min="77" max="77" width="60.83203125" bestFit="1" customWidth="1"/>
    <col min="78" max="78" width="58" bestFit="1" customWidth="1"/>
    <col min="79" max="79" width="60.83203125" bestFit="1" customWidth="1"/>
    <col min="80" max="80" width="58" bestFit="1" customWidth="1"/>
    <col min="81" max="81" width="60.83203125" bestFit="1" customWidth="1"/>
    <col min="82" max="82" width="58" bestFit="1" customWidth="1"/>
    <col min="83" max="83" width="60.83203125" bestFit="1" customWidth="1"/>
    <col min="84" max="84" width="58" bestFit="1" customWidth="1"/>
    <col min="85" max="85" width="60.83203125" bestFit="1" customWidth="1"/>
    <col min="86" max="86" width="58" bestFit="1" customWidth="1"/>
    <col min="87" max="87" width="60.83203125" bestFit="1" customWidth="1"/>
    <col min="88" max="88" width="58" bestFit="1" customWidth="1"/>
    <col min="89" max="89" width="60.83203125" bestFit="1" customWidth="1"/>
    <col min="90" max="90" width="58" bestFit="1" customWidth="1"/>
    <col min="91" max="91" width="60.83203125" bestFit="1" customWidth="1"/>
    <col min="92" max="92" width="58" bestFit="1" customWidth="1"/>
    <col min="93" max="93" width="60.83203125" bestFit="1" customWidth="1"/>
    <col min="94" max="94" width="58" bestFit="1" customWidth="1"/>
    <col min="95" max="95" width="60.83203125" bestFit="1" customWidth="1"/>
    <col min="96" max="96" width="58" bestFit="1" customWidth="1"/>
    <col min="97" max="97" width="60.83203125" bestFit="1" customWidth="1"/>
    <col min="98" max="98" width="58" bestFit="1" customWidth="1"/>
    <col min="99" max="99" width="60.83203125" bestFit="1" customWidth="1"/>
    <col min="100" max="100" width="58" bestFit="1" customWidth="1"/>
    <col min="101" max="101" width="60.83203125" bestFit="1" customWidth="1"/>
    <col min="102" max="102" width="58" bestFit="1" customWidth="1"/>
    <col min="103" max="103" width="60.83203125" bestFit="1" customWidth="1"/>
    <col min="104" max="104" width="58" bestFit="1" customWidth="1"/>
    <col min="105" max="105" width="60.83203125" bestFit="1" customWidth="1"/>
    <col min="106" max="106" width="58" bestFit="1" customWidth="1"/>
    <col min="107" max="107" width="60.83203125" bestFit="1" customWidth="1"/>
    <col min="108" max="108" width="58" bestFit="1" customWidth="1"/>
    <col min="109" max="109" width="60.83203125" bestFit="1" customWidth="1"/>
    <col min="110" max="110" width="58" bestFit="1" customWidth="1"/>
    <col min="111" max="111" width="60.83203125" bestFit="1" customWidth="1"/>
    <col min="112" max="112" width="58" bestFit="1" customWidth="1"/>
    <col min="113" max="113" width="60.83203125" bestFit="1" customWidth="1"/>
    <col min="114" max="114" width="58" bestFit="1" customWidth="1"/>
    <col min="115" max="115" width="60.83203125" customWidth="1"/>
    <col min="116" max="116" width="58" bestFit="1" customWidth="1"/>
    <col min="117" max="117" width="60.83203125" bestFit="1" customWidth="1"/>
    <col min="118" max="118" width="58" bestFit="1" customWidth="1"/>
    <col min="119" max="119" width="60.83203125" bestFit="1" customWidth="1"/>
    <col min="120" max="120" width="58" bestFit="1" customWidth="1"/>
    <col min="121" max="121" width="60.83203125" bestFit="1" customWidth="1"/>
    <col min="122" max="122" width="58" bestFit="1" customWidth="1"/>
    <col min="123" max="123" width="60.83203125" bestFit="1" customWidth="1"/>
    <col min="124" max="124" width="58" bestFit="1" customWidth="1"/>
    <col min="125" max="125" width="60.83203125" bestFit="1" customWidth="1"/>
    <col min="126" max="126" width="58" bestFit="1" customWidth="1"/>
    <col min="127" max="127" width="60.83203125" bestFit="1" customWidth="1"/>
    <col min="128" max="128" width="58" bestFit="1" customWidth="1"/>
    <col min="129" max="129" width="60.83203125" bestFit="1" customWidth="1"/>
    <col min="130" max="130" width="58" bestFit="1" customWidth="1"/>
    <col min="131" max="131" width="60.83203125" bestFit="1" customWidth="1"/>
    <col min="132" max="132" width="58" bestFit="1" customWidth="1"/>
    <col min="133" max="133" width="60.83203125" bestFit="1" customWidth="1"/>
    <col min="134" max="134" width="58" bestFit="1" customWidth="1"/>
    <col min="135" max="135" width="60.83203125" bestFit="1" customWidth="1"/>
    <col min="136" max="136" width="58" bestFit="1" customWidth="1"/>
    <col min="137" max="137" width="60.83203125" bestFit="1" customWidth="1"/>
    <col min="138" max="138" width="58" bestFit="1" customWidth="1"/>
    <col min="139" max="139" width="60.83203125" bestFit="1" customWidth="1"/>
    <col min="140" max="140" width="58" bestFit="1" customWidth="1"/>
    <col min="141" max="141" width="60.83203125" bestFit="1" customWidth="1"/>
    <col min="142" max="142" width="58" bestFit="1" customWidth="1"/>
    <col min="143" max="143" width="60.83203125" bestFit="1" customWidth="1"/>
    <col min="144" max="144" width="58" bestFit="1" customWidth="1"/>
    <col min="145" max="145" width="60.83203125" bestFit="1" customWidth="1"/>
    <col min="146" max="146" width="58" bestFit="1" customWidth="1"/>
    <col min="147" max="147" width="60.83203125" bestFit="1" customWidth="1"/>
    <col min="148" max="148" width="58" bestFit="1" customWidth="1"/>
    <col min="149" max="149" width="60.83203125" bestFit="1" customWidth="1"/>
    <col min="150" max="150" width="58" bestFit="1" customWidth="1"/>
    <col min="151" max="151" width="60.83203125" bestFit="1" customWidth="1"/>
    <col min="152" max="152" width="58" bestFit="1" customWidth="1"/>
    <col min="153" max="153" width="60.83203125" bestFit="1" customWidth="1"/>
    <col min="154" max="154" width="58" bestFit="1" customWidth="1"/>
    <col min="155" max="155" width="60.83203125" bestFit="1" customWidth="1"/>
    <col min="156" max="156" width="58" bestFit="1" customWidth="1"/>
    <col min="157" max="157" width="60.83203125" bestFit="1" customWidth="1"/>
    <col min="158" max="158" width="58" bestFit="1" customWidth="1"/>
    <col min="159" max="159" width="60.83203125" bestFit="1" customWidth="1"/>
    <col min="160" max="160" width="58" bestFit="1" customWidth="1"/>
    <col min="161" max="161" width="60.83203125" bestFit="1" customWidth="1"/>
    <col min="162" max="162" width="58" bestFit="1" customWidth="1"/>
    <col min="163" max="163" width="60.83203125" bestFit="1" customWidth="1"/>
    <col min="164" max="164" width="58" bestFit="1" customWidth="1"/>
    <col min="165" max="165" width="60.83203125" bestFit="1" customWidth="1"/>
    <col min="166" max="166" width="58" bestFit="1" customWidth="1"/>
    <col min="167" max="167" width="60.83203125" bestFit="1" customWidth="1"/>
    <col min="168" max="168" width="58" bestFit="1" customWidth="1"/>
    <col min="169" max="169" width="60.83203125" bestFit="1" customWidth="1"/>
    <col min="170" max="170" width="58" bestFit="1" customWidth="1"/>
    <col min="171" max="171" width="60.83203125" bestFit="1" customWidth="1"/>
    <col min="172" max="172" width="58" bestFit="1" customWidth="1"/>
    <col min="173" max="173" width="60.83203125" bestFit="1" customWidth="1"/>
    <col min="174" max="174" width="58" bestFit="1" customWidth="1"/>
    <col min="175" max="175" width="60.83203125" bestFit="1" customWidth="1"/>
    <col min="176" max="176" width="58" bestFit="1" customWidth="1"/>
    <col min="177" max="177" width="60.83203125" bestFit="1" customWidth="1"/>
    <col min="178" max="178" width="58" bestFit="1" customWidth="1"/>
    <col min="179" max="179" width="60.83203125" bestFit="1" customWidth="1"/>
    <col min="180" max="180" width="58" bestFit="1" customWidth="1"/>
    <col min="181" max="181" width="60.83203125" bestFit="1" customWidth="1"/>
    <col min="182" max="182" width="58" bestFit="1" customWidth="1"/>
    <col min="183" max="183" width="60.83203125" bestFit="1" customWidth="1"/>
    <col min="184" max="184" width="58" bestFit="1" customWidth="1"/>
    <col min="185" max="185" width="60.83203125" bestFit="1" customWidth="1"/>
    <col min="186" max="186" width="58" bestFit="1" customWidth="1"/>
    <col min="187" max="187" width="60.83203125" bestFit="1" customWidth="1"/>
    <col min="188" max="188" width="58" bestFit="1" customWidth="1"/>
    <col min="189" max="189" width="60.83203125" bestFit="1" customWidth="1"/>
    <col min="190" max="190" width="58" bestFit="1" customWidth="1"/>
    <col min="191" max="191" width="60.83203125" bestFit="1" customWidth="1"/>
    <col min="192" max="192" width="58" bestFit="1" customWidth="1"/>
    <col min="193" max="193" width="60.83203125" bestFit="1" customWidth="1"/>
    <col min="194" max="194" width="58" bestFit="1" customWidth="1"/>
    <col min="195" max="195" width="60.83203125" bestFit="1" customWidth="1"/>
    <col min="196" max="196" width="58" bestFit="1" customWidth="1"/>
    <col min="197" max="197" width="60.83203125" bestFit="1" customWidth="1"/>
    <col min="198" max="198" width="58" bestFit="1" customWidth="1"/>
    <col min="199" max="199" width="60.83203125" bestFit="1" customWidth="1"/>
    <col min="200" max="200" width="58" bestFit="1" customWidth="1"/>
    <col min="201" max="201" width="60.83203125" bestFit="1" customWidth="1"/>
    <col min="202" max="202" width="58" bestFit="1" customWidth="1"/>
    <col min="203" max="203" width="60.83203125" bestFit="1" customWidth="1"/>
    <col min="204" max="204" width="58" bestFit="1" customWidth="1"/>
    <col min="205" max="205" width="60.83203125" bestFit="1" customWidth="1"/>
    <col min="206" max="206" width="58" bestFit="1" customWidth="1"/>
    <col min="207" max="207" width="60.83203125" bestFit="1" customWidth="1"/>
    <col min="208" max="208" width="58" bestFit="1" customWidth="1"/>
    <col min="209" max="209" width="60.83203125" bestFit="1" customWidth="1"/>
    <col min="210" max="210" width="58" bestFit="1" customWidth="1"/>
    <col min="211" max="211" width="60.83203125" bestFit="1" customWidth="1"/>
    <col min="212" max="212" width="58" bestFit="1" customWidth="1"/>
    <col min="213" max="213" width="60.83203125" bestFit="1" customWidth="1"/>
    <col min="214" max="214" width="12.1640625" customWidth="1"/>
    <col min="215" max="215" width="16.1640625" customWidth="1"/>
    <col min="216" max="312" width="56.33203125" bestFit="1" customWidth="1"/>
    <col min="313" max="313" width="24.83203125" bestFit="1" customWidth="1"/>
    <col min="314" max="314" width="24" bestFit="1" customWidth="1"/>
    <col min="315" max="315" width="16.1640625" bestFit="1" customWidth="1"/>
  </cols>
  <sheetData>
    <row r="3" spans="1:21" x14ac:dyDescent="0.2">
      <c r="A3" s="6" t="s">
        <v>270</v>
      </c>
      <c r="B3" t="s">
        <v>272</v>
      </c>
      <c r="C3" t="s">
        <v>274</v>
      </c>
      <c r="D3" t="s">
        <v>273</v>
      </c>
      <c r="F3" t="s">
        <v>275</v>
      </c>
      <c r="G3" t="s">
        <v>3</v>
      </c>
      <c r="H3" t="s">
        <v>276</v>
      </c>
      <c r="I3" t="s">
        <v>276</v>
      </c>
      <c r="J3" t="s">
        <v>277</v>
      </c>
      <c r="K3" t="s">
        <v>277</v>
      </c>
      <c r="O3" s="6" t="s">
        <v>272</v>
      </c>
      <c r="P3" s="6" t="s">
        <v>278</v>
      </c>
    </row>
    <row r="4" spans="1:21" x14ac:dyDescent="0.2">
      <c r="A4" s="7" t="s">
        <v>58</v>
      </c>
      <c r="B4" s="8">
        <v>13797.25</v>
      </c>
      <c r="C4" s="8">
        <v>5874.750625913126</v>
      </c>
      <c r="D4" s="8">
        <v>4</v>
      </c>
      <c r="F4">
        <f>CONFIDENCE(0.05,C4,D4)</f>
        <v>5757.1498224719326</v>
      </c>
      <c r="G4" s="1">
        <v>42736</v>
      </c>
      <c r="H4">
        <f>B4+F4</f>
        <v>19554.399822471933</v>
      </c>
      <c r="I4">
        <f>B4+F4</f>
        <v>19554.399822471933</v>
      </c>
      <c r="J4">
        <f>B4-C4</f>
        <v>7922.499374086874</v>
      </c>
      <c r="K4">
        <f>B4-C4</f>
        <v>7922.499374086874</v>
      </c>
      <c r="O4" s="6" t="s">
        <v>270</v>
      </c>
      <c r="P4" t="s">
        <v>58</v>
      </c>
      <c r="Q4" t="s">
        <v>28</v>
      </c>
      <c r="R4" t="s">
        <v>271</v>
      </c>
      <c r="T4" s="9">
        <v>0</v>
      </c>
      <c r="U4" s="9">
        <v>7145</v>
      </c>
    </row>
    <row r="5" spans="1:21" ht="17" thickBot="1" x14ac:dyDescent="0.25">
      <c r="A5" s="7" t="s">
        <v>28</v>
      </c>
      <c r="B5" s="8">
        <v>20639.063157894736</v>
      </c>
      <c r="C5" s="8">
        <v>59913.373200407332</v>
      </c>
      <c r="D5" s="8">
        <v>95</v>
      </c>
      <c r="F5">
        <f t="shared" ref="F5:F6" si="0">CONFIDENCE(0.05,C5,D5)</f>
        <v>12047.864098789212</v>
      </c>
      <c r="G5" s="1">
        <v>42737</v>
      </c>
      <c r="H5">
        <f t="shared" ref="H5:H6" si="1">B5+F5</f>
        <v>32686.92725668395</v>
      </c>
      <c r="I5">
        <f t="shared" ref="I5:I6" si="2">B5+F5</f>
        <v>32686.92725668395</v>
      </c>
      <c r="J5">
        <f t="shared" ref="J5:J6" si="3">B5-C5</f>
        <v>-39274.310042512596</v>
      </c>
      <c r="K5">
        <f t="shared" ref="K5:K6" si="4">B5-C5</f>
        <v>-39274.310042512596</v>
      </c>
      <c r="O5" s="7" t="s">
        <v>269</v>
      </c>
      <c r="P5" s="8"/>
      <c r="Q5" s="8">
        <v>7145</v>
      </c>
      <c r="R5" s="8">
        <v>7145</v>
      </c>
      <c r="T5" s="9">
        <v>0</v>
      </c>
      <c r="U5" s="9">
        <v>8771</v>
      </c>
    </row>
    <row r="6" spans="1:21" ht="17" thickTop="1" x14ac:dyDescent="0.2">
      <c r="A6" s="7" t="s">
        <v>271</v>
      </c>
      <c r="B6" s="8">
        <v>20362.626262626261</v>
      </c>
      <c r="C6" s="8">
        <v>58702.533538063464</v>
      </c>
      <c r="D6" s="8">
        <v>99</v>
      </c>
      <c r="F6">
        <f t="shared" si="0"/>
        <v>11563.447662257273</v>
      </c>
      <c r="G6" s="1">
        <v>42738</v>
      </c>
      <c r="H6">
        <f t="shared" si="1"/>
        <v>31926.073924883534</v>
      </c>
      <c r="I6">
        <f t="shared" si="2"/>
        <v>31926.073924883534</v>
      </c>
      <c r="J6">
        <f t="shared" si="3"/>
        <v>-38339.907275437203</v>
      </c>
      <c r="K6">
        <f t="shared" si="4"/>
        <v>-38339.907275437203</v>
      </c>
      <c r="O6" s="7" t="s">
        <v>266</v>
      </c>
      <c r="P6" s="8"/>
      <c r="Q6" s="8">
        <v>8771</v>
      </c>
      <c r="R6" s="8">
        <v>8771</v>
      </c>
      <c r="T6" s="9">
        <v>0</v>
      </c>
      <c r="U6" s="9">
        <v>3781</v>
      </c>
    </row>
    <row r="7" spans="1:21" x14ac:dyDescent="0.2">
      <c r="O7" s="7" t="s">
        <v>264</v>
      </c>
      <c r="P7" s="8"/>
      <c r="Q7" s="8">
        <v>3781</v>
      </c>
      <c r="R7" s="8">
        <v>3781</v>
      </c>
      <c r="T7" s="9">
        <v>0</v>
      </c>
      <c r="U7" s="9">
        <v>34148</v>
      </c>
    </row>
    <row r="8" spans="1:21" x14ac:dyDescent="0.2">
      <c r="O8" s="7" t="s">
        <v>262</v>
      </c>
      <c r="P8" s="8"/>
      <c r="Q8" s="8">
        <v>34148</v>
      </c>
      <c r="R8" s="8">
        <v>34148</v>
      </c>
      <c r="T8" s="9">
        <v>0</v>
      </c>
      <c r="U8" s="9">
        <v>17366</v>
      </c>
    </row>
    <row r="9" spans="1:21" x14ac:dyDescent="0.2">
      <c r="O9" s="7" t="s">
        <v>259</v>
      </c>
      <c r="P9" s="8"/>
      <c r="Q9" s="8">
        <v>17366</v>
      </c>
      <c r="R9" s="8">
        <v>17366</v>
      </c>
      <c r="T9" s="9">
        <v>0</v>
      </c>
      <c r="U9" s="9">
        <v>7093</v>
      </c>
    </row>
    <row r="10" spans="1:21" x14ac:dyDescent="0.2">
      <c r="O10" s="7" t="s">
        <v>257</v>
      </c>
      <c r="P10" s="8"/>
      <c r="Q10" s="8">
        <v>7093</v>
      </c>
      <c r="R10" s="8">
        <v>7093</v>
      </c>
      <c r="T10" s="9">
        <v>0</v>
      </c>
      <c r="U10" s="9">
        <v>8633</v>
      </c>
    </row>
    <row r="11" spans="1:21" x14ac:dyDescent="0.2">
      <c r="O11" s="7" t="s">
        <v>254</v>
      </c>
      <c r="P11" s="8"/>
      <c r="Q11" s="8">
        <v>8633</v>
      </c>
      <c r="R11" s="8">
        <v>8633</v>
      </c>
      <c r="T11" s="9">
        <v>0</v>
      </c>
      <c r="U11" s="9">
        <v>12595</v>
      </c>
    </row>
    <row r="12" spans="1:21" x14ac:dyDescent="0.2">
      <c r="O12" s="7" t="s">
        <v>252</v>
      </c>
      <c r="P12" s="8"/>
      <c r="Q12" s="8">
        <v>12595</v>
      </c>
      <c r="R12" s="8">
        <v>12595</v>
      </c>
      <c r="T12" s="9">
        <v>0</v>
      </c>
      <c r="U12" s="9">
        <v>11042</v>
      </c>
    </row>
    <row r="13" spans="1:21" x14ac:dyDescent="0.2">
      <c r="O13" s="7" t="s">
        <v>250</v>
      </c>
      <c r="P13" s="8"/>
      <c r="Q13" s="8">
        <v>11042</v>
      </c>
      <c r="R13" s="8">
        <v>11042</v>
      </c>
      <c r="T13" s="9">
        <v>0</v>
      </c>
      <c r="U13" s="9">
        <v>19425</v>
      </c>
    </row>
    <row r="14" spans="1:21" x14ac:dyDescent="0.2">
      <c r="O14" s="7" t="s">
        <v>248</v>
      </c>
      <c r="P14" s="8"/>
      <c r="Q14" s="8">
        <v>19425</v>
      </c>
      <c r="R14" s="8">
        <v>19425</v>
      </c>
      <c r="T14" s="9">
        <v>0</v>
      </c>
      <c r="U14" s="9">
        <v>24843</v>
      </c>
    </row>
    <row r="15" spans="1:21" x14ac:dyDescent="0.2">
      <c r="O15" s="7" t="s">
        <v>246</v>
      </c>
      <c r="P15" s="8"/>
      <c r="Q15" s="8">
        <v>24843</v>
      </c>
      <c r="R15" s="8">
        <v>24843</v>
      </c>
      <c r="T15" s="9">
        <v>0</v>
      </c>
      <c r="U15" s="9">
        <v>6705</v>
      </c>
    </row>
    <row r="16" spans="1:21" x14ac:dyDescent="0.2">
      <c r="O16" s="7" t="s">
        <v>244</v>
      </c>
      <c r="P16" s="8"/>
      <c r="Q16" s="8">
        <v>6705</v>
      </c>
      <c r="R16" s="8">
        <v>6705</v>
      </c>
      <c r="T16" s="9">
        <v>0</v>
      </c>
      <c r="U16" s="9">
        <v>11731</v>
      </c>
    </row>
    <row r="17" spans="15:21" x14ac:dyDescent="0.2">
      <c r="O17" s="7" t="s">
        <v>241</v>
      </c>
      <c r="P17" s="8"/>
      <c r="Q17" s="8">
        <v>11731</v>
      </c>
      <c r="R17" s="8">
        <v>11731</v>
      </c>
      <c r="T17" s="9">
        <v>0</v>
      </c>
      <c r="U17" s="9">
        <v>19931</v>
      </c>
    </row>
    <row r="18" spans="15:21" x14ac:dyDescent="0.2">
      <c r="O18" s="7" t="s">
        <v>239</v>
      </c>
      <c r="P18" s="8"/>
      <c r="Q18" s="8">
        <v>19931</v>
      </c>
      <c r="R18" s="8">
        <v>19931</v>
      </c>
      <c r="T18" s="9">
        <v>0</v>
      </c>
      <c r="U18" s="9">
        <v>16149</v>
      </c>
    </row>
    <row r="19" spans="15:21" x14ac:dyDescent="0.2">
      <c r="O19" s="7" t="s">
        <v>236</v>
      </c>
      <c r="P19" s="8"/>
      <c r="Q19" s="8">
        <v>16149</v>
      </c>
      <c r="R19" s="8">
        <v>16149</v>
      </c>
      <c r="T19" s="9">
        <v>0</v>
      </c>
      <c r="U19" s="9">
        <v>6819</v>
      </c>
    </row>
    <row r="20" spans="15:21" x14ac:dyDescent="0.2">
      <c r="O20" s="7" t="s">
        <v>231</v>
      </c>
      <c r="P20" s="8"/>
      <c r="Q20" s="8">
        <v>6819</v>
      </c>
      <c r="R20" s="8">
        <v>6819</v>
      </c>
      <c r="T20" s="9">
        <v>0</v>
      </c>
      <c r="U20" s="9">
        <v>13063</v>
      </c>
    </row>
    <row r="21" spans="15:21" x14ac:dyDescent="0.2">
      <c r="O21" s="7" t="s">
        <v>233</v>
      </c>
      <c r="P21" s="8"/>
      <c r="Q21" s="8">
        <v>13063</v>
      </c>
      <c r="R21" s="8">
        <v>13063</v>
      </c>
      <c r="T21" s="9">
        <v>0</v>
      </c>
      <c r="U21" s="9">
        <v>27103</v>
      </c>
    </row>
    <row r="22" spans="15:21" x14ac:dyDescent="0.2">
      <c r="O22" s="7" t="s">
        <v>229</v>
      </c>
      <c r="P22" s="8"/>
      <c r="Q22" s="8">
        <v>27103</v>
      </c>
      <c r="R22" s="8">
        <v>27103</v>
      </c>
      <c r="T22" s="9">
        <v>0</v>
      </c>
      <c r="U22" s="9">
        <v>33845</v>
      </c>
    </row>
    <row r="23" spans="15:21" x14ac:dyDescent="0.2">
      <c r="O23" s="7" t="s">
        <v>226</v>
      </c>
      <c r="P23" s="8"/>
      <c r="Q23" s="8">
        <v>33845</v>
      </c>
      <c r="R23" s="8">
        <v>33845</v>
      </c>
      <c r="T23" s="9">
        <v>0</v>
      </c>
      <c r="U23" s="9">
        <v>23859</v>
      </c>
    </row>
    <row r="24" spans="15:21" x14ac:dyDescent="0.2">
      <c r="O24" s="7" t="s">
        <v>224</v>
      </c>
      <c r="P24" s="8"/>
      <c r="Q24" s="8">
        <v>23859</v>
      </c>
      <c r="R24" s="8">
        <v>23859</v>
      </c>
      <c r="T24" s="9">
        <v>0</v>
      </c>
      <c r="U24" s="9">
        <v>5668</v>
      </c>
    </row>
    <row r="25" spans="15:21" x14ac:dyDescent="0.2">
      <c r="O25" s="7" t="s">
        <v>222</v>
      </c>
      <c r="P25" s="8"/>
      <c r="Q25" s="8">
        <v>5668</v>
      </c>
      <c r="R25" s="8">
        <v>5668</v>
      </c>
      <c r="T25" s="9">
        <v>0</v>
      </c>
      <c r="U25" s="9">
        <v>15595</v>
      </c>
    </row>
    <row r="26" spans="15:21" x14ac:dyDescent="0.2">
      <c r="O26" s="7" t="s">
        <v>221</v>
      </c>
      <c r="P26" s="8"/>
      <c r="Q26" s="8">
        <v>15595</v>
      </c>
      <c r="R26" s="8">
        <v>15595</v>
      </c>
      <c r="T26" s="9">
        <v>0</v>
      </c>
      <c r="U26" s="9">
        <v>10783</v>
      </c>
    </row>
    <row r="27" spans="15:21" x14ac:dyDescent="0.2">
      <c r="O27" s="7" t="s">
        <v>219</v>
      </c>
      <c r="P27" s="8"/>
      <c r="Q27" s="8">
        <v>10783</v>
      </c>
      <c r="R27" s="8">
        <v>10783</v>
      </c>
      <c r="T27" s="9">
        <v>0</v>
      </c>
      <c r="U27" s="9">
        <v>12681</v>
      </c>
    </row>
    <row r="28" spans="15:21" x14ac:dyDescent="0.2">
      <c r="O28" s="7" t="s">
        <v>217</v>
      </c>
      <c r="P28" s="8"/>
      <c r="Q28" s="8">
        <v>12681</v>
      </c>
      <c r="R28" s="8">
        <v>12681</v>
      </c>
      <c r="T28" s="9">
        <v>0</v>
      </c>
      <c r="U28" s="9">
        <v>8715</v>
      </c>
    </row>
    <row r="29" spans="15:21" x14ac:dyDescent="0.2">
      <c r="O29" s="7" t="s">
        <v>215</v>
      </c>
      <c r="P29" s="8"/>
      <c r="Q29" s="8">
        <v>8715</v>
      </c>
      <c r="R29" s="8">
        <v>8715</v>
      </c>
      <c r="T29" s="9">
        <v>0</v>
      </c>
      <c r="U29" s="9">
        <v>6291</v>
      </c>
    </row>
    <row r="30" spans="15:21" x14ac:dyDescent="0.2">
      <c r="O30" s="7" t="s">
        <v>213</v>
      </c>
      <c r="P30" s="8"/>
      <c r="Q30" s="8">
        <v>6291</v>
      </c>
      <c r="R30" s="8">
        <v>6291</v>
      </c>
      <c r="T30" s="9">
        <v>0</v>
      </c>
      <c r="U30" s="9">
        <v>8489</v>
      </c>
    </row>
    <row r="31" spans="15:21" x14ac:dyDescent="0.2">
      <c r="O31" s="7" t="s">
        <v>210</v>
      </c>
      <c r="P31" s="8"/>
      <c r="Q31" s="8">
        <v>8489</v>
      </c>
      <c r="R31" s="8">
        <v>8489</v>
      </c>
      <c r="T31" s="9">
        <v>0</v>
      </c>
      <c r="U31" s="9">
        <v>7776</v>
      </c>
    </row>
    <row r="32" spans="15:21" x14ac:dyDescent="0.2">
      <c r="O32" s="7" t="s">
        <v>208</v>
      </c>
      <c r="P32" s="8"/>
      <c r="Q32" s="8">
        <v>7776</v>
      </c>
      <c r="R32" s="8">
        <v>7776</v>
      </c>
      <c r="T32" s="9">
        <v>0</v>
      </c>
      <c r="U32" s="9">
        <v>4873</v>
      </c>
    </row>
    <row r="33" spans="15:21" x14ac:dyDescent="0.2">
      <c r="O33" s="7" t="s">
        <v>205</v>
      </c>
      <c r="P33" s="8"/>
      <c r="Q33" s="8">
        <v>4873</v>
      </c>
      <c r="R33" s="8">
        <v>4873</v>
      </c>
      <c r="T33" s="9">
        <v>0</v>
      </c>
      <c r="U33" s="9">
        <v>7666</v>
      </c>
    </row>
    <row r="34" spans="15:21" x14ac:dyDescent="0.2">
      <c r="O34" s="7" t="s">
        <v>203</v>
      </c>
      <c r="P34" s="8"/>
      <c r="Q34" s="8">
        <v>7666</v>
      </c>
      <c r="R34" s="8">
        <v>7666</v>
      </c>
      <c r="T34" s="9">
        <v>0</v>
      </c>
      <c r="U34" s="9">
        <v>6297</v>
      </c>
    </row>
    <row r="35" spans="15:21" x14ac:dyDescent="0.2">
      <c r="O35" s="7" t="s">
        <v>201</v>
      </c>
      <c r="P35" s="8"/>
      <c r="Q35" s="8">
        <v>6297</v>
      </c>
      <c r="R35" s="8">
        <v>6297</v>
      </c>
      <c r="T35" s="9">
        <v>0</v>
      </c>
      <c r="U35" s="9">
        <v>19023</v>
      </c>
    </row>
    <row r="36" spans="15:21" x14ac:dyDescent="0.2">
      <c r="O36" s="7" t="s">
        <v>198</v>
      </c>
      <c r="P36" s="8"/>
      <c r="Q36" s="8">
        <v>19023</v>
      </c>
      <c r="R36" s="8">
        <v>19023</v>
      </c>
      <c r="T36" s="9">
        <v>0</v>
      </c>
      <c r="U36" s="9">
        <v>7293</v>
      </c>
    </row>
    <row r="37" spans="15:21" x14ac:dyDescent="0.2">
      <c r="O37" s="7" t="s">
        <v>195</v>
      </c>
      <c r="P37" s="8"/>
      <c r="Q37" s="8">
        <v>7293</v>
      </c>
      <c r="R37" s="8">
        <v>7293</v>
      </c>
      <c r="T37" s="9">
        <v>0</v>
      </c>
      <c r="U37" s="9">
        <v>10993</v>
      </c>
    </row>
    <row r="38" spans="15:21" x14ac:dyDescent="0.2">
      <c r="O38" s="7" t="s">
        <v>193</v>
      </c>
      <c r="P38" s="8"/>
      <c r="Q38" s="8">
        <v>10993</v>
      </c>
      <c r="R38" s="8">
        <v>10993</v>
      </c>
      <c r="T38" s="9">
        <v>0</v>
      </c>
      <c r="U38" s="9">
        <v>34295</v>
      </c>
    </row>
    <row r="39" spans="15:21" x14ac:dyDescent="0.2">
      <c r="O39" s="7" t="s">
        <v>191</v>
      </c>
      <c r="P39" s="8"/>
      <c r="Q39" s="8">
        <v>34295</v>
      </c>
      <c r="R39" s="8">
        <v>34295</v>
      </c>
      <c r="T39" s="9">
        <v>0</v>
      </c>
      <c r="U39" s="9">
        <v>22922</v>
      </c>
    </row>
    <row r="40" spans="15:21" x14ac:dyDescent="0.2">
      <c r="O40" s="7" t="s">
        <v>188</v>
      </c>
      <c r="P40" s="8"/>
      <c r="Q40" s="8">
        <v>22922</v>
      </c>
      <c r="R40" s="8">
        <v>22922</v>
      </c>
      <c r="T40" s="9">
        <v>0</v>
      </c>
      <c r="U40" s="9">
        <v>8353</v>
      </c>
    </row>
    <row r="41" spans="15:21" x14ac:dyDescent="0.2">
      <c r="O41" s="7" t="s">
        <v>185</v>
      </c>
      <c r="P41" s="8"/>
      <c r="Q41" s="8">
        <v>8353</v>
      </c>
      <c r="R41" s="8">
        <v>8353</v>
      </c>
      <c r="T41" s="9">
        <v>0</v>
      </c>
      <c r="U41" s="9">
        <v>6478</v>
      </c>
    </row>
    <row r="42" spans="15:21" x14ac:dyDescent="0.2">
      <c r="O42" s="7" t="s">
        <v>183</v>
      </c>
      <c r="P42" s="8"/>
      <c r="Q42" s="8">
        <v>6478</v>
      </c>
      <c r="R42" s="8">
        <v>6478</v>
      </c>
      <c r="T42" s="9">
        <v>0</v>
      </c>
      <c r="U42" s="9">
        <v>10308</v>
      </c>
    </row>
    <row r="43" spans="15:21" x14ac:dyDescent="0.2">
      <c r="O43" s="7" t="s">
        <v>180</v>
      </c>
      <c r="P43" s="8"/>
      <c r="Q43" s="8">
        <v>10308</v>
      </c>
      <c r="R43" s="8">
        <v>10308</v>
      </c>
      <c r="T43" s="9">
        <v>0</v>
      </c>
      <c r="U43" s="9">
        <v>7956</v>
      </c>
    </row>
    <row r="44" spans="15:21" x14ac:dyDescent="0.2">
      <c r="O44" s="7" t="s">
        <v>178</v>
      </c>
      <c r="P44" s="8"/>
      <c r="Q44" s="8">
        <v>7956</v>
      </c>
      <c r="R44" s="8">
        <v>7956</v>
      </c>
      <c r="T44" s="9">
        <v>0</v>
      </c>
      <c r="U44" s="9">
        <v>8170</v>
      </c>
    </row>
    <row r="45" spans="15:21" x14ac:dyDescent="0.2">
      <c r="O45" s="7" t="s">
        <v>176</v>
      </c>
      <c r="P45" s="8"/>
      <c r="Q45" s="8">
        <v>8170</v>
      </c>
      <c r="R45" s="8">
        <v>8170</v>
      </c>
      <c r="T45" s="9">
        <v>0</v>
      </c>
      <c r="U45" s="9">
        <v>18366</v>
      </c>
    </row>
    <row r="46" spans="15:21" x14ac:dyDescent="0.2">
      <c r="O46" s="7" t="s">
        <v>174</v>
      </c>
      <c r="P46" s="8"/>
      <c r="Q46" s="8">
        <v>18366</v>
      </c>
      <c r="R46" s="8">
        <v>18366</v>
      </c>
      <c r="T46" s="9">
        <v>0</v>
      </c>
      <c r="U46" s="9">
        <v>11348</v>
      </c>
    </row>
    <row r="47" spans="15:21" x14ac:dyDescent="0.2">
      <c r="O47" s="7" t="s">
        <v>172</v>
      </c>
      <c r="P47" s="8"/>
      <c r="Q47" s="8">
        <v>11348</v>
      </c>
      <c r="R47" s="8">
        <v>11348</v>
      </c>
      <c r="T47" s="9">
        <v>0</v>
      </c>
      <c r="U47" s="9">
        <v>10795</v>
      </c>
    </row>
    <row r="48" spans="15:21" x14ac:dyDescent="0.2">
      <c r="O48" s="7" t="s">
        <v>170</v>
      </c>
      <c r="P48" s="8"/>
      <c r="Q48" s="8">
        <v>10795</v>
      </c>
      <c r="R48" s="8">
        <v>10795</v>
      </c>
      <c r="T48" s="9">
        <v>0</v>
      </c>
      <c r="U48" s="9">
        <v>11287</v>
      </c>
    </row>
    <row r="49" spans="15:21" x14ac:dyDescent="0.2">
      <c r="O49" s="7" t="s">
        <v>168</v>
      </c>
      <c r="P49" s="8"/>
      <c r="Q49" s="8">
        <v>11287</v>
      </c>
      <c r="R49" s="8">
        <v>11287</v>
      </c>
      <c r="T49" s="9">
        <v>0</v>
      </c>
      <c r="U49" s="9">
        <v>8838</v>
      </c>
    </row>
    <row r="50" spans="15:21" x14ac:dyDescent="0.2">
      <c r="O50" s="7" t="s">
        <v>166</v>
      </c>
      <c r="P50" s="8"/>
      <c r="Q50" s="8">
        <v>8838</v>
      </c>
      <c r="R50" s="8">
        <v>8838</v>
      </c>
      <c r="T50" s="9">
        <v>0</v>
      </c>
      <c r="U50" s="9">
        <v>8551</v>
      </c>
    </row>
    <row r="51" spans="15:21" x14ac:dyDescent="0.2">
      <c r="O51" s="7" t="s">
        <v>164</v>
      </c>
      <c r="P51" s="8"/>
      <c r="Q51" s="8">
        <v>8551</v>
      </c>
      <c r="R51" s="8">
        <v>8551</v>
      </c>
      <c r="T51" s="9">
        <v>0</v>
      </c>
      <c r="U51" s="9">
        <v>5927</v>
      </c>
    </row>
    <row r="52" spans="15:21" x14ac:dyDescent="0.2">
      <c r="O52" s="7" t="s">
        <v>162</v>
      </c>
      <c r="P52" s="8"/>
      <c r="Q52" s="8">
        <v>5927</v>
      </c>
      <c r="R52" s="8">
        <v>5927</v>
      </c>
      <c r="T52" s="9">
        <v>0</v>
      </c>
      <c r="U52" s="9">
        <v>10083</v>
      </c>
    </row>
    <row r="53" spans="15:21" x14ac:dyDescent="0.2">
      <c r="O53" s="7" t="s">
        <v>160</v>
      </c>
      <c r="P53" s="8"/>
      <c r="Q53" s="8">
        <v>10083</v>
      </c>
      <c r="R53" s="8">
        <v>10083</v>
      </c>
      <c r="T53" s="9">
        <v>0</v>
      </c>
      <c r="U53" s="9">
        <v>5201</v>
      </c>
    </row>
    <row r="54" spans="15:21" x14ac:dyDescent="0.2">
      <c r="O54" s="7" t="s">
        <v>157</v>
      </c>
      <c r="P54" s="8"/>
      <c r="Q54" s="8">
        <v>5201</v>
      </c>
      <c r="R54" s="8">
        <v>5201</v>
      </c>
      <c r="T54" s="9">
        <v>0</v>
      </c>
      <c r="U54" s="9">
        <v>14392</v>
      </c>
    </row>
    <row r="55" spans="15:21" x14ac:dyDescent="0.2">
      <c r="O55" s="7" t="s">
        <v>152</v>
      </c>
      <c r="P55" s="8"/>
      <c r="Q55" s="8">
        <v>14392</v>
      </c>
      <c r="R55" s="8">
        <v>14392</v>
      </c>
      <c r="T55" s="9">
        <v>0</v>
      </c>
      <c r="U55" s="9">
        <v>17001</v>
      </c>
    </row>
    <row r="56" spans="15:21" x14ac:dyDescent="0.2">
      <c r="O56" s="7" t="s">
        <v>154</v>
      </c>
      <c r="P56" s="8"/>
      <c r="Q56" s="8">
        <v>17001</v>
      </c>
      <c r="R56" s="8">
        <v>17001</v>
      </c>
      <c r="T56" s="9">
        <v>0</v>
      </c>
      <c r="U56" s="9">
        <v>8463</v>
      </c>
    </row>
    <row r="57" spans="15:21" x14ac:dyDescent="0.2">
      <c r="O57" s="7" t="s">
        <v>150</v>
      </c>
      <c r="P57" s="8"/>
      <c r="Q57" s="8">
        <v>8463</v>
      </c>
      <c r="R57" s="8">
        <v>8463</v>
      </c>
      <c r="T57" s="9">
        <v>0</v>
      </c>
      <c r="U57" s="9">
        <v>12502</v>
      </c>
    </row>
    <row r="58" spans="15:21" x14ac:dyDescent="0.2">
      <c r="O58" s="7" t="s">
        <v>148</v>
      </c>
      <c r="P58" s="8"/>
      <c r="Q58" s="8">
        <v>12502</v>
      </c>
      <c r="R58" s="8">
        <v>12502</v>
      </c>
      <c r="T58" s="9">
        <v>0</v>
      </c>
      <c r="U58" s="9">
        <v>13508</v>
      </c>
    </row>
    <row r="59" spans="15:21" x14ac:dyDescent="0.2">
      <c r="O59" s="7" t="s">
        <v>145</v>
      </c>
      <c r="P59" s="8"/>
      <c r="Q59" s="8">
        <v>13508</v>
      </c>
      <c r="R59" s="8">
        <v>13508</v>
      </c>
      <c r="T59" s="9">
        <v>0</v>
      </c>
      <c r="U59" s="9">
        <v>18891</v>
      </c>
    </row>
    <row r="60" spans="15:21" x14ac:dyDescent="0.2">
      <c r="O60" s="7" t="s">
        <v>143</v>
      </c>
      <c r="P60" s="8"/>
      <c r="Q60" s="8">
        <v>18891</v>
      </c>
      <c r="R60" s="8">
        <v>18891</v>
      </c>
      <c r="T60" s="9">
        <v>0</v>
      </c>
      <c r="U60" s="9">
        <v>6700</v>
      </c>
    </row>
    <row r="61" spans="15:21" x14ac:dyDescent="0.2">
      <c r="O61" s="7" t="s">
        <v>141</v>
      </c>
      <c r="P61" s="8"/>
      <c r="Q61" s="8">
        <v>6700</v>
      </c>
      <c r="R61" s="8">
        <v>6700</v>
      </c>
      <c r="T61" s="9">
        <v>0</v>
      </c>
      <c r="U61" s="9">
        <v>15793</v>
      </c>
    </row>
    <row r="62" spans="15:21" x14ac:dyDescent="0.2">
      <c r="O62" s="7" t="s">
        <v>139</v>
      </c>
      <c r="P62" s="8"/>
      <c r="Q62" s="8">
        <v>15793</v>
      </c>
      <c r="R62" s="8">
        <v>15793</v>
      </c>
      <c r="T62" s="9">
        <v>0</v>
      </c>
      <c r="U62" s="9">
        <v>15396</v>
      </c>
    </row>
    <row r="63" spans="15:21" x14ac:dyDescent="0.2">
      <c r="O63" s="7" t="s">
        <v>137</v>
      </c>
      <c r="P63" s="8"/>
      <c r="Q63" s="8">
        <v>15396</v>
      </c>
      <c r="R63" s="8">
        <v>15396</v>
      </c>
      <c r="T63" s="9">
        <v>0</v>
      </c>
      <c r="U63" s="9">
        <v>10179</v>
      </c>
    </row>
    <row r="64" spans="15:21" x14ac:dyDescent="0.2">
      <c r="O64" s="7" t="s">
        <v>135</v>
      </c>
      <c r="P64" s="8"/>
      <c r="Q64" s="8">
        <v>10179</v>
      </c>
      <c r="R64" s="8">
        <v>10179</v>
      </c>
      <c r="T64" s="9">
        <v>0</v>
      </c>
      <c r="U64" s="9">
        <v>12630</v>
      </c>
    </row>
    <row r="65" spans="15:21" x14ac:dyDescent="0.2">
      <c r="O65" s="7" t="s">
        <v>133</v>
      </c>
      <c r="P65" s="8"/>
      <c r="Q65" s="8">
        <v>12630</v>
      </c>
      <c r="R65" s="8">
        <v>12630</v>
      </c>
      <c r="T65" s="9">
        <v>0</v>
      </c>
      <c r="U65" s="9">
        <v>20337</v>
      </c>
    </row>
    <row r="66" spans="15:21" x14ac:dyDescent="0.2">
      <c r="O66" s="7" t="s">
        <v>130</v>
      </c>
      <c r="P66" s="8"/>
      <c r="Q66" s="8">
        <v>20337</v>
      </c>
      <c r="R66" s="8">
        <v>20337</v>
      </c>
      <c r="T66" s="9">
        <v>0</v>
      </c>
      <c r="U66" s="9">
        <v>12986</v>
      </c>
    </row>
    <row r="67" spans="15:21" x14ac:dyDescent="0.2">
      <c r="O67" s="7" t="s">
        <v>128</v>
      </c>
      <c r="P67" s="8"/>
      <c r="Q67" s="8">
        <v>12986</v>
      </c>
      <c r="R67" s="8">
        <v>12986</v>
      </c>
      <c r="T67" s="9">
        <v>0</v>
      </c>
      <c r="U67" s="9">
        <v>8874</v>
      </c>
    </row>
    <row r="68" spans="15:21" x14ac:dyDescent="0.2">
      <c r="O68" s="7" t="s">
        <v>125</v>
      </c>
      <c r="P68" s="8"/>
      <c r="Q68" s="8">
        <v>8874</v>
      </c>
      <c r="R68" s="8">
        <v>8874</v>
      </c>
      <c r="T68" s="9">
        <v>0</v>
      </c>
      <c r="U68" s="9">
        <v>7789</v>
      </c>
    </row>
    <row r="69" spans="15:21" x14ac:dyDescent="0.2">
      <c r="O69" s="7" t="s">
        <v>123</v>
      </c>
      <c r="P69" s="8"/>
      <c r="Q69" s="8">
        <v>7789</v>
      </c>
      <c r="R69" s="8">
        <v>7789</v>
      </c>
      <c r="T69" s="9">
        <v>0</v>
      </c>
      <c r="U69" s="9">
        <v>7519</v>
      </c>
    </row>
    <row r="70" spans="15:21" x14ac:dyDescent="0.2">
      <c r="O70" s="7" t="s">
        <v>121</v>
      </c>
      <c r="P70" s="8"/>
      <c r="Q70" s="8">
        <v>7519</v>
      </c>
      <c r="R70" s="8">
        <v>7519</v>
      </c>
      <c r="T70" s="9">
        <v>0</v>
      </c>
      <c r="U70" s="9">
        <v>360925</v>
      </c>
    </row>
    <row r="71" spans="15:21" x14ac:dyDescent="0.2">
      <c r="O71" s="7" t="s">
        <v>119</v>
      </c>
      <c r="P71" s="8"/>
      <c r="Q71" s="8">
        <v>360925</v>
      </c>
      <c r="R71" s="8">
        <v>360925</v>
      </c>
      <c r="T71" s="9">
        <v>0</v>
      </c>
      <c r="U71" s="9">
        <v>8967</v>
      </c>
    </row>
    <row r="72" spans="15:21" x14ac:dyDescent="0.2">
      <c r="O72" s="7" t="s">
        <v>116</v>
      </c>
      <c r="P72" s="8"/>
      <c r="Q72" s="8">
        <v>8967</v>
      </c>
      <c r="R72" s="8">
        <v>8967</v>
      </c>
      <c r="T72" s="9">
        <v>0</v>
      </c>
      <c r="U72" s="9">
        <v>13686</v>
      </c>
    </row>
    <row r="73" spans="15:21" x14ac:dyDescent="0.2">
      <c r="O73" s="7" t="s">
        <v>113</v>
      </c>
      <c r="P73" s="8"/>
      <c r="Q73" s="8">
        <v>13686</v>
      </c>
      <c r="R73" s="8">
        <v>13686</v>
      </c>
      <c r="T73" s="9">
        <v>0</v>
      </c>
      <c r="U73" s="9">
        <v>6222</v>
      </c>
    </row>
    <row r="74" spans="15:21" x14ac:dyDescent="0.2">
      <c r="O74" s="7" t="s">
        <v>111</v>
      </c>
      <c r="P74" s="8"/>
      <c r="Q74" s="8">
        <v>6222</v>
      </c>
      <c r="R74" s="8">
        <v>6222</v>
      </c>
      <c r="T74" s="9">
        <v>0</v>
      </c>
      <c r="U74" s="9">
        <v>9477</v>
      </c>
    </row>
    <row r="75" spans="15:21" x14ac:dyDescent="0.2">
      <c r="O75" s="7" t="s">
        <v>109</v>
      </c>
      <c r="P75" s="8"/>
      <c r="Q75" s="8">
        <v>9477</v>
      </c>
      <c r="R75" s="8">
        <v>9477</v>
      </c>
      <c r="T75" s="9">
        <v>0</v>
      </c>
      <c r="U75" s="9">
        <v>479057</v>
      </c>
    </row>
    <row r="76" spans="15:21" x14ac:dyDescent="0.2">
      <c r="O76" s="7" t="s">
        <v>106</v>
      </c>
      <c r="P76" s="8"/>
      <c r="Q76" s="8">
        <v>479057</v>
      </c>
      <c r="R76" s="8">
        <v>479057</v>
      </c>
      <c r="T76" s="9">
        <v>0</v>
      </c>
      <c r="U76" s="9">
        <v>4734</v>
      </c>
    </row>
    <row r="77" spans="15:21" x14ac:dyDescent="0.2">
      <c r="O77" s="7" t="s">
        <v>104</v>
      </c>
      <c r="P77" s="8"/>
      <c r="Q77" s="8">
        <v>4734</v>
      </c>
      <c r="R77" s="8">
        <v>4734</v>
      </c>
      <c r="T77" s="9">
        <v>0</v>
      </c>
      <c r="U77" s="9">
        <v>5945</v>
      </c>
    </row>
    <row r="78" spans="15:21" x14ac:dyDescent="0.2">
      <c r="O78" s="7" t="s">
        <v>102</v>
      </c>
      <c r="P78" s="8"/>
      <c r="Q78" s="8">
        <v>5945</v>
      </c>
      <c r="R78" s="8">
        <v>5945</v>
      </c>
      <c r="T78" s="9">
        <v>0</v>
      </c>
      <c r="U78" s="9">
        <v>14891</v>
      </c>
    </row>
    <row r="79" spans="15:21" x14ac:dyDescent="0.2">
      <c r="O79" s="7" t="s">
        <v>99</v>
      </c>
      <c r="P79" s="8"/>
      <c r="Q79" s="8">
        <v>14891</v>
      </c>
      <c r="R79" s="8">
        <v>14891</v>
      </c>
      <c r="T79" s="9">
        <v>0</v>
      </c>
      <c r="U79" s="9">
        <v>7954</v>
      </c>
    </row>
    <row r="80" spans="15:21" x14ac:dyDescent="0.2">
      <c r="O80" s="7" t="s">
        <v>97</v>
      </c>
      <c r="P80" s="8"/>
      <c r="Q80" s="8">
        <v>7954</v>
      </c>
      <c r="R80" s="8">
        <v>7954</v>
      </c>
      <c r="T80" s="9">
        <v>0</v>
      </c>
      <c r="U80" s="9">
        <v>3919</v>
      </c>
    </row>
    <row r="81" spans="15:21" x14ac:dyDescent="0.2">
      <c r="O81" s="7" t="s">
        <v>95</v>
      </c>
      <c r="P81" s="8"/>
      <c r="Q81" s="8">
        <v>3919</v>
      </c>
      <c r="R81" s="8">
        <v>3919</v>
      </c>
      <c r="T81" s="9">
        <v>0</v>
      </c>
      <c r="U81" s="9">
        <v>5248</v>
      </c>
    </row>
    <row r="82" spans="15:21" x14ac:dyDescent="0.2">
      <c r="O82" s="7" t="s">
        <v>92</v>
      </c>
      <c r="P82" s="8"/>
      <c r="Q82" s="8">
        <v>5248</v>
      </c>
      <c r="R82" s="8">
        <v>5248</v>
      </c>
      <c r="T82" s="9">
        <v>0</v>
      </c>
      <c r="U82" s="9">
        <v>8810</v>
      </c>
    </row>
    <row r="83" spans="15:21" x14ac:dyDescent="0.2">
      <c r="O83" s="7" t="s">
        <v>90</v>
      </c>
      <c r="P83" s="8"/>
      <c r="Q83" s="8">
        <v>8810</v>
      </c>
      <c r="R83" s="8">
        <v>8810</v>
      </c>
      <c r="T83" s="9">
        <v>0</v>
      </c>
      <c r="U83" s="9">
        <v>6748</v>
      </c>
    </row>
    <row r="84" spans="15:21" x14ac:dyDescent="0.2">
      <c r="O84" s="7" t="s">
        <v>88</v>
      </c>
      <c r="P84" s="8"/>
      <c r="Q84" s="8">
        <v>6748</v>
      </c>
      <c r="R84" s="8">
        <v>6748</v>
      </c>
      <c r="T84" s="9">
        <v>0</v>
      </c>
      <c r="U84" s="9">
        <v>18596</v>
      </c>
    </row>
    <row r="85" spans="15:21" x14ac:dyDescent="0.2">
      <c r="O85" s="7" t="s">
        <v>85</v>
      </c>
      <c r="P85" s="8"/>
      <c r="Q85" s="8">
        <v>18596</v>
      </c>
      <c r="R85" s="8">
        <v>18596</v>
      </c>
      <c r="T85" s="9">
        <v>0</v>
      </c>
      <c r="U85" s="9">
        <v>14717</v>
      </c>
    </row>
    <row r="86" spans="15:21" x14ac:dyDescent="0.2">
      <c r="O86" s="7" t="s">
        <v>83</v>
      </c>
      <c r="P86" s="8"/>
      <c r="Q86" s="8">
        <v>14717</v>
      </c>
      <c r="R86" s="8">
        <v>14717</v>
      </c>
      <c r="T86" s="9">
        <v>0</v>
      </c>
      <c r="U86" s="9">
        <v>8663</v>
      </c>
    </row>
    <row r="87" spans="15:21" x14ac:dyDescent="0.2">
      <c r="O87" s="7" t="s">
        <v>80</v>
      </c>
      <c r="P87" s="8"/>
      <c r="Q87" s="8">
        <v>8663</v>
      </c>
      <c r="R87" s="8">
        <v>8663</v>
      </c>
      <c r="T87" s="9">
        <v>0</v>
      </c>
      <c r="U87" s="9">
        <v>37706</v>
      </c>
    </row>
    <row r="88" spans="15:21" x14ac:dyDescent="0.2">
      <c r="O88" s="7" t="s">
        <v>78</v>
      </c>
      <c r="P88" s="8"/>
      <c r="Q88" s="8">
        <v>37706</v>
      </c>
      <c r="R88" s="8">
        <v>37706</v>
      </c>
      <c r="T88" s="9">
        <v>0</v>
      </c>
      <c r="U88" s="9">
        <v>6541</v>
      </c>
    </row>
    <row r="89" spans="15:21" x14ac:dyDescent="0.2">
      <c r="O89" s="7" t="s">
        <v>75</v>
      </c>
      <c r="P89" s="8"/>
      <c r="Q89" s="8">
        <v>6541</v>
      </c>
      <c r="R89" s="8">
        <v>6541</v>
      </c>
      <c r="T89" s="9">
        <v>0</v>
      </c>
      <c r="U89" s="9">
        <v>6740</v>
      </c>
    </row>
    <row r="90" spans="15:21" x14ac:dyDescent="0.2">
      <c r="O90" s="7" t="s">
        <v>72</v>
      </c>
      <c r="P90" s="8"/>
      <c r="Q90" s="8">
        <v>6740</v>
      </c>
      <c r="R90" s="8">
        <v>6740</v>
      </c>
      <c r="T90" s="9">
        <v>1</v>
      </c>
      <c r="U90" s="9">
        <v>16117</v>
      </c>
    </row>
    <row r="91" spans="15:21" x14ac:dyDescent="0.2">
      <c r="O91" s="7" t="s">
        <v>70</v>
      </c>
      <c r="P91" s="8">
        <v>16117</v>
      </c>
      <c r="Q91" s="8"/>
      <c r="R91" s="8">
        <v>16117</v>
      </c>
      <c r="T91" s="9">
        <v>1</v>
      </c>
      <c r="U91" s="9">
        <v>13547</v>
      </c>
    </row>
    <row r="92" spans="15:21" x14ac:dyDescent="0.2">
      <c r="O92" s="7" t="s">
        <v>67</v>
      </c>
      <c r="P92" s="8">
        <v>13547</v>
      </c>
      <c r="Q92" s="8"/>
      <c r="R92" s="8">
        <v>13547</v>
      </c>
      <c r="T92" s="9">
        <v>0</v>
      </c>
      <c r="U92" s="9">
        <v>8766</v>
      </c>
    </row>
    <row r="93" spans="15:21" x14ac:dyDescent="0.2">
      <c r="O93" s="7" t="s">
        <v>64</v>
      </c>
      <c r="P93" s="8"/>
      <c r="Q93" s="8">
        <v>8766</v>
      </c>
      <c r="R93" s="8">
        <v>8766</v>
      </c>
      <c r="T93" s="9">
        <v>1</v>
      </c>
      <c r="U93" s="9">
        <v>19689</v>
      </c>
    </row>
    <row r="94" spans="15:21" x14ac:dyDescent="0.2">
      <c r="O94" s="7" t="s">
        <v>61</v>
      </c>
      <c r="P94" s="8">
        <v>19689</v>
      </c>
      <c r="Q94" s="8"/>
      <c r="R94" s="8">
        <v>19689</v>
      </c>
      <c r="T94" s="9">
        <v>1</v>
      </c>
      <c r="U94" s="9">
        <v>5836</v>
      </c>
    </row>
    <row r="95" spans="15:21" x14ac:dyDescent="0.2">
      <c r="O95" s="7" t="s">
        <v>57</v>
      </c>
      <c r="P95" s="8">
        <v>5836</v>
      </c>
      <c r="Q95" s="8"/>
      <c r="R95" s="8">
        <v>5836</v>
      </c>
      <c r="T95" s="9">
        <v>0</v>
      </c>
      <c r="U95" s="9">
        <v>11266</v>
      </c>
    </row>
    <row r="96" spans="15:21" x14ac:dyDescent="0.2">
      <c r="O96" s="7" t="s">
        <v>55</v>
      </c>
      <c r="P96" s="8"/>
      <c r="Q96" s="8">
        <v>11266</v>
      </c>
      <c r="R96" s="8">
        <v>11266</v>
      </c>
      <c r="T96" s="9">
        <v>0</v>
      </c>
      <c r="U96" s="9">
        <v>13860</v>
      </c>
    </row>
    <row r="97" spans="15:21" x14ac:dyDescent="0.2">
      <c r="O97" s="7" t="s">
        <v>52</v>
      </c>
      <c r="P97" s="8"/>
      <c r="Q97" s="8">
        <v>13860</v>
      </c>
      <c r="R97" s="8">
        <v>13860</v>
      </c>
      <c r="T97" s="9">
        <v>0</v>
      </c>
      <c r="U97" s="9">
        <v>14172</v>
      </c>
    </row>
    <row r="98" spans="15:21" x14ac:dyDescent="0.2">
      <c r="O98" s="7" t="s">
        <v>49</v>
      </c>
      <c r="P98" s="8"/>
      <c r="Q98" s="8">
        <v>14172</v>
      </c>
      <c r="R98" s="8">
        <v>14172</v>
      </c>
      <c r="T98" s="9">
        <v>0</v>
      </c>
      <c r="U98" s="9">
        <v>6590</v>
      </c>
    </row>
    <row r="99" spans="15:21" x14ac:dyDescent="0.2">
      <c r="O99" s="7" t="s">
        <v>46</v>
      </c>
      <c r="P99" s="8"/>
      <c r="Q99" s="8">
        <v>6590</v>
      </c>
      <c r="R99" s="8">
        <v>6590</v>
      </c>
      <c r="T99" s="9">
        <v>0</v>
      </c>
      <c r="U99" s="9">
        <v>21094</v>
      </c>
    </row>
    <row r="100" spans="15:21" x14ac:dyDescent="0.2">
      <c r="O100" s="7" t="s">
        <v>43</v>
      </c>
      <c r="P100" s="8"/>
      <c r="Q100" s="8">
        <v>21094</v>
      </c>
      <c r="R100" s="8">
        <v>21094</v>
      </c>
      <c r="T100" s="9">
        <v>0</v>
      </c>
    </row>
    <row r="101" spans="15:21" x14ac:dyDescent="0.2">
      <c r="O101" s="7" t="s">
        <v>39</v>
      </c>
      <c r="P101" s="8"/>
      <c r="Q101" s="8">
        <v>6110</v>
      </c>
      <c r="R101" s="8">
        <v>6110</v>
      </c>
    </row>
    <row r="102" spans="15:21" x14ac:dyDescent="0.2">
      <c r="O102" s="7" t="s">
        <v>34</v>
      </c>
      <c r="P102" s="8"/>
      <c r="Q102" s="8">
        <v>6984</v>
      </c>
      <c r="R102" s="8">
        <v>6984</v>
      </c>
    </row>
    <row r="103" spans="15:21" x14ac:dyDescent="0.2">
      <c r="O103" s="7" t="s">
        <v>31</v>
      </c>
      <c r="P103" s="8"/>
      <c r="Q103" s="8">
        <v>4295</v>
      </c>
      <c r="R103" s="8">
        <v>4295</v>
      </c>
    </row>
    <row r="104" spans="15:21" x14ac:dyDescent="0.2">
      <c r="O104" s="7" t="s">
        <v>271</v>
      </c>
      <c r="P104" s="8">
        <v>13797.25</v>
      </c>
      <c r="Q104" s="8">
        <v>20639.063157894736</v>
      </c>
      <c r="R104" s="8">
        <v>20362.626262626261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J1" sqref="J1:J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29</v>
      </c>
      <c r="B2" s="1">
        <v>42754</v>
      </c>
      <c r="C2" s="2">
        <v>0.625</v>
      </c>
      <c r="D2" t="s">
        <v>30</v>
      </c>
      <c r="F2" t="s">
        <v>31</v>
      </c>
      <c r="G2" t="s">
        <v>27</v>
      </c>
      <c r="H2" t="s">
        <v>28</v>
      </c>
      <c r="I2" s="3">
        <v>24998</v>
      </c>
      <c r="J2" s="3">
        <v>4295</v>
      </c>
      <c r="K2">
        <v>17</v>
      </c>
      <c r="L2">
        <v>102</v>
      </c>
      <c r="M2">
        <v>512</v>
      </c>
      <c r="N2">
        <v>200</v>
      </c>
      <c r="O2">
        <v>4</v>
      </c>
      <c r="P2">
        <v>308</v>
      </c>
      <c r="Q2">
        <v>11</v>
      </c>
      <c r="R2">
        <v>8</v>
      </c>
      <c r="S2">
        <v>0</v>
      </c>
      <c r="T2">
        <v>0</v>
      </c>
      <c r="U2">
        <v>9</v>
      </c>
      <c r="V2" s="3">
        <v>1930</v>
      </c>
      <c r="W2" s="3">
        <v>4053</v>
      </c>
      <c r="X2" s="3">
        <v>1089</v>
      </c>
      <c r="Z2" t="s">
        <v>32</v>
      </c>
    </row>
    <row r="3" spans="1:26" x14ac:dyDescent="0.2">
      <c r="A3" t="s">
        <v>29</v>
      </c>
      <c r="B3" s="1">
        <v>42754</v>
      </c>
      <c r="C3" s="2">
        <v>0.5</v>
      </c>
      <c r="D3" t="s">
        <v>33</v>
      </c>
      <c r="F3" t="s">
        <v>34</v>
      </c>
      <c r="G3" t="s">
        <v>35</v>
      </c>
      <c r="H3" t="s">
        <v>28</v>
      </c>
      <c r="I3" s="3">
        <v>90327</v>
      </c>
      <c r="J3" s="3">
        <v>6984</v>
      </c>
      <c r="K3">
        <v>8</v>
      </c>
      <c r="L3">
        <v>356</v>
      </c>
      <c r="M3" s="3">
        <v>1098</v>
      </c>
      <c r="N3">
        <v>370</v>
      </c>
      <c r="O3">
        <v>35</v>
      </c>
      <c r="P3">
        <v>693</v>
      </c>
      <c r="Q3">
        <v>11</v>
      </c>
      <c r="R3">
        <v>16</v>
      </c>
      <c r="S3">
        <v>0</v>
      </c>
      <c r="T3">
        <v>0</v>
      </c>
      <c r="U3">
        <v>208</v>
      </c>
      <c r="V3" s="3">
        <v>3909</v>
      </c>
      <c r="W3" s="3">
        <v>6626</v>
      </c>
      <c r="X3" s="3">
        <v>2183</v>
      </c>
      <c r="Z3" t="s">
        <v>36</v>
      </c>
    </row>
    <row r="4" spans="1:26" x14ac:dyDescent="0.2">
      <c r="A4" t="s">
        <v>37</v>
      </c>
      <c r="B4" s="1">
        <v>42753</v>
      </c>
      <c r="C4" s="2">
        <v>0.625</v>
      </c>
      <c r="D4" t="s">
        <v>38</v>
      </c>
      <c r="F4" t="s">
        <v>39</v>
      </c>
      <c r="G4" t="s">
        <v>35</v>
      </c>
      <c r="H4" t="s">
        <v>28</v>
      </c>
      <c r="I4" s="3">
        <v>28008</v>
      </c>
      <c r="J4" s="3">
        <v>6110</v>
      </c>
      <c r="K4">
        <v>22</v>
      </c>
      <c r="L4">
        <v>94</v>
      </c>
      <c r="M4">
        <v>738</v>
      </c>
      <c r="N4">
        <v>252</v>
      </c>
      <c r="O4">
        <v>15</v>
      </c>
      <c r="P4">
        <v>471</v>
      </c>
      <c r="Q4">
        <v>10</v>
      </c>
      <c r="R4">
        <v>10</v>
      </c>
      <c r="S4">
        <v>0</v>
      </c>
      <c r="T4">
        <v>0</v>
      </c>
      <c r="U4">
        <v>168</v>
      </c>
      <c r="V4" s="3">
        <v>2740</v>
      </c>
      <c r="W4" s="3">
        <v>5827</v>
      </c>
      <c r="X4" s="3">
        <v>2048</v>
      </c>
      <c r="Z4" t="s">
        <v>40</v>
      </c>
    </row>
    <row r="5" spans="1:26" x14ac:dyDescent="0.2">
      <c r="A5" t="s">
        <v>41</v>
      </c>
      <c r="B5" s="1">
        <v>42752</v>
      </c>
      <c r="C5" s="2">
        <v>0.54166666666666663</v>
      </c>
      <c r="D5" t="s">
        <v>42</v>
      </c>
      <c r="F5" t="s">
        <v>43</v>
      </c>
      <c r="G5" t="s">
        <v>27</v>
      </c>
      <c r="H5" t="s">
        <v>28</v>
      </c>
      <c r="I5" s="3">
        <v>341311</v>
      </c>
      <c r="J5" s="3">
        <v>21094</v>
      </c>
      <c r="K5">
        <v>6</v>
      </c>
      <c r="L5">
        <v>307</v>
      </c>
      <c r="M5" s="3">
        <v>8050</v>
      </c>
      <c r="N5" s="3">
        <v>6204</v>
      </c>
      <c r="O5">
        <v>13</v>
      </c>
      <c r="P5">
        <v>1833</v>
      </c>
      <c r="Q5">
        <v>21</v>
      </c>
      <c r="R5">
        <v>30</v>
      </c>
      <c r="S5">
        <v>0</v>
      </c>
      <c r="T5">
        <v>0</v>
      </c>
      <c r="U5">
        <v>220</v>
      </c>
      <c r="V5" s="3">
        <v>17568</v>
      </c>
      <c r="W5" s="3">
        <v>19846</v>
      </c>
      <c r="X5" s="3">
        <v>8434</v>
      </c>
      <c r="Z5" t="s">
        <v>44</v>
      </c>
    </row>
    <row r="6" spans="1:26" x14ac:dyDescent="0.2">
      <c r="A6" t="s">
        <v>29</v>
      </c>
      <c r="B6" s="1">
        <v>42747</v>
      </c>
      <c r="C6" s="2">
        <v>0.5625</v>
      </c>
      <c r="D6" t="s">
        <v>45</v>
      </c>
      <c r="F6" t="s">
        <v>46</v>
      </c>
      <c r="G6" t="s">
        <v>27</v>
      </c>
      <c r="H6" t="s">
        <v>28</v>
      </c>
      <c r="I6" s="3">
        <v>36660</v>
      </c>
      <c r="J6" s="3">
        <v>6590</v>
      </c>
      <c r="K6">
        <v>18</v>
      </c>
      <c r="L6">
        <v>113</v>
      </c>
      <c r="M6">
        <v>694</v>
      </c>
      <c r="N6">
        <v>327</v>
      </c>
      <c r="O6">
        <v>23</v>
      </c>
      <c r="P6">
        <v>344</v>
      </c>
      <c r="Q6">
        <v>9</v>
      </c>
      <c r="R6">
        <v>11</v>
      </c>
      <c r="S6">
        <v>0</v>
      </c>
      <c r="T6">
        <v>0</v>
      </c>
      <c r="U6">
        <v>272</v>
      </c>
      <c r="V6" s="3">
        <v>2309</v>
      </c>
      <c r="W6" s="3">
        <v>6146</v>
      </c>
      <c r="X6" s="3">
        <v>1662</v>
      </c>
      <c r="Z6" t="s">
        <v>47</v>
      </c>
    </row>
    <row r="7" spans="1:26" x14ac:dyDescent="0.2">
      <c r="A7" t="s">
        <v>37</v>
      </c>
      <c r="B7" s="1">
        <v>42746</v>
      </c>
      <c r="C7" s="2">
        <v>0.5625</v>
      </c>
      <c r="D7" t="s">
        <v>48</v>
      </c>
      <c r="F7" t="s">
        <v>49</v>
      </c>
      <c r="G7" t="s">
        <v>27</v>
      </c>
      <c r="H7" t="s">
        <v>28</v>
      </c>
      <c r="I7" s="3">
        <v>153548</v>
      </c>
      <c r="J7" s="3">
        <v>14172</v>
      </c>
      <c r="K7">
        <v>9</v>
      </c>
      <c r="L7">
        <v>164</v>
      </c>
      <c r="M7" s="3">
        <v>1831</v>
      </c>
      <c r="N7">
        <v>555</v>
      </c>
      <c r="O7">
        <v>12</v>
      </c>
      <c r="P7">
        <v>1264</v>
      </c>
      <c r="Q7">
        <v>21</v>
      </c>
      <c r="R7">
        <v>15</v>
      </c>
      <c r="S7">
        <v>0</v>
      </c>
      <c r="T7">
        <v>0</v>
      </c>
      <c r="U7">
        <v>292</v>
      </c>
      <c r="V7" s="3">
        <v>6002</v>
      </c>
      <c r="W7" s="3">
        <v>13926</v>
      </c>
      <c r="X7" s="3">
        <v>4751</v>
      </c>
      <c r="Z7" t="s">
        <v>50</v>
      </c>
    </row>
    <row r="8" spans="1:26" x14ac:dyDescent="0.2">
      <c r="A8" t="s">
        <v>37</v>
      </c>
      <c r="B8" s="1">
        <v>42739</v>
      </c>
      <c r="C8" s="2">
        <v>0.58333333333333337</v>
      </c>
      <c r="D8" t="s">
        <v>51</v>
      </c>
      <c r="F8" t="s">
        <v>52</v>
      </c>
      <c r="G8" t="s">
        <v>27</v>
      </c>
      <c r="H8" t="s">
        <v>28</v>
      </c>
      <c r="I8" s="3">
        <v>289259</v>
      </c>
      <c r="J8" s="3">
        <v>13860</v>
      </c>
      <c r="K8">
        <v>5</v>
      </c>
      <c r="L8">
        <v>186</v>
      </c>
      <c r="M8" s="3">
        <v>2181</v>
      </c>
      <c r="N8">
        <v>653</v>
      </c>
      <c r="O8">
        <v>27</v>
      </c>
      <c r="P8">
        <v>1501</v>
      </c>
      <c r="Q8">
        <v>15</v>
      </c>
      <c r="R8">
        <v>16</v>
      </c>
      <c r="S8">
        <v>0</v>
      </c>
      <c r="T8">
        <v>0</v>
      </c>
      <c r="U8">
        <v>188</v>
      </c>
      <c r="V8" s="3">
        <v>8266</v>
      </c>
      <c r="W8" s="3">
        <v>13400</v>
      </c>
      <c r="X8" s="3">
        <v>4740</v>
      </c>
      <c r="Z8" t="s">
        <v>53</v>
      </c>
    </row>
    <row r="9" spans="1:26" x14ac:dyDescent="0.2">
      <c r="A9" t="s">
        <v>41</v>
      </c>
      <c r="B9" s="1">
        <v>43098</v>
      </c>
      <c r="C9" s="2">
        <v>0.5625</v>
      </c>
      <c r="D9" t="s">
        <v>54</v>
      </c>
      <c r="F9" t="s">
        <v>55</v>
      </c>
      <c r="G9" t="s">
        <v>27</v>
      </c>
      <c r="H9" t="s">
        <v>28</v>
      </c>
      <c r="I9" s="3">
        <v>171961</v>
      </c>
      <c r="J9" s="3">
        <v>11266</v>
      </c>
      <c r="K9">
        <v>7</v>
      </c>
      <c r="L9">
        <v>175</v>
      </c>
      <c r="M9" s="3">
        <v>1591</v>
      </c>
      <c r="N9">
        <v>507</v>
      </c>
      <c r="O9">
        <v>24</v>
      </c>
      <c r="P9">
        <v>1060</v>
      </c>
      <c r="Q9">
        <v>14</v>
      </c>
      <c r="R9">
        <v>14</v>
      </c>
      <c r="S9">
        <v>0</v>
      </c>
      <c r="T9">
        <v>0</v>
      </c>
      <c r="U9">
        <v>321</v>
      </c>
      <c r="V9" s="3">
        <v>4905</v>
      </c>
      <c r="W9" s="3">
        <v>10544</v>
      </c>
      <c r="X9" s="3">
        <v>3217</v>
      </c>
      <c r="Z9" t="s">
        <v>36</v>
      </c>
    </row>
    <row r="10" spans="1:26" x14ac:dyDescent="0.2">
      <c r="A10" t="s">
        <v>29</v>
      </c>
      <c r="B10" s="1">
        <v>43091</v>
      </c>
      <c r="C10" s="2">
        <v>0.70833333333333337</v>
      </c>
      <c r="D10" t="s">
        <v>56</v>
      </c>
      <c r="F10" t="s">
        <v>57</v>
      </c>
      <c r="G10" t="s">
        <v>35</v>
      </c>
      <c r="H10" t="s">
        <v>58</v>
      </c>
      <c r="I10" s="3">
        <v>93951</v>
      </c>
      <c r="J10" s="3">
        <v>5836</v>
      </c>
      <c r="K10">
        <v>6</v>
      </c>
      <c r="L10">
        <v>181</v>
      </c>
      <c r="M10">
        <v>433</v>
      </c>
      <c r="N10">
        <v>247</v>
      </c>
      <c r="O10">
        <v>5</v>
      </c>
      <c r="P10">
        <v>181</v>
      </c>
      <c r="Q10">
        <v>9</v>
      </c>
      <c r="R10">
        <v>4</v>
      </c>
      <c r="S10">
        <v>0</v>
      </c>
      <c r="T10">
        <v>0</v>
      </c>
      <c r="U10">
        <v>210</v>
      </c>
      <c r="V10" s="3">
        <v>1625</v>
      </c>
      <c r="W10" s="3">
        <v>5632</v>
      </c>
      <c r="X10" s="3">
        <v>1540</v>
      </c>
      <c r="Z10" t="s">
        <v>59</v>
      </c>
    </row>
    <row r="11" spans="1:26" x14ac:dyDescent="0.2">
      <c r="A11" t="s">
        <v>41</v>
      </c>
      <c r="B11" s="1">
        <v>43089</v>
      </c>
      <c r="C11" s="2">
        <v>0.52083333333333337</v>
      </c>
      <c r="D11" t="s">
        <v>60</v>
      </c>
      <c r="F11" t="s">
        <v>61</v>
      </c>
      <c r="G11" t="s">
        <v>27</v>
      </c>
      <c r="H11" t="s">
        <v>58</v>
      </c>
      <c r="I11" s="3">
        <v>1125677</v>
      </c>
      <c r="J11" s="3">
        <v>19689</v>
      </c>
      <c r="K11">
        <v>2</v>
      </c>
      <c r="L11">
        <v>730</v>
      </c>
      <c r="M11" s="3">
        <v>4045</v>
      </c>
      <c r="N11">
        <v>898</v>
      </c>
      <c r="O11">
        <v>3</v>
      </c>
      <c r="P11">
        <v>3144</v>
      </c>
      <c r="Q11">
        <v>41</v>
      </c>
      <c r="R11">
        <v>24</v>
      </c>
      <c r="S11">
        <v>0</v>
      </c>
      <c r="T11">
        <v>0</v>
      </c>
      <c r="U11">
        <v>205</v>
      </c>
      <c r="V11" s="3">
        <v>16345</v>
      </c>
      <c r="W11" s="3">
        <v>19688</v>
      </c>
      <c r="X11" s="3">
        <v>9540</v>
      </c>
      <c r="Z11" t="s">
        <v>62</v>
      </c>
    </row>
    <row r="12" spans="1:26" x14ac:dyDescent="0.2">
      <c r="A12" t="s">
        <v>26</v>
      </c>
      <c r="B12" s="1">
        <v>43088</v>
      </c>
      <c r="C12" s="2">
        <v>0.51041666666666663</v>
      </c>
      <c r="D12" t="s">
        <v>63</v>
      </c>
      <c r="F12" t="s">
        <v>64</v>
      </c>
      <c r="G12" t="s">
        <v>27</v>
      </c>
      <c r="H12" t="s">
        <v>28</v>
      </c>
      <c r="I12" s="3">
        <v>38577</v>
      </c>
      <c r="J12" s="3">
        <v>8766</v>
      </c>
      <c r="K12">
        <v>23</v>
      </c>
      <c r="L12">
        <v>169</v>
      </c>
      <c r="M12" s="3">
        <v>1193</v>
      </c>
      <c r="N12">
        <v>355</v>
      </c>
      <c r="O12">
        <v>14</v>
      </c>
      <c r="P12">
        <v>824</v>
      </c>
      <c r="Q12">
        <v>12</v>
      </c>
      <c r="R12">
        <v>15</v>
      </c>
      <c r="S12">
        <v>0</v>
      </c>
      <c r="T12">
        <v>0</v>
      </c>
      <c r="U12">
        <v>113</v>
      </c>
      <c r="V12" s="3">
        <v>5892</v>
      </c>
      <c r="W12" s="3">
        <v>8151</v>
      </c>
      <c r="X12" s="3">
        <v>2316</v>
      </c>
      <c r="Z12" t="s">
        <v>53</v>
      </c>
    </row>
    <row r="13" spans="1:26" x14ac:dyDescent="0.2">
      <c r="A13" t="s">
        <v>65</v>
      </c>
      <c r="B13" s="1">
        <v>43085</v>
      </c>
      <c r="C13" s="2">
        <v>0.5</v>
      </c>
      <c r="D13" t="s">
        <v>66</v>
      </c>
      <c r="F13" t="s">
        <v>67</v>
      </c>
      <c r="G13" t="s">
        <v>35</v>
      </c>
      <c r="H13" t="s">
        <v>58</v>
      </c>
      <c r="I13" s="3">
        <v>192064</v>
      </c>
      <c r="J13" s="3">
        <v>13547</v>
      </c>
      <c r="K13">
        <v>7</v>
      </c>
      <c r="L13">
        <v>174</v>
      </c>
      <c r="M13" s="3">
        <v>2115</v>
      </c>
      <c r="N13">
        <v>480</v>
      </c>
      <c r="O13">
        <v>17</v>
      </c>
      <c r="P13">
        <v>1618</v>
      </c>
      <c r="Q13">
        <v>16</v>
      </c>
      <c r="R13">
        <v>10</v>
      </c>
      <c r="S13">
        <v>0</v>
      </c>
      <c r="T13">
        <v>0</v>
      </c>
      <c r="U13">
        <v>175</v>
      </c>
      <c r="V13" s="3">
        <v>6950</v>
      </c>
      <c r="W13" s="3">
        <v>13096</v>
      </c>
      <c r="X13" s="3">
        <v>5571</v>
      </c>
      <c r="Z13" t="s">
        <v>68</v>
      </c>
    </row>
    <row r="14" spans="1:26" x14ac:dyDescent="0.2">
      <c r="A14" t="s">
        <v>37</v>
      </c>
      <c r="B14" s="1">
        <v>43083</v>
      </c>
      <c r="C14" s="2">
        <v>0.63541666666666663</v>
      </c>
      <c r="D14" t="s">
        <v>69</v>
      </c>
      <c r="F14" t="s">
        <v>70</v>
      </c>
      <c r="G14" t="s">
        <v>35</v>
      </c>
      <c r="H14" t="s">
        <v>58</v>
      </c>
      <c r="I14" s="3">
        <v>200302</v>
      </c>
      <c r="J14" s="3">
        <v>16117</v>
      </c>
      <c r="K14">
        <v>8</v>
      </c>
      <c r="L14">
        <v>269</v>
      </c>
      <c r="M14" s="3">
        <v>1685</v>
      </c>
      <c r="N14">
        <v>541</v>
      </c>
      <c r="O14">
        <v>45</v>
      </c>
      <c r="P14">
        <v>1099</v>
      </c>
      <c r="Q14">
        <v>158</v>
      </c>
      <c r="R14">
        <v>17</v>
      </c>
      <c r="S14">
        <v>0</v>
      </c>
      <c r="T14">
        <v>1</v>
      </c>
      <c r="U14">
        <v>365</v>
      </c>
      <c r="V14" s="3">
        <v>8181</v>
      </c>
      <c r="W14" s="3">
        <v>15676</v>
      </c>
      <c r="X14" s="3">
        <v>5281</v>
      </c>
      <c r="Z14" t="s">
        <v>59</v>
      </c>
    </row>
    <row r="15" spans="1:26" x14ac:dyDescent="0.2">
      <c r="A15" t="s">
        <v>37</v>
      </c>
      <c r="B15" s="1">
        <v>43083</v>
      </c>
      <c r="C15" s="2">
        <v>0.45833333333333331</v>
      </c>
      <c r="D15" t="s">
        <v>71</v>
      </c>
      <c r="F15" t="s">
        <v>72</v>
      </c>
      <c r="G15" t="s">
        <v>35</v>
      </c>
      <c r="H15" t="s">
        <v>28</v>
      </c>
      <c r="I15" s="3">
        <v>144449</v>
      </c>
      <c r="J15" s="3">
        <v>6740</v>
      </c>
      <c r="K15">
        <v>5</v>
      </c>
      <c r="L15">
        <v>362</v>
      </c>
      <c r="M15">
        <v>810</v>
      </c>
      <c r="N15">
        <v>215</v>
      </c>
      <c r="O15">
        <v>25</v>
      </c>
      <c r="P15">
        <v>570</v>
      </c>
      <c r="Q15">
        <v>15</v>
      </c>
      <c r="R15">
        <v>8</v>
      </c>
      <c r="S15">
        <v>0</v>
      </c>
      <c r="T15">
        <v>0</v>
      </c>
      <c r="U15">
        <v>112</v>
      </c>
      <c r="V15" s="3">
        <v>3864</v>
      </c>
      <c r="W15" s="3">
        <v>6231</v>
      </c>
      <c r="X15" s="3">
        <v>2000</v>
      </c>
      <c r="Z15" t="s">
        <v>73</v>
      </c>
    </row>
    <row r="16" spans="1:26" x14ac:dyDescent="0.2">
      <c r="A16" t="s">
        <v>41</v>
      </c>
      <c r="B16" s="1">
        <v>43082</v>
      </c>
      <c r="C16" s="2">
        <v>0.51041666666666663</v>
      </c>
      <c r="D16" t="s">
        <v>74</v>
      </c>
      <c r="F16" t="s">
        <v>75</v>
      </c>
      <c r="G16" t="s">
        <v>35</v>
      </c>
      <c r="H16" t="s">
        <v>28</v>
      </c>
      <c r="I16" s="3">
        <v>125488</v>
      </c>
      <c r="J16" s="3">
        <v>6541</v>
      </c>
      <c r="K16">
        <v>5</v>
      </c>
      <c r="L16">
        <v>136</v>
      </c>
      <c r="M16">
        <v>515</v>
      </c>
      <c r="N16">
        <v>175</v>
      </c>
      <c r="O16">
        <v>20</v>
      </c>
      <c r="P16">
        <v>320</v>
      </c>
      <c r="Q16">
        <v>14</v>
      </c>
      <c r="R16">
        <v>14</v>
      </c>
      <c r="S16">
        <v>0</v>
      </c>
      <c r="T16">
        <v>0</v>
      </c>
      <c r="U16">
        <v>93</v>
      </c>
      <c r="V16" s="3">
        <v>3709</v>
      </c>
      <c r="W16" s="3">
        <v>6432</v>
      </c>
      <c r="X16" s="3">
        <v>1903</v>
      </c>
      <c r="Z16" t="s">
        <v>36</v>
      </c>
    </row>
    <row r="17" spans="1:26" x14ac:dyDescent="0.2">
      <c r="A17" t="s">
        <v>29</v>
      </c>
      <c r="B17" s="1">
        <v>43077</v>
      </c>
      <c r="C17" s="2">
        <v>0.625</v>
      </c>
      <c r="D17" t="s">
        <v>76</v>
      </c>
      <c r="E17" t="s">
        <v>77</v>
      </c>
      <c r="F17" t="s">
        <v>78</v>
      </c>
      <c r="G17" t="s">
        <v>35</v>
      </c>
      <c r="H17" t="s">
        <v>28</v>
      </c>
      <c r="I17" s="3">
        <v>104685</v>
      </c>
      <c r="J17" s="3">
        <v>37706</v>
      </c>
      <c r="K17">
        <v>36</v>
      </c>
      <c r="L17">
        <v>222</v>
      </c>
      <c r="M17" s="3">
        <v>1059</v>
      </c>
      <c r="N17">
        <v>663</v>
      </c>
      <c r="O17">
        <v>18</v>
      </c>
      <c r="P17">
        <v>381</v>
      </c>
      <c r="Q17">
        <v>35</v>
      </c>
      <c r="R17">
        <v>27</v>
      </c>
      <c r="S17">
        <v>0</v>
      </c>
      <c r="T17">
        <v>0</v>
      </c>
      <c r="U17">
        <v>205</v>
      </c>
      <c r="V17" s="3">
        <v>15699</v>
      </c>
      <c r="W17" s="3">
        <v>35951</v>
      </c>
      <c r="X17" s="3">
        <v>9458</v>
      </c>
      <c r="Z17" t="s">
        <v>50</v>
      </c>
    </row>
    <row r="18" spans="1:26" x14ac:dyDescent="0.2">
      <c r="A18" t="s">
        <v>29</v>
      </c>
      <c r="B18" s="1">
        <v>43077</v>
      </c>
      <c r="C18" s="2">
        <v>0.48958333333333331</v>
      </c>
      <c r="D18" t="s">
        <v>79</v>
      </c>
      <c r="F18" t="s">
        <v>80</v>
      </c>
      <c r="G18" t="s">
        <v>35</v>
      </c>
      <c r="H18" t="s">
        <v>28</v>
      </c>
      <c r="I18" s="3">
        <v>130760</v>
      </c>
      <c r="J18" s="3">
        <v>8663</v>
      </c>
      <c r="K18">
        <v>7</v>
      </c>
      <c r="L18">
        <v>415</v>
      </c>
      <c r="M18" s="3">
        <v>1529</v>
      </c>
      <c r="N18">
        <v>459</v>
      </c>
      <c r="O18">
        <v>15</v>
      </c>
      <c r="P18">
        <v>1055</v>
      </c>
      <c r="Q18">
        <v>19</v>
      </c>
      <c r="R18">
        <v>21</v>
      </c>
      <c r="S18">
        <v>0</v>
      </c>
      <c r="T18">
        <v>0</v>
      </c>
      <c r="U18">
        <v>289</v>
      </c>
      <c r="V18" s="3">
        <v>7785</v>
      </c>
      <c r="W18" s="3">
        <v>8398</v>
      </c>
      <c r="X18" s="3">
        <v>3561</v>
      </c>
      <c r="Z18" t="s">
        <v>81</v>
      </c>
    </row>
    <row r="19" spans="1:26" x14ac:dyDescent="0.2">
      <c r="A19" t="s">
        <v>37</v>
      </c>
      <c r="B19" s="1">
        <v>43076</v>
      </c>
      <c r="C19" s="2">
        <v>0.48958333333333331</v>
      </c>
      <c r="D19" t="s">
        <v>82</v>
      </c>
      <c r="F19" t="s">
        <v>83</v>
      </c>
      <c r="G19" t="s">
        <v>35</v>
      </c>
      <c r="H19" t="s">
        <v>28</v>
      </c>
      <c r="I19" s="3">
        <v>129367</v>
      </c>
      <c r="J19" s="3">
        <v>14717</v>
      </c>
      <c r="K19">
        <v>11</v>
      </c>
      <c r="L19" s="3">
        <v>1146</v>
      </c>
      <c r="M19" s="3">
        <v>6356</v>
      </c>
      <c r="N19" s="3">
        <v>5337</v>
      </c>
      <c r="O19">
        <v>11</v>
      </c>
      <c r="P19">
        <v>1008</v>
      </c>
      <c r="Q19">
        <v>16</v>
      </c>
      <c r="R19">
        <v>9</v>
      </c>
      <c r="S19">
        <v>0</v>
      </c>
      <c r="T19">
        <v>0</v>
      </c>
      <c r="U19">
        <v>158</v>
      </c>
      <c r="V19" s="3">
        <v>7771</v>
      </c>
      <c r="W19" s="3">
        <v>14637</v>
      </c>
      <c r="X19" s="3">
        <v>4556</v>
      </c>
      <c r="Z19" t="s">
        <v>36</v>
      </c>
    </row>
    <row r="20" spans="1:26" x14ac:dyDescent="0.2">
      <c r="A20" t="s">
        <v>65</v>
      </c>
      <c r="B20" s="1">
        <v>43071</v>
      </c>
      <c r="C20" s="2">
        <v>0.5625</v>
      </c>
      <c r="D20" t="s">
        <v>84</v>
      </c>
      <c r="F20" t="s">
        <v>85</v>
      </c>
      <c r="G20" t="s">
        <v>27</v>
      </c>
      <c r="H20" t="s">
        <v>28</v>
      </c>
      <c r="I20" s="3">
        <v>183381</v>
      </c>
      <c r="J20" s="3">
        <v>18596</v>
      </c>
      <c r="K20">
        <v>10</v>
      </c>
      <c r="L20">
        <v>540</v>
      </c>
      <c r="M20" s="3">
        <v>7176</v>
      </c>
      <c r="N20" s="3">
        <v>1491</v>
      </c>
      <c r="O20">
        <v>28</v>
      </c>
      <c r="P20">
        <v>5657</v>
      </c>
      <c r="Q20">
        <v>34</v>
      </c>
      <c r="R20">
        <v>23</v>
      </c>
      <c r="S20">
        <v>0</v>
      </c>
      <c r="T20">
        <v>0</v>
      </c>
      <c r="U20">
        <v>498</v>
      </c>
      <c r="V20" s="3">
        <v>20147</v>
      </c>
      <c r="W20" s="3">
        <v>17708</v>
      </c>
      <c r="X20" s="3">
        <v>10222</v>
      </c>
      <c r="Z20" t="s">
        <v>86</v>
      </c>
    </row>
    <row r="21" spans="1:26" x14ac:dyDescent="0.2">
      <c r="A21" t="s">
        <v>29</v>
      </c>
      <c r="B21" s="1">
        <v>43070</v>
      </c>
      <c r="C21" s="2">
        <v>0.57291666666666663</v>
      </c>
      <c r="D21" t="s">
        <v>87</v>
      </c>
      <c r="F21" t="s">
        <v>88</v>
      </c>
      <c r="G21" t="s">
        <v>35</v>
      </c>
      <c r="H21" t="s">
        <v>28</v>
      </c>
      <c r="I21" s="3">
        <v>46373</v>
      </c>
      <c r="J21" s="3">
        <v>6748</v>
      </c>
      <c r="K21">
        <v>15</v>
      </c>
      <c r="L21">
        <v>153</v>
      </c>
      <c r="M21">
        <v>773</v>
      </c>
      <c r="N21">
        <v>345</v>
      </c>
      <c r="O21">
        <v>21</v>
      </c>
      <c r="P21">
        <v>407</v>
      </c>
      <c r="Q21">
        <v>11</v>
      </c>
      <c r="R21">
        <v>11</v>
      </c>
      <c r="S21">
        <v>3</v>
      </c>
      <c r="T21">
        <v>0</v>
      </c>
      <c r="U21">
        <v>112</v>
      </c>
      <c r="V21" s="3">
        <v>4388</v>
      </c>
      <c r="W21" s="3">
        <v>6594</v>
      </c>
      <c r="X21" s="3">
        <v>1821</v>
      </c>
      <c r="Z21" t="s">
        <v>36</v>
      </c>
    </row>
    <row r="22" spans="1:26" x14ac:dyDescent="0.2">
      <c r="A22" t="s">
        <v>37</v>
      </c>
      <c r="B22" s="1">
        <v>43069</v>
      </c>
      <c r="C22" s="2">
        <v>0.55208333333333337</v>
      </c>
      <c r="D22" t="s">
        <v>89</v>
      </c>
      <c r="F22" t="s">
        <v>90</v>
      </c>
      <c r="G22" t="s">
        <v>35</v>
      </c>
      <c r="H22" t="s">
        <v>28</v>
      </c>
      <c r="I22" s="3">
        <v>28127</v>
      </c>
      <c r="J22" s="3">
        <v>8810</v>
      </c>
      <c r="K22">
        <v>31</v>
      </c>
      <c r="L22">
        <v>212</v>
      </c>
      <c r="M22">
        <v>949</v>
      </c>
      <c r="N22">
        <v>320</v>
      </c>
      <c r="O22">
        <v>12</v>
      </c>
      <c r="P22">
        <v>617</v>
      </c>
      <c r="Q22">
        <v>7</v>
      </c>
      <c r="R22">
        <v>14</v>
      </c>
      <c r="S22">
        <v>0</v>
      </c>
      <c r="T22">
        <v>0</v>
      </c>
      <c r="U22">
        <v>120</v>
      </c>
      <c r="V22" s="3">
        <v>3330</v>
      </c>
      <c r="W22" s="3">
        <v>8513</v>
      </c>
      <c r="X22" s="3">
        <v>2496</v>
      </c>
      <c r="Z22" t="s">
        <v>40</v>
      </c>
    </row>
    <row r="23" spans="1:26" x14ac:dyDescent="0.2">
      <c r="A23" t="s">
        <v>37</v>
      </c>
      <c r="B23" s="1">
        <v>43062</v>
      </c>
      <c r="C23" s="2">
        <v>0.58333333333333337</v>
      </c>
      <c r="D23" t="s">
        <v>91</v>
      </c>
      <c r="F23" t="s">
        <v>92</v>
      </c>
      <c r="G23" t="s">
        <v>35</v>
      </c>
      <c r="H23" t="s">
        <v>28</v>
      </c>
      <c r="I23" s="3">
        <v>26276</v>
      </c>
      <c r="J23" s="3">
        <v>5248</v>
      </c>
      <c r="K23">
        <v>20</v>
      </c>
      <c r="L23">
        <v>152</v>
      </c>
      <c r="M23">
        <v>632</v>
      </c>
      <c r="N23">
        <v>280</v>
      </c>
      <c r="O23">
        <v>18</v>
      </c>
      <c r="P23">
        <v>334</v>
      </c>
      <c r="Q23">
        <v>6</v>
      </c>
      <c r="R23">
        <v>6</v>
      </c>
      <c r="S23">
        <v>0</v>
      </c>
      <c r="T23">
        <v>0</v>
      </c>
      <c r="U23">
        <v>121</v>
      </c>
      <c r="V23" s="3">
        <v>2606</v>
      </c>
      <c r="W23" s="3">
        <v>5227</v>
      </c>
      <c r="X23" s="3">
        <v>1528</v>
      </c>
      <c r="Z23" t="s">
        <v>50</v>
      </c>
    </row>
    <row r="24" spans="1:26" x14ac:dyDescent="0.2">
      <c r="A24" t="s">
        <v>41</v>
      </c>
      <c r="B24" s="1">
        <v>43061</v>
      </c>
      <c r="C24" s="2">
        <v>0.45833333333333331</v>
      </c>
      <c r="D24" t="s">
        <v>93</v>
      </c>
      <c r="E24" t="s">
        <v>94</v>
      </c>
      <c r="F24" t="s">
        <v>95</v>
      </c>
      <c r="G24" t="s">
        <v>35</v>
      </c>
      <c r="H24" t="s">
        <v>28</v>
      </c>
      <c r="I24" s="3">
        <v>22027</v>
      </c>
      <c r="J24" s="3">
        <v>3919</v>
      </c>
      <c r="K24">
        <v>18</v>
      </c>
      <c r="L24">
        <v>151</v>
      </c>
      <c r="M24">
        <v>497</v>
      </c>
      <c r="N24">
        <v>265</v>
      </c>
      <c r="O24">
        <v>30</v>
      </c>
      <c r="P24">
        <v>202</v>
      </c>
      <c r="Q24">
        <v>3</v>
      </c>
      <c r="R24">
        <v>8</v>
      </c>
      <c r="S24">
        <v>0</v>
      </c>
      <c r="T24">
        <v>0</v>
      </c>
      <c r="U24">
        <v>93</v>
      </c>
      <c r="V24" s="3">
        <v>2184</v>
      </c>
      <c r="W24" s="3">
        <v>3802</v>
      </c>
      <c r="X24">
        <v>970</v>
      </c>
      <c r="Z24" t="s">
        <v>40</v>
      </c>
    </row>
    <row r="25" spans="1:26" x14ac:dyDescent="0.2">
      <c r="A25" t="s">
        <v>26</v>
      </c>
      <c r="B25" s="1">
        <v>43060</v>
      </c>
      <c r="C25" s="2">
        <v>0.5625</v>
      </c>
      <c r="D25" t="s">
        <v>96</v>
      </c>
      <c r="F25" t="s">
        <v>97</v>
      </c>
      <c r="G25" t="s">
        <v>35</v>
      </c>
      <c r="H25" t="s">
        <v>28</v>
      </c>
      <c r="I25" s="3">
        <v>32301</v>
      </c>
      <c r="J25" s="3">
        <v>7954</v>
      </c>
      <c r="K25">
        <v>25</v>
      </c>
      <c r="L25">
        <v>291</v>
      </c>
      <c r="M25" s="3">
        <v>1056</v>
      </c>
      <c r="N25">
        <v>307</v>
      </c>
      <c r="O25">
        <v>12</v>
      </c>
      <c r="P25">
        <v>737</v>
      </c>
      <c r="Q25">
        <v>7</v>
      </c>
      <c r="R25">
        <v>10</v>
      </c>
      <c r="S25">
        <v>0</v>
      </c>
      <c r="T25">
        <v>0</v>
      </c>
      <c r="U25">
        <v>124</v>
      </c>
      <c r="V25" s="3">
        <v>4009</v>
      </c>
      <c r="W25" s="3">
        <v>7644</v>
      </c>
      <c r="X25" s="3">
        <v>2647</v>
      </c>
      <c r="Z25" t="s">
        <v>36</v>
      </c>
    </row>
    <row r="26" spans="1:26" x14ac:dyDescent="0.2">
      <c r="A26" t="s">
        <v>41</v>
      </c>
      <c r="B26" s="1">
        <v>43055</v>
      </c>
      <c r="C26" s="2">
        <v>0.44791666666666669</v>
      </c>
      <c r="D26" t="s">
        <v>98</v>
      </c>
      <c r="F26" t="s">
        <v>99</v>
      </c>
      <c r="G26" t="s">
        <v>27</v>
      </c>
      <c r="H26" t="s">
        <v>28</v>
      </c>
      <c r="I26" s="3">
        <v>123391</v>
      </c>
      <c r="J26" s="3">
        <v>14891</v>
      </c>
      <c r="K26">
        <v>12</v>
      </c>
      <c r="L26">
        <v>292</v>
      </c>
      <c r="M26" s="3">
        <v>3153</v>
      </c>
      <c r="N26">
        <v>894</v>
      </c>
      <c r="O26">
        <v>20</v>
      </c>
      <c r="P26" s="3">
        <v>2239</v>
      </c>
      <c r="Q26">
        <v>21</v>
      </c>
      <c r="R26">
        <v>23</v>
      </c>
      <c r="S26">
        <v>2</v>
      </c>
      <c r="T26">
        <v>0</v>
      </c>
      <c r="U26">
        <v>384</v>
      </c>
      <c r="V26" s="3">
        <v>11045</v>
      </c>
      <c r="W26" s="3">
        <v>14689</v>
      </c>
      <c r="X26" s="3">
        <v>5991</v>
      </c>
      <c r="Z26" t="s">
        <v>100</v>
      </c>
    </row>
    <row r="27" spans="1:26" x14ac:dyDescent="0.2">
      <c r="A27" t="s">
        <v>26</v>
      </c>
      <c r="B27" s="1">
        <v>43053</v>
      </c>
      <c r="C27" s="2">
        <v>0.48958333333333331</v>
      </c>
      <c r="D27" t="s">
        <v>101</v>
      </c>
      <c r="F27" t="s">
        <v>102</v>
      </c>
      <c r="G27" t="s">
        <v>35</v>
      </c>
      <c r="H27" t="s">
        <v>28</v>
      </c>
      <c r="I27" s="3">
        <v>47732</v>
      </c>
      <c r="J27" s="3">
        <v>5945</v>
      </c>
      <c r="K27">
        <v>12</v>
      </c>
      <c r="L27">
        <v>319</v>
      </c>
      <c r="M27">
        <v>911</v>
      </c>
      <c r="N27">
        <v>407</v>
      </c>
      <c r="O27">
        <v>12</v>
      </c>
      <c r="P27">
        <v>492</v>
      </c>
      <c r="Q27">
        <v>10</v>
      </c>
      <c r="R27">
        <v>17</v>
      </c>
      <c r="S27">
        <v>0</v>
      </c>
      <c r="T27">
        <v>0</v>
      </c>
      <c r="U27">
        <v>155</v>
      </c>
      <c r="V27" s="3">
        <v>2907</v>
      </c>
      <c r="W27" s="3">
        <v>5805</v>
      </c>
      <c r="X27" s="3">
        <v>1717</v>
      </c>
      <c r="Z27" t="s">
        <v>32</v>
      </c>
    </row>
    <row r="28" spans="1:26" x14ac:dyDescent="0.2">
      <c r="A28" t="s">
        <v>65</v>
      </c>
      <c r="B28" s="1">
        <v>43050</v>
      </c>
      <c r="C28" s="2">
        <v>0.47916666666666669</v>
      </c>
      <c r="D28" t="s">
        <v>103</v>
      </c>
      <c r="F28" t="s">
        <v>104</v>
      </c>
      <c r="G28" t="s">
        <v>27</v>
      </c>
      <c r="H28" t="s">
        <v>28</v>
      </c>
      <c r="I28" s="3">
        <v>17477</v>
      </c>
      <c r="J28" s="3">
        <v>4734</v>
      </c>
      <c r="K28">
        <v>27</v>
      </c>
      <c r="L28">
        <v>201</v>
      </c>
      <c r="M28">
        <v>873</v>
      </c>
      <c r="N28">
        <v>442</v>
      </c>
      <c r="O28">
        <v>11</v>
      </c>
      <c r="P28">
        <v>420</v>
      </c>
      <c r="Q28">
        <v>11</v>
      </c>
      <c r="R28">
        <v>4</v>
      </c>
      <c r="S28">
        <v>0</v>
      </c>
      <c r="T28">
        <v>0</v>
      </c>
      <c r="U28">
        <v>79</v>
      </c>
      <c r="V28" s="3">
        <v>2140</v>
      </c>
      <c r="W28" s="3">
        <v>4694</v>
      </c>
      <c r="X28" s="3">
        <v>1329</v>
      </c>
      <c r="Z28" t="s">
        <v>32</v>
      </c>
    </row>
    <row r="29" spans="1:26" x14ac:dyDescent="0.2">
      <c r="A29" t="s">
        <v>29</v>
      </c>
      <c r="B29" s="1">
        <v>43049</v>
      </c>
      <c r="C29" s="2">
        <v>0.5</v>
      </c>
      <c r="D29" t="s">
        <v>105</v>
      </c>
      <c r="E29" t="s">
        <v>77</v>
      </c>
      <c r="F29" t="s">
        <v>106</v>
      </c>
      <c r="G29" t="s">
        <v>27</v>
      </c>
      <c r="H29" t="s">
        <v>28</v>
      </c>
      <c r="I29" s="3">
        <v>2834603</v>
      </c>
      <c r="J29" s="3">
        <v>479057</v>
      </c>
      <c r="K29">
        <v>17</v>
      </c>
      <c r="L29" s="3">
        <v>10239</v>
      </c>
      <c r="M29" s="3">
        <v>152151</v>
      </c>
      <c r="N29" s="3">
        <v>19056</v>
      </c>
      <c r="O29">
        <v>573</v>
      </c>
      <c r="P29" s="3">
        <v>132525</v>
      </c>
      <c r="Q29">
        <v>558</v>
      </c>
      <c r="R29">
        <v>368</v>
      </c>
      <c r="S29">
        <v>2</v>
      </c>
      <c r="T29">
        <v>0</v>
      </c>
      <c r="U29" s="3">
        <v>3120</v>
      </c>
      <c r="V29" s="3">
        <v>1012430</v>
      </c>
      <c r="W29" s="3">
        <v>558665</v>
      </c>
      <c r="X29" s="3">
        <v>268444</v>
      </c>
      <c r="Z29" t="s">
        <v>107</v>
      </c>
    </row>
    <row r="30" spans="1:26" x14ac:dyDescent="0.2">
      <c r="A30" t="s">
        <v>37</v>
      </c>
      <c r="B30" s="1">
        <v>43048</v>
      </c>
      <c r="C30" s="2">
        <v>0.55208333333333337</v>
      </c>
      <c r="D30" t="s">
        <v>108</v>
      </c>
      <c r="F30" t="s">
        <v>109</v>
      </c>
      <c r="G30" t="s">
        <v>27</v>
      </c>
      <c r="H30" t="s">
        <v>28</v>
      </c>
      <c r="I30" s="3">
        <v>45240</v>
      </c>
      <c r="J30" s="3">
        <v>9477</v>
      </c>
      <c r="K30">
        <v>21</v>
      </c>
      <c r="L30">
        <v>523</v>
      </c>
      <c r="M30" s="3">
        <v>1645</v>
      </c>
      <c r="N30">
        <v>504</v>
      </c>
      <c r="O30">
        <v>27</v>
      </c>
      <c r="P30" s="3">
        <v>1114</v>
      </c>
      <c r="Q30">
        <v>22</v>
      </c>
      <c r="R30">
        <v>17</v>
      </c>
      <c r="S30">
        <v>0</v>
      </c>
      <c r="T30">
        <v>0</v>
      </c>
      <c r="U30">
        <v>153</v>
      </c>
      <c r="V30" s="3">
        <v>6867</v>
      </c>
      <c r="W30" s="3">
        <v>8979</v>
      </c>
      <c r="X30" s="3">
        <v>3046</v>
      </c>
      <c r="Z30" t="s">
        <v>68</v>
      </c>
    </row>
    <row r="31" spans="1:26" x14ac:dyDescent="0.2">
      <c r="A31" t="s">
        <v>41</v>
      </c>
      <c r="B31" s="1">
        <v>43047</v>
      </c>
      <c r="C31" s="2">
        <v>0.57291666666666663</v>
      </c>
      <c r="D31" t="s">
        <v>110</v>
      </c>
      <c r="F31" t="s">
        <v>111</v>
      </c>
      <c r="G31" t="s">
        <v>27</v>
      </c>
      <c r="H31" t="s">
        <v>28</v>
      </c>
      <c r="I31" s="3">
        <v>21035</v>
      </c>
      <c r="J31" s="3">
        <v>6222</v>
      </c>
      <c r="K31">
        <v>30</v>
      </c>
      <c r="L31">
        <v>125</v>
      </c>
      <c r="M31">
        <v>593</v>
      </c>
      <c r="N31">
        <v>257</v>
      </c>
      <c r="O31">
        <v>26</v>
      </c>
      <c r="P31">
        <v>310</v>
      </c>
      <c r="Q31">
        <v>5</v>
      </c>
      <c r="R31">
        <v>4</v>
      </c>
      <c r="S31">
        <v>0</v>
      </c>
      <c r="T31">
        <v>0</v>
      </c>
      <c r="U31">
        <v>92</v>
      </c>
      <c r="V31" s="3">
        <v>1923</v>
      </c>
      <c r="W31" s="3">
        <v>6222</v>
      </c>
      <c r="X31" s="3">
        <v>1479</v>
      </c>
      <c r="Z31" t="s">
        <v>47</v>
      </c>
    </row>
    <row r="32" spans="1:26" x14ac:dyDescent="0.2">
      <c r="A32" t="s">
        <v>65</v>
      </c>
      <c r="B32" s="1">
        <v>43043</v>
      </c>
      <c r="C32" s="2">
        <v>0.53125</v>
      </c>
      <c r="D32" t="s">
        <v>112</v>
      </c>
      <c r="F32" t="s">
        <v>113</v>
      </c>
      <c r="G32" t="s">
        <v>27</v>
      </c>
      <c r="H32" t="s">
        <v>28</v>
      </c>
      <c r="I32" s="3">
        <v>86955</v>
      </c>
      <c r="J32" s="3">
        <v>13686</v>
      </c>
      <c r="K32">
        <v>16</v>
      </c>
      <c r="L32">
        <v>377</v>
      </c>
      <c r="M32" s="3">
        <v>3123</v>
      </c>
      <c r="N32">
        <v>685</v>
      </c>
      <c r="O32">
        <v>13</v>
      </c>
      <c r="P32" s="3">
        <v>2425</v>
      </c>
      <c r="Q32">
        <v>29</v>
      </c>
      <c r="R32">
        <v>16</v>
      </c>
      <c r="S32">
        <v>0</v>
      </c>
      <c r="T32">
        <v>0</v>
      </c>
      <c r="U32">
        <v>377</v>
      </c>
      <c r="V32" s="3">
        <v>12617</v>
      </c>
      <c r="W32" s="3">
        <v>13450</v>
      </c>
      <c r="X32" s="3">
        <v>6141</v>
      </c>
      <c r="Z32" t="s">
        <v>114</v>
      </c>
    </row>
    <row r="33" spans="1:26" x14ac:dyDescent="0.2">
      <c r="A33" t="s">
        <v>37</v>
      </c>
      <c r="B33" s="1">
        <v>43041</v>
      </c>
      <c r="C33" s="2">
        <v>0.4375</v>
      </c>
      <c r="D33" t="s">
        <v>115</v>
      </c>
      <c r="F33" t="s">
        <v>116</v>
      </c>
      <c r="G33" t="s">
        <v>117</v>
      </c>
      <c r="H33" t="s">
        <v>28</v>
      </c>
      <c r="I33" s="3">
        <v>33803</v>
      </c>
      <c r="J33" s="3">
        <v>8967</v>
      </c>
      <c r="K33">
        <v>27</v>
      </c>
      <c r="L33">
        <v>345</v>
      </c>
      <c r="M33" s="3">
        <v>1364</v>
      </c>
      <c r="N33">
        <v>493</v>
      </c>
      <c r="O33">
        <v>42</v>
      </c>
      <c r="P33">
        <v>829</v>
      </c>
      <c r="Q33">
        <v>3</v>
      </c>
      <c r="R33">
        <v>5</v>
      </c>
      <c r="S33">
        <v>0</v>
      </c>
      <c r="T33">
        <v>0</v>
      </c>
      <c r="U33">
        <v>139</v>
      </c>
      <c r="V33" s="3">
        <v>6365</v>
      </c>
      <c r="W33" s="3">
        <v>8609</v>
      </c>
      <c r="X33" s="3">
        <v>2756</v>
      </c>
      <c r="Z33" t="s">
        <v>100</v>
      </c>
    </row>
    <row r="34" spans="1:26" x14ac:dyDescent="0.2">
      <c r="A34" t="s">
        <v>26</v>
      </c>
      <c r="B34" s="1">
        <v>43039</v>
      </c>
      <c r="C34" s="2">
        <v>0.54166666666666663</v>
      </c>
      <c r="D34" t="s">
        <v>118</v>
      </c>
      <c r="E34" t="s">
        <v>77</v>
      </c>
      <c r="F34" t="s">
        <v>119</v>
      </c>
      <c r="G34" t="s">
        <v>117</v>
      </c>
      <c r="H34" t="s">
        <v>28</v>
      </c>
      <c r="I34" s="3">
        <v>2354436</v>
      </c>
      <c r="J34" s="3">
        <v>360925</v>
      </c>
      <c r="K34">
        <v>15</v>
      </c>
      <c r="L34" s="3">
        <v>6402</v>
      </c>
      <c r="M34" s="3">
        <v>92908</v>
      </c>
      <c r="N34" s="3">
        <v>13765</v>
      </c>
      <c r="O34">
        <v>15</v>
      </c>
      <c r="P34" s="3">
        <v>78318</v>
      </c>
      <c r="Q34">
        <v>696</v>
      </c>
      <c r="R34">
        <v>244</v>
      </c>
      <c r="S34">
        <v>6</v>
      </c>
      <c r="T34">
        <v>0</v>
      </c>
      <c r="U34" s="3">
        <v>3761</v>
      </c>
      <c r="V34" s="3">
        <v>608720</v>
      </c>
      <c r="W34" s="3">
        <v>417533</v>
      </c>
      <c r="X34" s="3">
        <v>188381</v>
      </c>
      <c r="Z34" t="s">
        <v>107</v>
      </c>
    </row>
    <row r="35" spans="1:26" x14ac:dyDescent="0.2">
      <c r="A35" t="s">
        <v>37</v>
      </c>
      <c r="B35" s="1">
        <v>43034</v>
      </c>
      <c r="C35" s="2">
        <v>0.58333333333333337</v>
      </c>
      <c r="D35" t="s">
        <v>120</v>
      </c>
      <c r="F35" t="s">
        <v>121</v>
      </c>
      <c r="G35" t="s">
        <v>117</v>
      </c>
      <c r="H35" t="s">
        <v>28</v>
      </c>
      <c r="I35" s="3">
        <v>33428</v>
      </c>
      <c r="J35" s="3">
        <v>7519</v>
      </c>
      <c r="K35">
        <v>22</v>
      </c>
      <c r="L35">
        <v>198</v>
      </c>
      <c r="M35">
        <v>830</v>
      </c>
      <c r="N35">
        <v>362</v>
      </c>
      <c r="O35">
        <v>13</v>
      </c>
      <c r="P35">
        <v>455</v>
      </c>
      <c r="Q35">
        <v>9</v>
      </c>
      <c r="R35">
        <v>14</v>
      </c>
      <c r="S35">
        <v>0</v>
      </c>
      <c r="T35">
        <v>0</v>
      </c>
      <c r="U35">
        <v>939</v>
      </c>
      <c r="V35" s="3">
        <v>3330</v>
      </c>
      <c r="W35" s="3">
        <v>7258</v>
      </c>
      <c r="X35" s="3">
        <v>2257</v>
      </c>
      <c r="Z35" t="s">
        <v>50</v>
      </c>
    </row>
    <row r="36" spans="1:26" x14ac:dyDescent="0.2">
      <c r="A36" t="s">
        <v>41</v>
      </c>
      <c r="B36" s="1">
        <v>43033</v>
      </c>
      <c r="C36" s="2">
        <v>0.55208333333333337</v>
      </c>
      <c r="D36" t="s">
        <v>122</v>
      </c>
      <c r="F36" t="s">
        <v>123</v>
      </c>
      <c r="G36" t="s">
        <v>117</v>
      </c>
      <c r="H36" t="s">
        <v>28</v>
      </c>
      <c r="I36" s="3">
        <v>36791</v>
      </c>
      <c r="J36" s="3">
        <v>7789</v>
      </c>
      <c r="K36">
        <v>21</v>
      </c>
      <c r="L36">
        <v>242</v>
      </c>
      <c r="M36">
        <v>930</v>
      </c>
      <c r="N36">
        <v>269</v>
      </c>
      <c r="O36">
        <v>23</v>
      </c>
      <c r="P36">
        <v>638</v>
      </c>
      <c r="Q36">
        <v>5</v>
      </c>
      <c r="R36">
        <v>8</v>
      </c>
      <c r="S36">
        <v>0</v>
      </c>
      <c r="T36">
        <v>0</v>
      </c>
      <c r="U36">
        <v>323</v>
      </c>
      <c r="V36" s="3">
        <v>3454</v>
      </c>
      <c r="W36" s="3">
        <v>7713</v>
      </c>
      <c r="X36" s="3">
        <v>2031</v>
      </c>
      <c r="Z36" t="s">
        <v>50</v>
      </c>
    </row>
    <row r="37" spans="1:26" x14ac:dyDescent="0.2">
      <c r="A37" t="s">
        <v>26</v>
      </c>
      <c r="B37" s="1">
        <v>43032</v>
      </c>
      <c r="C37" s="2">
        <v>0.54166666666666663</v>
      </c>
      <c r="D37" t="s">
        <v>124</v>
      </c>
      <c r="E37" t="s">
        <v>94</v>
      </c>
      <c r="F37" t="s">
        <v>125</v>
      </c>
      <c r="G37" t="s">
        <v>117</v>
      </c>
      <c r="H37" t="s">
        <v>28</v>
      </c>
      <c r="I37" s="3">
        <v>104673</v>
      </c>
      <c r="J37" s="3">
        <v>8874</v>
      </c>
      <c r="K37">
        <v>8</v>
      </c>
      <c r="L37">
        <v>256</v>
      </c>
      <c r="M37" s="3">
        <v>1472</v>
      </c>
      <c r="N37">
        <v>501</v>
      </c>
      <c r="O37">
        <v>25</v>
      </c>
      <c r="P37">
        <v>946</v>
      </c>
      <c r="Q37">
        <v>23</v>
      </c>
      <c r="R37">
        <v>36</v>
      </c>
      <c r="S37">
        <v>1</v>
      </c>
      <c r="T37">
        <v>0</v>
      </c>
      <c r="U37">
        <v>739</v>
      </c>
      <c r="V37" s="3">
        <v>7142</v>
      </c>
      <c r="W37" s="3">
        <v>8073</v>
      </c>
      <c r="X37" s="3">
        <v>3163</v>
      </c>
      <c r="Z37" t="s">
        <v>126</v>
      </c>
    </row>
    <row r="38" spans="1:26" x14ac:dyDescent="0.2">
      <c r="A38" t="s">
        <v>65</v>
      </c>
      <c r="B38" s="1">
        <v>43029</v>
      </c>
      <c r="C38" s="2">
        <v>0.5625</v>
      </c>
      <c r="D38" t="s">
        <v>127</v>
      </c>
      <c r="F38" t="s">
        <v>128</v>
      </c>
      <c r="G38" t="s">
        <v>117</v>
      </c>
      <c r="H38" t="s">
        <v>28</v>
      </c>
      <c r="I38" s="3">
        <v>59850</v>
      </c>
      <c r="J38" s="3">
        <v>12986</v>
      </c>
      <c r="K38">
        <v>22</v>
      </c>
      <c r="L38">
        <v>304</v>
      </c>
      <c r="M38" s="3">
        <v>2207</v>
      </c>
      <c r="N38">
        <v>483</v>
      </c>
      <c r="O38">
        <v>23</v>
      </c>
      <c r="P38" s="3">
        <v>1701</v>
      </c>
      <c r="Q38">
        <v>17</v>
      </c>
      <c r="R38">
        <v>16</v>
      </c>
      <c r="S38">
        <v>0</v>
      </c>
      <c r="T38">
        <v>0</v>
      </c>
      <c r="U38">
        <v>716</v>
      </c>
      <c r="V38" s="3">
        <v>7404</v>
      </c>
      <c r="W38" s="3">
        <v>12453</v>
      </c>
      <c r="X38" s="3">
        <v>4846</v>
      </c>
      <c r="Z38" t="s">
        <v>62</v>
      </c>
    </row>
    <row r="39" spans="1:26" x14ac:dyDescent="0.2">
      <c r="A39" t="s">
        <v>37</v>
      </c>
      <c r="B39" s="1">
        <v>43027</v>
      </c>
      <c r="C39" s="2">
        <v>0.5625</v>
      </c>
      <c r="D39" t="s">
        <v>129</v>
      </c>
      <c r="F39" t="s">
        <v>130</v>
      </c>
      <c r="G39" t="s">
        <v>117</v>
      </c>
      <c r="H39" t="s">
        <v>28</v>
      </c>
      <c r="I39" s="3">
        <v>76786</v>
      </c>
      <c r="J39" s="3">
        <v>20337</v>
      </c>
      <c r="K39">
        <v>26</v>
      </c>
      <c r="L39">
        <v>727</v>
      </c>
      <c r="M39" s="3">
        <v>6244</v>
      </c>
      <c r="N39" s="3">
        <v>1108</v>
      </c>
      <c r="O39">
        <v>22</v>
      </c>
      <c r="P39" s="3">
        <v>5114</v>
      </c>
      <c r="Q39">
        <v>12</v>
      </c>
      <c r="R39">
        <v>6</v>
      </c>
      <c r="S39">
        <v>0</v>
      </c>
      <c r="T39">
        <v>0</v>
      </c>
      <c r="U39">
        <v>701</v>
      </c>
      <c r="V39" s="3">
        <v>21175</v>
      </c>
      <c r="W39" s="3">
        <v>19425</v>
      </c>
      <c r="X39" s="3">
        <v>11414</v>
      </c>
      <c r="Z39" t="s">
        <v>131</v>
      </c>
    </row>
    <row r="40" spans="1:26" x14ac:dyDescent="0.2">
      <c r="A40" t="s">
        <v>41</v>
      </c>
      <c r="B40" s="1">
        <v>43026</v>
      </c>
      <c r="C40" s="2">
        <v>0.59375</v>
      </c>
      <c r="D40" t="s">
        <v>132</v>
      </c>
      <c r="F40" t="s">
        <v>133</v>
      </c>
      <c r="G40" t="s">
        <v>117</v>
      </c>
      <c r="H40" t="s">
        <v>28</v>
      </c>
      <c r="I40" s="3">
        <v>82917</v>
      </c>
      <c r="J40" s="3">
        <v>12630</v>
      </c>
      <c r="K40">
        <v>15</v>
      </c>
      <c r="L40">
        <v>290</v>
      </c>
      <c r="M40" s="3">
        <v>2259</v>
      </c>
      <c r="N40">
        <v>708</v>
      </c>
      <c r="O40">
        <v>14</v>
      </c>
      <c r="P40" s="3">
        <v>1537</v>
      </c>
      <c r="Q40">
        <v>31</v>
      </c>
      <c r="R40">
        <v>37</v>
      </c>
      <c r="S40">
        <v>0</v>
      </c>
      <c r="T40">
        <v>0</v>
      </c>
      <c r="U40">
        <v>494</v>
      </c>
      <c r="V40" s="3">
        <v>5149</v>
      </c>
      <c r="W40" s="3">
        <v>12115</v>
      </c>
      <c r="X40" s="3">
        <v>4710</v>
      </c>
      <c r="Z40" t="s">
        <v>50</v>
      </c>
    </row>
    <row r="41" spans="1:26" x14ac:dyDescent="0.2">
      <c r="A41" t="s">
        <v>65</v>
      </c>
      <c r="B41" s="1">
        <v>43022</v>
      </c>
      <c r="C41" s="2">
        <v>0.51041666666666663</v>
      </c>
      <c r="D41" t="s">
        <v>134</v>
      </c>
      <c r="F41" t="s">
        <v>135</v>
      </c>
      <c r="G41" t="s">
        <v>117</v>
      </c>
      <c r="H41" t="s">
        <v>28</v>
      </c>
      <c r="I41" s="3">
        <v>58678</v>
      </c>
      <c r="J41" s="3">
        <v>10179</v>
      </c>
      <c r="K41">
        <v>17</v>
      </c>
      <c r="L41">
        <v>410</v>
      </c>
      <c r="M41" s="3">
        <v>1861</v>
      </c>
      <c r="N41">
        <v>401</v>
      </c>
      <c r="O41">
        <v>28</v>
      </c>
      <c r="P41" s="3">
        <v>1432</v>
      </c>
      <c r="Q41">
        <v>17</v>
      </c>
      <c r="R41">
        <v>28</v>
      </c>
      <c r="S41">
        <v>0</v>
      </c>
      <c r="T41">
        <v>0</v>
      </c>
      <c r="U41">
        <v>117</v>
      </c>
      <c r="V41" s="3">
        <v>4735</v>
      </c>
      <c r="W41" s="3">
        <v>9756</v>
      </c>
      <c r="X41" s="3">
        <v>3511</v>
      </c>
      <c r="Z41" t="s">
        <v>36</v>
      </c>
    </row>
    <row r="42" spans="1:26" x14ac:dyDescent="0.2">
      <c r="A42" t="s">
        <v>29</v>
      </c>
      <c r="B42" s="1">
        <v>43021</v>
      </c>
      <c r="C42" s="2">
        <v>0.61458333333333337</v>
      </c>
      <c r="D42" t="s">
        <v>136</v>
      </c>
      <c r="F42" t="s">
        <v>137</v>
      </c>
      <c r="G42" t="s">
        <v>117</v>
      </c>
      <c r="H42" t="s">
        <v>28</v>
      </c>
      <c r="I42" s="3">
        <v>166254</v>
      </c>
      <c r="J42" s="3">
        <v>15396</v>
      </c>
      <c r="K42">
        <v>9</v>
      </c>
      <c r="L42">
        <v>201</v>
      </c>
      <c r="M42" s="3">
        <v>3916</v>
      </c>
      <c r="N42">
        <v>929</v>
      </c>
      <c r="O42">
        <v>38</v>
      </c>
      <c r="P42" s="3">
        <v>2949</v>
      </c>
      <c r="Q42">
        <v>39</v>
      </c>
      <c r="R42">
        <v>32</v>
      </c>
      <c r="S42">
        <v>0</v>
      </c>
      <c r="T42">
        <v>0</v>
      </c>
      <c r="U42">
        <v>444</v>
      </c>
      <c r="V42" s="3">
        <v>7990</v>
      </c>
      <c r="W42" s="3">
        <v>15368</v>
      </c>
      <c r="X42" s="3">
        <v>6369</v>
      </c>
      <c r="Z42" t="s">
        <v>36</v>
      </c>
    </row>
    <row r="43" spans="1:26" x14ac:dyDescent="0.2">
      <c r="A43" t="s">
        <v>37</v>
      </c>
      <c r="B43" s="1">
        <v>43020</v>
      </c>
      <c r="C43" s="2">
        <v>0.58333333333333337</v>
      </c>
      <c r="D43" t="s">
        <v>138</v>
      </c>
      <c r="F43" t="s">
        <v>139</v>
      </c>
      <c r="G43" t="s">
        <v>117</v>
      </c>
      <c r="H43" t="s">
        <v>28</v>
      </c>
      <c r="I43" s="3">
        <v>77036</v>
      </c>
      <c r="J43" s="3">
        <v>15793</v>
      </c>
      <c r="K43">
        <v>21</v>
      </c>
      <c r="L43">
        <v>276</v>
      </c>
      <c r="M43" s="3">
        <v>4020</v>
      </c>
      <c r="N43" s="3">
        <v>1006</v>
      </c>
      <c r="O43">
        <v>13</v>
      </c>
      <c r="P43" s="3">
        <v>3001</v>
      </c>
      <c r="Q43">
        <v>30</v>
      </c>
      <c r="R43">
        <v>22</v>
      </c>
      <c r="S43">
        <v>1</v>
      </c>
      <c r="T43">
        <v>0</v>
      </c>
      <c r="U43">
        <v>869</v>
      </c>
      <c r="V43" s="3">
        <v>16046</v>
      </c>
      <c r="W43" s="3">
        <v>15793</v>
      </c>
      <c r="X43" s="3">
        <v>6315</v>
      </c>
      <c r="Z43" t="s">
        <v>44</v>
      </c>
    </row>
    <row r="44" spans="1:26" x14ac:dyDescent="0.2">
      <c r="A44" t="s">
        <v>29</v>
      </c>
      <c r="B44" s="1">
        <v>43014</v>
      </c>
      <c r="C44" s="2">
        <v>0.5625</v>
      </c>
      <c r="D44" t="s">
        <v>140</v>
      </c>
      <c r="F44" t="s">
        <v>141</v>
      </c>
      <c r="G44" t="s">
        <v>117</v>
      </c>
      <c r="H44" t="s">
        <v>28</v>
      </c>
      <c r="I44" s="3">
        <v>37582</v>
      </c>
      <c r="J44" s="3">
        <v>6700</v>
      </c>
      <c r="K44">
        <v>18</v>
      </c>
      <c r="L44">
        <v>189</v>
      </c>
      <c r="M44" s="3">
        <v>1122</v>
      </c>
      <c r="N44">
        <v>316</v>
      </c>
      <c r="O44">
        <v>48</v>
      </c>
      <c r="P44">
        <v>758</v>
      </c>
      <c r="Q44">
        <v>8</v>
      </c>
      <c r="R44">
        <v>6</v>
      </c>
      <c r="S44">
        <v>0</v>
      </c>
      <c r="T44">
        <v>0</v>
      </c>
      <c r="U44">
        <v>139</v>
      </c>
      <c r="V44" s="3">
        <v>3245</v>
      </c>
      <c r="W44" s="3">
        <v>6702</v>
      </c>
      <c r="X44" s="3">
        <v>1620</v>
      </c>
      <c r="Z44" t="s">
        <v>50</v>
      </c>
    </row>
    <row r="45" spans="1:26" x14ac:dyDescent="0.2">
      <c r="A45" t="s">
        <v>26</v>
      </c>
      <c r="B45" s="1">
        <v>43011</v>
      </c>
      <c r="C45" s="2">
        <v>0.5625</v>
      </c>
      <c r="D45" t="s">
        <v>142</v>
      </c>
      <c r="F45" t="s">
        <v>143</v>
      </c>
      <c r="G45" t="s">
        <v>117</v>
      </c>
      <c r="H45" t="s">
        <v>28</v>
      </c>
      <c r="I45" s="3">
        <v>97568</v>
      </c>
      <c r="J45" s="3">
        <v>18891</v>
      </c>
      <c r="K45">
        <v>19</v>
      </c>
      <c r="L45">
        <v>390</v>
      </c>
      <c r="M45" s="3">
        <v>3355</v>
      </c>
      <c r="N45">
        <v>777</v>
      </c>
      <c r="O45">
        <v>64</v>
      </c>
      <c r="P45" s="3">
        <v>2514</v>
      </c>
      <c r="Q45">
        <v>43</v>
      </c>
      <c r="R45">
        <v>17</v>
      </c>
      <c r="S45">
        <v>0</v>
      </c>
      <c r="T45">
        <v>0</v>
      </c>
      <c r="U45">
        <v>126</v>
      </c>
      <c r="V45" s="3">
        <v>8736</v>
      </c>
      <c r="W45" s="3">
        <v>18891</v>
      </c>
      <c r="X45" s="3">
        <v>6710</v>
      </c>
      <c r="Z45" t="s">
        <v>36</v>
      </c>
    </row>
    <row r="46" spans="1:26" x14ac:dyDescent="0.2">
      <c r="A46" t="s">
        <v>65</v>
      </c>
      <c r="B46" s="1">
        <v>43008</v>
      </c>
      <c r="C46" s="2">
        <v>0.58333333333333337</v>
      </c>
      <c r="D46" t="s">
        <v>144</v>
      </c>
      <c r="F46" t="s">
        <v>145</v>
      </c>
      <c r="G46" t="s">
        <v>117</v>
      </c>
      <c r="H46" t="s">
        <v>28</v>
      </c>
      <c r="I46" s="3">
        <v>64024</v>
      </c>
      <c r="J46" s="3">
        <v>13508</v>
      </c>
      <c r="K46">
        <v>21</v>
      </c>
      <c r="L46">
        <v>456</v>
      </c>
      <c r="M46" s="3">
        <v>3546</v>
      </c>
      <c r="N46" s="3">
        <v>1147</v>
      </c>
      <c r="O46">
        <v>30</v>
      </c>
      <c r="P46" s="3">
        <v>2369</v>
      </c>
      <c r="Q46">
        <v>16</v>
      </c>
      <c r="R46">
        <v>17</v>
      </c>
      <c r="S46">
        <v>3</v>
      </c>
      <c r="T46">
        <v>0</v>
      </c>
      <c r="U46">
        <v>345</v>
      </c>
      <c r="V46" s="3">
        <v>16518</v>
      </c>
      <c r="W46" s="3">
        <v>13508</v>
      </c>
      <c r="X46" s="3">
        <v>6733</v>
      </c>
      <c r="Z46" t="s">
        <v>146</v>
      </c>
    </row>
    <row r="47" spans="1:26" x14ac:dyDescent="0.2">
      <c r="A47" t="s">
        <v>29</v>
      </c>
      <c r="B47" s="1">
        <v>43007</v>
      </c>
      <c r="C47" s="2">
        <v>0.4375</v>
      </c>
      <c r="D47" t="s">
        <v>147</v>
      </c>
      <c r="F47" t="s">
        <v>148</v>
      </c>
      <c r="G47" t="s">
        <v>117</v>
      </c>
      <c r="H47" t="s">
        <v>28</v>
      </c>
      <c r="I47" s="3">
        <v>104918</v>
      </c>
      <c r="J47" s="3">
        <v>12502</v>
      </c>
      <c r="K47">
        <v>12</v>
      </c>
      <c r="L47">
        <v>392</v>
      </c>
      <c r="M47" s="3">
        <v>2521</v>
      </c>
      <c r="N47">
        <v>710</v>
      </c>
      <c r="O47">
        <v>26</v>
      </c>
      <c r="P47" s="3">
        <v>1785</v>
      </c>
      <c r="Q47">
        <v>20</v>
      </c>
      <c r="R47">
        <v>14</v>
      </c>
      <c r="S47">
        <v>0</v>
      </c>
      <c r="T47">
        <v>0</v>
      </c>
      <c r="U47">
        <v>309</v>
      </c>
      <c r="V47" s="3">
        <v>6783</v>
      </c>
      <c r="W47" s="3">
        <v>12502</v>
      </c>
      <c r="X47" s="3">
        <v>3715</v>
      </c>
      <c r="Z47" t="s">
        <v>68</v>
      </c>
    </row>
    <row r="48" spans="1:26" x14ac:dyDescent="0.2">
      <c r="A48" t="s">
        <v>41</v>
      </c>
      <c r="B48" s="1">
        <v>43005</v>
      </c>
      <c r="C48" s="2">
        <v>0.67708333333333337</v>
      </c>
      <c r="D48" t="s">
        <v>149</v>
      </c>
      <c r="F48" t="s">
        <v>150</v>
      </c>
      <c r="G48" t="s">
        <v>117</v>
      </c>
      <c r="H48" t="s">
        <v>28</v>
      </c>
      <c r="I48" s="3">
        <v>49692</v>
      </c>
      <c r="J48" s="3">
        <v>8463</v>
      </c>
      <c r="K48">
        <v>17</v>
      </c>
      <c r="L48">
        <v>368</v>
      </c>
      <c r="M48" s="3">
        <v>1258</v>
      </c>
      <c r="N48">
        <v>406</v>
      </c>
      <c r="O48">
        <v>47</v>
      </c>
      <c r="P48">
        <v>805</v>
      </c>
      <c r="Q48">
        <v>18</v>
      </c>
      <c r="R48">
        <v>12</v>
      </c>
      <c r="S48">
        <v>0</v>
      </c>
      <c r="T48">
        <v>0</v>
      </c>
      <c r="U48">
        <v>143</v>
      </c>
      <c r="V48" s="3">
        <v>3227</v>
      </c>
      <c r="W48" s="3">
        <v>8205</v>
      </c>
      <c r="X48" s="3">
        <v>2053</v>
      </c>
      <c r="Z48" t="s">
        <v>32</v>
      </c>
    </row>
    <row r="49" spans="1:26" x14ac:dyDescent="0.2">
      <c r="A49" t="s">
        <v>37</v>
      </c>
      <c r="B49" s="1">
        <v>42999</v>
      </c>
      <c r="C49" s="2">
        <v>0.51041666666666663</v>
      </c>
      <c r="D49" t="s">
        <v>151</v>
      </c>
      <c r="F49" t="s">
        <v>152</v>
      </c>
      <c r="G49" t="s">
        <v>117</v>
      </c>
      <c r="H49" t="s">
        <v>28</v>
      </c>
      <c r="I49" s="3">
        <v>70843</v>
      </c>
      <c r="J49" s="3">
        <v>14392</v>
      </c>
      <c r="K49">
        <v>20</v>
      </c>
      <c r="L49">
        <v>506</v>
      </c>
      <c r="M49" s="3">
        <v>3372</v>
      </c>
      <c r="N49" s="3">
        <v>1196</v>
      </c>
      <c r="O49">
        <v>19</v>
      </c>
      <c r="P49" s="3">
        <v>2157</v>
      </c>
      <c r="Q49">
        <v>28</v>
      </c>
      <c r="R49">
        <v>21</v>
      </c>
      <c r="S49">
        <v>3</v>
      </c>
      <c r="T49">
        <v>0</v>
      </c>
      <c r="U49">
        <v>168</v>
      </c>
      <c r="V49" s="3">
        <v>10669</v>
      </c>
      <c r="W49" s="3">
        <v>13887</v>
      </c>
      <c r="X49" s="3">
        <v>5630</v>
      </c>
      <c r="Z49" t="s">
        <v>81</v>
      </c>
    </row>
    <row r="50" spans="1:26" x14ac:dyDescent="0.2">
      <c r="A50" t="s">
        <v>37</v>
      </c>
      <c r="B50" s="1">
        <v>42999</v>
      </c>
      <c r="C50" s="2">
        <v>0.59375</v>
      </c>
      <c r="D50" t="s">
        <v>153</v>
      </c>
      <c r="F50" t="s">
        <v>154</v>
      </c>
      <c r="G50" t="s">
        <v>117</v>
      </c>
      <c r="H50" t="s">
        <v>28</v>
      </c>
      <c r="I50" s="3">
        <v>88958</v>
      </c>
      <c r="J50" s="3">
        <v>17001</v>
      </c>
      <c r="K50">
        <v>19</v>
      </c>
      <c r="L50">
        <v>596</v>
      </c>
      <c r="M50" s="3">
        <v>3930</v>
      </c>
      <c r="N50">
        <v>869</v>
      </c>
      <c r="O50">
        <v>19</v>
      </c>
      <c r="P50" s="3">
        <v>3042</v>
      </c>
      <c r="Q50">
        <v>29</v>
      </c>
      <c r="R50">
        <v>43</v>
      </c>
      <c r="S50">
        <v>0</v>
      </c>
      <c r="T50">
        <v>0</v>
      </c>
      <c r="U50">
        <v>328</v>
      </c>
      <c r="V50" s="3">
        <v>10974</v>
      </c>
      <c r="W50" s="3">
        <v>16786</v>
      </c>
      <c r="X50" s="3">
        <v>5980</v>
      </c>
      <c r="Z50" t="s">
        <v>155</v>
      </c>
    </row>
    <row r="51" spans="1:26" x14ac:dyDescent="0.2">
      <c r="A51" t="s">
        <v>41</v>
      </c>
      <c r="B51" s="1">
        <v>42998</v>
      </c>
      <c r="C51" s="2">
        <v>0.6875</v>
      </c>
      <c r="D51" t="s">
        <v>156</v>
      </c>
      <c r="F51" t="s">
        <v>157</v>
      </c>
      <c r="G51" t="s">
        <v>117</v>
      </c>
      <c r="H51" t="s">
        <v>28</v>
      </c>
      <c r="I51" s="3">
        <v>35586</v>
      </c>
      <c r="J51" s="3">
        <v>5201</v>
      </c>
      <c r="K51">
        <v>15</v>
      </c>
      <c r="L51">
        <v>75</v>
      </c>
      <c r="M51">
        <v>862</v>
      </c>
      <c r="N51">
        <v>329</v>
      </c>
      <c r="O51">
        <v>32</v>
      </c>
      <c r="P51">
        <v>501</v>
      </c>
      <c r="Q51">
        <v>20</v>
      </c>
      <c r="R51">
        <v>17</v>
      </c>
      <c r="S51">
        <v>1</v>
      </c>
      <c r="T51">
        <v>0</v>
      </c>
      <c r="U51">
        <v>118</v>
      </c>
      <c r="V51" s="3">
        <v>1746</v>
      </c>
      <c r="W51" s="3">
        <v>5201</v>
      </c>
      <c r="X51" s="3">
        <v>1272</v>
      </c>
      <c r="Z51" t="s">
        <v>158</v>
      </c>
    </row>
    <row r="52" spans="1:26" x14ac:dyDescent="0.2">
      <c r="A52" t="s">
        <v>29</v>
      </c>
      <c r="B52" s="1">
        <v>42993</v>
      </c>
      <c r="C52" s="2">
        <v>0.54166666666666663</v>
      </c>
      <c r="D52" t="s">
        <v>159</v>
      </c>
      <c r="F52" t="s">
        <v>160</v>
      </c>
      <c r="G52" t="s">
        <v>117</v>
      </c>
      <c r="H52" t="s">
        <v>28</v>
      </c>
      <c r="I52" s="3">
        <v>87752</v>
      </c>
      <c r="J52" s="3">
        <v>10083</v>
      </c>
      <c r="K52">
        <v>11</v>
      </c>
      <c r="L52">
        <v>461</v>
      </c>
      <c r="M52" s="3">
        <v>3069</v>
      </c>
      <c r="N52">
        <v>853</v>
      </c>
      <c r="O52">
        <v>26</v>
      </c>
      <c r="P52" s="3">
        <v>2190</v>
      </c>
      <c r="Q52">
        <v>50</v>
      </c>
      <c r="R52">
        <v>37</v>
      </c>
      <c r="S52">
        <v>2</v>
      </c>
      <c r="T52">
        <v>0</v>
      </c>
      <c r="U52">
        <v>172</v>
      </c>
      <c r="V52" s="3">
        <v>6374</v>
      </c>
      <c r="W52" s="3">
        <v>9773</v>
      </c>
      <c r="X52" s="3">
        <v>4170</v>
      </c>
      <c r="Z52" t="s">
        <v>53</v>
      </c>
    </row>
    <row r="53" spans="1:26" x14ac:dyDescent="0.2">
      <c r="A53" t="s">
        <v>41</v>
      </c>
      <c r="B53" s="1">
        <v>42991</v>
      </c>
      <c r="C53" s="2">
        <v>0.625</v>
      </c>
      <c r="D53" t="s">
        <v>161</v>
      </c>
      <c r="F53" t="s">
        <v>162</v>
      </c>
      <c r="G53" t="s">
        <v>117</v>
      </c>
      <c r="H53" t="s">
        <v>28</v>
      </c>
      <c r="I53" s="3">
        <v>61864</v>
      </c>
      <c r="J53" s="3">
        <v>5927</v>
      </c>
      <c r="K53">
        <v>10</v>
      </c>
      <c r="L53">
        <v>224</v>
      </c>
      <c r="M53" s="3">
        <v>1166</v>
      </c>
      <c r="N53">
        <v>364</v>
      </c>
      <c r="O53">
        <v>20</v>
      </c>
      <c r="P53">
        <v>782</v>
      </c>
      <c r="Q53">
        <v>33</v>
      </c>
      <c r="R53">
        <v>27</v>
      </c>
      <c r="S53">
        <v>0</v>
      </c>
      <c r="T53">
        <v>0</v>
      </c>
      <c r="U53">
        <v>77</v>
      </c>
      <c r="V53" s="3">
        <v>3859</v>
      </c>
      <c r="W53" s="3">
        <v>5927</v>
      </c>
      <c r="X53" s="3">
        <v>1360</v>
      </c>
      <c r="Z53" t="s">
        <v>50</v>
      </c>
    </row>
    <row r="54" spans="1:26" x14ac:dyDescent="0.2">
      <c r="A54" t="s">
        <v>29</v>
      </c>
      <c r="B54" s="1">
        <v>42986</v>
      </c>
      <c r="C54" s="2">
        <v>0.625</v>
      </c>
      <c r="D54" t="s">
        <v>163</v>
      </c>
      <c r="F54" t="s">
        <v>164</v>
      </c>
      <c r="G54" t="s">
        <v>117</v>
      </c>
      <c r="H54" t="s">
        <v>28</v>
      </c>
      <c r="I54" s="3">
        <v>71936</v>
      </c>
      <c r="J54" s="3">
        <v>8551</v>
      </c>
      <c r="K54">
        <v>12</v>
      </c>
      <c r="L54">
        <v>295</v>
      </c>
      <c r="M54" s="3">
        <v>2143</v>
      </c>
      <c r="N54" s="3">
        <v>1350</v>
      </c>
      <c r="O54">
        <v>14</v>
      </c>
      <c r="P54">
        <v>779</v>
      </c>
      <c r="Q54">
        <v>27</v>
      </c>
      <c r="R54">
        <v>26</v>
      </c>
      <c r="S54">
        <v>0</v>
      </c>
      <c r="T54">
        <v>0</v>
      </c>
      <c r="U54">
        <v>107</v>
      </c>
      <c r="V54" s="3">
        <v>4556</v>
      </c>
      <c r="W54" s="3">
        <v>8266</v>
      </c>
      <c r="X54" s="3">
        <v>2605</v>
      </c>
      <c r="Y54" s="4">
        <v>0.03</v>
      </c>
      <c r="Z54" t="s">
        <v>36</v>
      </c>
    </row>
    <row r="55" spans="1:26" x14ac:dyDescent="0.2">
      <c r="A55" t="s">
        <v>37</v>
      </c>
      <c r="B55" s="1">
        <v>42985</v>
      </c>
      <c r="C55" s="2">
        <v>0.58333333333333337</v>
      </c>
      <c r="D55" t="s">
        <v>165</v>
      </c>
      <c r="F55" t="s">
        <v>166</v>
      </c>
      <c r="G55" t="s">
        <v>117</v>
      </c>
      <c r="H55" t="s">
        <v>28</v>
      </c>
      <c r="I55" s="3">
        <v>191271</v>
      </c>
      <c r="J55" s="3">
        <v>8838</v>
      </c>
      <c r="K55">
        <v>5</v>
      </c>
      <c r="L55">
        <v>397</v>
      </c>
      <c r="M55" s="3">
        <v>3093</v>
      </c>
      <c r="N55">
        <v>926</v>
      </c>
      <c r="O55">
        <v>51</v>
      </c>
      <c r="P55" s="3">
        <v>2116</v>
      </c>
      <c r="Q55">
        <v>64</v>
      </c>
      <c r="R55">
        <v>53</v>
      </c>
      <c r="S55">
        <v>0</v>
      </c>
      <c r="T55">
        <v>0</v>
      </c>
      <c r="U55">
        <v>173</v>
      </c>
      <c r="V55" s="3">
        <v>8108</v>
      </c>
      <c r="W55" s="3">
        <v>8708</v>
      </c>
      <c r="X55" s="3">
        <v>2968</v>
      </c>
      <c r="Y55" s="4">
        <v>0.02</v>
      </c>
      <c r="Z55" t="s">
        <v>53</v>
      </c>
    </row>
    <row r="56" spans="1:26" x14ac:dyDescent="0.2">
      <c r="A56" t="s">
        <v>29</v>
      </c>
      <c r="B56" s="1">
        <v>42979</v>
      </c>
      <c r="C56" s="2">
        <v>0.5</v>
      </c>
      <c r="D56" t="s">
        <v>167</v>
      </c>
      <c r="F56" t="s">
        <v>168</v>
      </c>
      <c r="G56" t="s">
        <v>117</v>
      </c>
      <c r="H56" t="s">
        <v>28</v>
      </c>
      <c r="I56" s="3">
        <v>96437</v>
      </c>
      <c r="J56" s="3">
        <v>11287</v>
      </c>
      <c r="K56">
        <v>12</v>
      </c>
      <c r="L56">
        <v>560</v>
      </c>
      <c r="M56" s="3">
        <v>2446</v>
      </c>
      <c r="N56" s="3">
        <v>1003</v>
      </c>
      <c r="O56">
        <v>33</v>
      </c>
      <c r="P56" s="3">
        <v>1410</v>
      </c>
      <c r="Q56">
        <v>43</v>
      </c>
      <c r="R56">
        <v>22</v>
      </c>
      <c r="S56">
        <v>0</v>
      </c>
      <c r="T56">
        <v>0</v>
      </c>
      <c r="U56">
        <v>173</v>
      </c>
      <c r="V56" s="3">
        <v>5660</v>
      </c>
      <c r="W56" s="3">
        <v>10970</v>
      </c>
      <c r="X56" s="3">
        <v>3410</v>
      </c>
      <c r="Y56" s="4">
        <v>0.02</v>
      </c>
      <c r="Z56" t="s">
        <v>50</v>
      </c>
    </row>
    <row r="57" spans="1:26" x14ac:dyDescent="0.2">
      <c r="A57" t="s">
        <v>37</v>
      </c>
      <c r="B57" s="1">
        <v>42978</v>
      </c>
      <c r="C57" s="2">
        <v>0.54166666666666663</v>
      </c>
      <c r="D57" t="s">
        <v>169</v>
      </c>
      <c r="F57" t="s">
        <v>170</v>
      </c>
      <c r="G57" t="s">
        <v>117</v>
      </c>
      <c r="H57" t="s">
        <v>28</v>
      </c>
      <c r="I57" s="3">
        <v>64536</v>
      </c>
      <c r="J57" s="3">
        <v>10795</v>
      </c>
      <c r="K57">
        <v>17</v>
      </c>
      <c r="L57">
        <v>147</v>
      </c>
      <c r="M57" s="3">
        <v>1484</v>
      </c>
      <c r="N57">
        <v>392</v>
      </c>
      <c r="O57">
        <v>4</v>
      </c>
      <c r="P57" s="3">
        <v>1088</v>
      </c>
      <c r="Q57">
        <v>23</v>
      </c>
      <c r="R57">
        <v>8</v>
      </c>
      <c r="S57">
        <v>3</v>
      </c>
      <c r="T57">
        <v>0</v>
      </c>
      <c r="U57">
        <v>169</v>
      </c>
      <c r="V57" s="3">
        <v>8153</v>
      </c>
      <c r="W57" s="3">
        <v>10304</v>
      </c>
      <c r="X57">
        <v>4262</v>
      </c>
      <c r="Z57" t="s">
        <v>155</v>
      </c>
    </row>
    <row r="58" spans="1:26" x14ac:dyDescent="0.2">
      <c r="A58" t="s">
        <v>41</v>
      </c>
      <c r="B58" s="1">
        <v>42977</v>
      </c>
      <c r="C58" s="2">
        <v>0.60416666666666663</v>
      </c>
      <c r="D58" t="s">
        <v>171</v>
      </c>
      <c r="F58" t="s">
        <v>172</v>
      </c>
      <c r="G58" t="s">
        <v>117</v>
      </c>
      <c r="H58" t="s">
        <v>28</v>
      </c>
      <c r="I58" s="3">
        <v>86933</v>
      </c>
      <c r="J58" s="3">
        <v>11348</v>
      </c>
      <c r="K58">
        <v>13</v>
      </c>
      <c r="L58">
        <v>677</v>
      </c>
      <c r="M58" s="3">
        <v>2089</v>
      </c>
      <c r="N58">
        <v>754</v>
      </c>
      <c r="O58">
        <v>18</v>
      </c>
      <c r="P58" s="3">
        <v>1317</v>
      </c>
      <c r="Q58">
        <v>29</v>
      </c>
      <c r="R58">
        <v>19</v>
      </c>
      <c r="S58">
        <v>0</v>
      </c>
      <c r="T58">
        <v>0</v>
      </c>
      <c r="U58">
        <v>197</v>
      </c>
      <c r="V58" s="3">
        <v>5710</v>
      </c>
      <c r="W58" s="3">
        <v>11040</v>
      </c>
      <c r="X58" s="3">
        <v>3660</v>
      </c>
      <c r="Y58" s="4">
        <v>0.02</v>
      </c>
      <c r="Z58" t="s">
        <v>36</v>
      </c>
    </row>
    <row r="59" spans="1:26" x14ac:dyDescent="0.2">
      <c r="A59" t="s">
        <v>26</v>
      </c>
      <c r="B59" s="1">
        <v>42976</v>
      </c>
      <c r="C59" s="2">
        <v>0.52083333333333337</v>
      </c>
      <c r="D59" t="s">
        <v>173</v>
      </c>
      <c r="F59" t="s">
        <v>174</v>
      </c>
      <c r="G59" t="s">
        <v>117</v>
      </c>
      <c r="H59" t="s">
        <v>28</v>
      </c>
      <c r="I59" s="3">
        <v>90644</v>
      </c>
      <c r="J59" s="3">
        <v>18366</v>
      </c>
      <c r="K59">
        <v>20</v>
      </c>
      <c r="L59">
        <v>217</v>
      </c>
      <c r="M59" s="3">
        <v>4567</v>
      </c>
      <c r="N59" s="3">
        <v>1447</v>
      </c>
      <c r="O59">
        <v>26</v>
      </c>
      <c r="P59" s="3">
        <v>3094</v>
      </c>
      <c r="Q59">
        <v>28</v>
      </c>
      <c r="R59">
        <v>22</v>
      </c>
      <c r="S59">
        <v>1</v>
      </c>
      <c r="T59">
        <v>0</v>
      </c>
      <c r="U59">
        <v>382</v>
      </c>
      <c r="V59" s="3">
        <v>12889</v>
      </c>
      <c r="W59" s="3">
        <v>17926</v>
      </c>
      <c r="X59" s="3">
        <v>6844</v>
      </c>
      <c r="Y59" s="4">
        <v>0.04</v>
      </c>
      <c r="Z59" t="s">
        <v>114</v>
      </c>
    </row>
    <row r="60" spans="1:26" x14ac:dyDescent="0.2">
      <c r="A60" t="s">
        <v>65</v>
      </c>
      <c r="B60" s="1">
        <v>42973</v>
      </c>
      <c r="C60" s="2">
        <v>0.64583333333333337</v>
      </c>
      <c r="D60" t="s">
        <v>175</v>
      </c>
      <c r="F60" t="s">
        <v>176</v>
      </c>
      <c r="G60" t="s">
        <v>117</v>
      </c>
      <c r="H60" t="s">
        <v>28</v>
      </c>
      <c r="I60" s="3">
        <v>87049</v>
      </c>
      <c r="J60" s="3">
        <v>8170</v>
      </c>
      <c r="K60">
        <v>9</v>
      </c>
      <c r="L60">
        <v>374</v>
      </c>
      <c r="M60" s="3">
        <v>1908</v>
      </c>
      <c r="N60">
        <v>883</v>
      </c>
      <c r="O60">
        <v>11</v>
      </c>
      <c r="P60" s="3">
        <v>1014</v>
      </c>
      <c r="Q60">
        <v>35</v>
      </c>
      <c r="R60">
        <v>45</v>
      </c>
      <c r="S60">
        <v>0</v>
      </c>
      <c r="T60">
        <v>0</v>
      </c>
      <c r="U60">
        <v>85</v>
      </c>
      <c r="V60" s="3">
        <v>2685</v>
      </c>
      <c r="W60" s="3">
        <v>7976</v>
      </c>
      <c r="X60" s="3">
        <v>1760</v>
      </c>
      <c r="Y60" s="4">
        <v>0.01</v>
      </c>
      <c r="Z60" t="s">
        <v>59</v>
      </c>
    </row>
    <row r="61" spans="1:26" x14ac:dyDescent="0.2">
      <c r="A61" t="s">
        <v>29</v>
      </c>
      <c r="B61" s="1">
        <v>42972</v>
      </c>
      <c r="C61" s="2">
        <v>0.5</v>
      </c>
      <c r="D61" t="s">
        <v>177</v>
      </c>
      <c r="F61" t="s">
        <v>178</v>
      </c>
      <c r="G61" t="s">
        <v>117</v>
      </c>
      <c r="H61" t="s">
        <v>28</v>
      </c>
      <c r="I61" s="3">
        <v>67591</v>
      </c>
      <c r="J61" s="3">
        <v>7956</v>
      </c>
      <c r="K61">
        <v>12</v>
      </c>
      <c r="L61">
        <v>136</v>
      </c>
      <c r="M61">
        <v>991</v>
      </c>
      <c r="N61">
        <v>390</v>
      </c>
      <c r="O61">
        <v>9</v>
      </c>
      <c r="P61">
        <v>592</v>
      </c>
      <c r="Q61">
        <v>31</v>
      </c>
      <c r="R61">
        <v>21</v>
      </c>
      <c r="S61">
        <v>0</v>
      </c>
      <c r="T61">
        <v>0</v>
      </c>
      <c r="U61">
        <v>131</v>
      </c>
      <c r="V61" s="3">
        <v>2657</v>
      </c>
      <c r="W61" s="3">
        <v>7862</v>
      </c>
      <c r="X61" s="3">
        <v>2174</v>
      </c>
      <c r="Y61" s="4">
        <v>0</v>
      </c>
      <c r="Z61" t="s">
        <v>158</v>
      </c>
    </row>
    <row r="62" spans="1:26" x14ac:dyDescent="0.2">
      <c r="A62" t="s">
        <v>37</v>
      </c>
      <c r="B62" s="1">
        <v>42971</v>
      </c>
      <c r="C62" s="2">
        <v>0.55208333333333337</v>
      </c>
      <c r="D62" t="s">
        <v>179</v>
      </c>
      <c r="E62" t="s">
        <v>77</v>
      </c>
      <c r="F62" t="s">
        <v>180</v>
      </c>
      <c r="G62" t="s">
        <v>117</v>
      </c>
      <c r="H62" t="s">
        <v>28</v>
      </c>
      <c r="I62" s="3">
        <v>61296</v>
      </c>
      <c r="J62" s="3">
        <v>10308</v>
      </c>
      <c r="K62">
        <v>17</v>
      </c>
      <c r="L62">
        <v>723</v>
      </c>
      <c r="M62" s="3">
        <v>4888</v>
      </c>
      <c r="N62" s="3">
        <v>3009</v>
      </c>
      <c r="O62">
        <v>37</v>
      </c>
      <c r="P62" s="3">
        <v>1842</v>
      </c>
      <c r="Q62">
        <v>19</v>
      </c>
      <c r="R62">
        <v>50</v>
      </c>
      <c r="S62">
        <v>3</v>
      </c>
      <c r="T62">
        <v>0</v>
      </c>
      <c r="U62">
        <v>236</v>
      </c>
      <c r="V62" s="3">
        <v>56115</v>
      </c>
      <c r="W62" s="3">
        <v>51403</v>
      </c>
      <c r="X62" s="3">
        <v>16757</v>
      </c>
      <c r="Y62" s="4">
        <v>0.03</v>
      </c>
      <c r="Z62" t="s">
        <v>181</v>
      </c>
    </row>
    <row r="63" spans="1:26" x14ac:dyDescent="0.2">
      <c r="A63" t="s">
        <v>29</v>
      </c>
      <c r="B63" s="1">
        <v>42965</v>
      </c>
      <c r="C63" s="2">
        <v>0.52083333333333337</v>
      </c>
      <c r="D63" t="s">
        <v>182</v>
      </c>
      <c r="F63" t="s">
        <v>183</v>
      </c>
      <c r="G63" t="s">
        <v>117</v>
      </c>
      <c r="H63" t="s">
        <v>28</v>
      </c>
      <c r="I63" s="3">
        <v>64634</v>
      </c>
      <c r="J63" s="3">
        <v>6478</v>
      </c>
      <c r="K63">
        <v>10</v>
      </c>
      <c r="L63">
        <v>199</v>
      </c>
      <c r="M63">
        <v>977</v>
      </c>
      <c r="N63">
        <v>377</v>
      </c>
      <c r="O63">
        <v>22</v>
      </c>
      <c r="P63">
        <v>578</v>
      </c>
      <c r="Q63">
        <v>24</v>
      </c>
      <c r="R63">
        <v>22</v>
      </c>
      <c r="S63">
        <v>0</v>
      </c>
      <c r="T63">
        <v>0</v>
      </c>
      <c r="U63">
        <v>92</v>
      </c>
      <c r="V63" s="3">
        <v>2512</v>
      </c>
      <c r="W63" s="3">
        <v>6306</v>
      </c>
      <c r="X63" s="3">
        <v>1501</v>
      </c>
      <c r="Y63" s="4">
        <v>0.01</v>
      </c>
      <c r="Z63" t="s">
        <v>155</v>
      </c>
    </row>
    <row r="64" spans="1:26" x14ac:dyDescent="0.2">
      <c r="A64" t="s">
        <v>37</v>
      </c>
      <c r="B64" s="1">
        <v>42964</v>
      </c>
      <c r="C64" s="2">
        <v>0.625</v>
      </c>
      <c r="D64" t="s">
        <v>184</v>
      </c>
      <c r="F64" t="s">
        <v>185</v>
      </c>
      <c r="G64" t="s">
        <v>117</v>
      </c>
      <c r="H64" t="s">
        <v>28</v>
      </c>
      <c r="I64" s="3">
        <v>70842</v>
      </c>
      <c r="J64" s="3">
        <v>8353</v>
      </c>
      <c r="K64">
        <v>12</v>
      </c>
      <c r="L64">
        <v>459</v>
      </c>
      <c r="M64" s="3">
        <v>1938</v>
      </c>
      <c r="N64">
        <v>738</v>
      </c>
      <c r="O64">
        <v>24</v>
      </c>
      <c r="P64" s="3">
        <v>1176</v>
      </c>
      <c r="Q64">
        <v>33</v>
      </c>
      <c r="R64">
        <v>33</v>
      </c>
      <c r="S64">
        <v>0</v>
      </c>
      <c r="T64">
        <v>0</v>
      </c>
      <c r="U64">
        <v>117</v>
      </c>
      <c r="V64" s="3">
        <v>4443</v>
      </c>
      <c r="W64" s="3">
        <v>7857</v>
      </c>
      <c r="X64" s="3">
        <v>2103</v>
      </c>
      <c r="Y64" s="4">
        <v>0.02</v>
      </c>
      <c r="Z64" t="s">
        <v>186</v>
      </c>
    </row>
    <row r="65" spans="1:26" x14ac:dyDescent="0.2">
      <c r="A65" t="s">
        <v>41</v>
      </c>
      <c r="B65" s="1">
        <v>42963</v>
      </c>
      <c r="C65" s="2">
        <v>0.54166666666666663</v>
      </c>
      <c r="D65" t="s">
        <v>187</v>
      </c>
      <c r="F65" t="s">
        <v>188</v>
      </c>
      <c r="G65" t="s">
        <v>117</v>
      </c>
      <c r="H65" t="s">
        <v>28</v>
      </c>
      <c r="I65" s="3">
        <v>110901</v>
      </c>
      <c r="J65" s="3">
        <v>22922</v>
      </c>
      <c r="K65">
        <v>21</v>
      </c>
      <c r="L65">
        <v>706</v>
      </c>
      <c r="M65" s="3">
        <v>7317</v>
      </c>
      <c r="N65" s="3">
        <v>1846</v>
      </c>
      <c r="O65">
        <v>48</v>
      </c>
      <c r="P65" s="3">
        <v>5423</v>
      </c>
      <c r="Q65">
        <v>22</v>
      </c>
      <c r="R65">
        <v>38</v>
      </c>
      <c r="S65">
        <v>3</v>
      </c>
      <c r="T65">
        <v>0</v>
      </c>
      <c r="U65">
        <v>565</v>
      </c>
      <c r="V65" s="3">
        <v>20887</v>
      </c>
      <c r="W65" s="3">
        <v>22250</v>
      </c>
      <c r="X65" s="3">
        <v>10533</v>
      </c>
      <c r="Y65" s="4">
        <v>0.05</v>
      </c>
      <c r="Z65" t="s">
        <v>189</v>
      </c>
    </row>
    <row r="66" spans="1:26" x14ac:dyDescent="0.2">
      <c r="A66" t="s">
        <v>65</v>
      </c>
      <c r="B66" s="1">
        <v>42959</v>
      </c>
      <c r="C66" s="2">
        <v>0.52083333333333337</v>
      </c>
      <c r="D66" t="s">
        <v>190</v>
      </c>
      <c r="F66" t="s">
        <v>191</v>
      </c>
      <c r="G66" t="s">
        <v>117</v>
      </c>
      <c r="H66" t="s">
        <v>28</v>
      </c>
      <c r="I66" s="3">
        <v>408878</v>
      </c>
      <c r="J66" s="3">
        <v>34295</v>
      </c>
      <c r="K66">
        <v>8</v>
      </c>
      <c r="L66" s="3">
        <v>2430</v>
      </c>
      <c r="M66" s="3">
        <v>12598</v>
      </c>
      <c r="N66" s="3">
        <v>3064</v>
      </c>
      <c r="O66">
        <v>41</v>
      </c>
      <c r="P66" s="3">
        <v>9493</v>
      </c>
      <c r="Q66">
        <v>157</v>
      </c>
      <c r="R66">
        <v>37</v>
      </c>
      <c r="S66">
        <v>0</v>
      </c>
      <c r="T66">
        <v>0</v>
      </c>
      <c r="U66" s="3">
        <v>1395</v>
      </c>
      <c r="V66" s="3">
        <v>55677</v>
      </c>
      <c r="W66" s="3">
        <v>33117</v>
      </c>
      <c r="X66" s="3">
        <v>17992</v>
      </c>
      <c r="Y66" s="4">
        <v>0.03</v>
      </c>
      <c r="Z66" s="5">
        <v>6.8749999999999992E-2</v>
      </c>
    </row>
    <row r="67" spans="1:26" x14ac:dyDescent="0.2">
      <c r="A67" t="s">
        <v>29</v>
      </c>
      <c r="B67" s="1">
        <v>42958</v>
      </c>
      <c r="C67" s="2">
        <v>0.45833333333333331</v>
      </c>
      <c r="D67" t="s">
        <v>192</v>
      </c>
      <c r="F67" t="s">
        <v>193</v>
      </c>
      <c r="G67" t="s">
        <v>117</v>
      </c>
      <c r="H67" t="s">
        <v>28</v>
      </c>
      <c r="I67" s="3">
        <v>119343</v>
      </c>
      <c r="J67" s="3">
        <v>10993</v>
      </c>
      <c r="K67">
        <v>9</v>
      </c>
      <c r="L67">
        <v>339</v>
      </c>
      <c r="M67" s="3">
        <v>3419</v>
      </c>
      <c r="N67" s="3">
        <v>1317</v>
      </c>
      <c r="O67">
        <v>30</v>
      </c>
      <c r="P67" s="3">
        <v>2072</v>
      </c>
      <c r="Q67">
        <v>34</v>
      </c>
      <c r="R67">
        <v>17</v>
      </c>
      <c r="S67">
        <v>0</v>
      </c>
      <c r="T67">
        <v>0</v>
      </c>
      <c r="U67">
        <v>134</v>
      </c>
      <c r="V67" s="3">
        <v>7017</v>
      </c>
      <c r="W67" s="3">
        <v>10983</v>
      </c>
      <c r="X67" s="3">
        <v>3582</v>
      </c>
      <c r="Y67" s="4">
        <v>0.03</v>
      </c>
      <c r="Z67" t="s">
        <v>107</v>
      </c>
    </row>
    <row r="68" spans="1:26" x14ac:dyDescent="0.2">
      <c r="A68" t="s">
        <v>37</v>
      </c>
      <c r="B68" s="1">
        <v>42957</v>
      </c>
      <c r="C68" s="2">
        <v>0.53125</v>
      </c>
      <c r="D68" t="s">
        <v>194</v>
      </c>
      <c r="F68" t="s">
        <v>195</v>
      </c>
      <c r="G68" t="s">
        <v>117</v>
      </c>
      <c r="H68" t="s">
        <v>28</v>
      </c>
      <c r="I68" s="3">
        <v>65021</v>
      </c>
      <c r="J68" s="3">
        <v>7293</v>
      </c>
      <c r="K68">
        <v>11</v>
      </c>
      <c r="L68">
        <v>182</v>
      </c>
      <c r="M68" s="3">
        <v>1567</v>
      </c>
      <c r="N68">
        <v>440</v>
      </c>
      <c r="O68">
        <v>14</v>
      </c>
      <c r="P68" s="3">
        <v>1113</v>
      </c>
      <c r="Q68">
        <v>25</v>
      </c>
      <c r="R68">
        <v>15</v>
      </c>
      <c r="S68">
        <v>0</v>
      </c>
      <c r="T68">
        <v>0</v>
      </c>
      <c r="U68">
        <v>282</v>
      </c>
      <c r="V68" s="3">
        <v>4138</v>
      </c>
      <c r="W68" s="3">
        <v>7086</v>
      </c>
      <c r="X68" s="3">
        <v>2556</v>
      </c>
      <c r="Y68" s="4">
        <v>0.03</v>
      </c>
      <c r="Z68" t="s">
        <v>196</v>
      </c>
    </row>
    <row r="69" spans="1:26" x14ac:dyDescent="0.2">
      <c r="A69" t="s">
        <v>65</v>
      </c>
      <c r="B69" s="1">
        <v>42952</v>
      </c>
      <c r="C69" s="2">
        <v>0.41666666666666669</v>
      </c>
      <c r="D69" t="s">
        <v>197</v>
      </c>
      <c r="F69" t="s">
        <v>198</v>
      </c>
      <c r="G69" t="s">
        <v>117</v>
      </c>
      <c r="H69" t="s">
        <v>28</v>
      </c>
      <c r="I69" s="3">
        <v>161584</v>
      </c>
      <c r="J69" s="3">
        <v>19023</v>
      </c>
      <c r="K69">
        <v>12</v>
      </c>
      <c r="L69">
        <v>943</v>
      </c>
      <c r="M69" s="3">
        <v>6052</v>
      </c>
      <c r="N69" s="3">
        <v>1367</v>
      </c>
      <c r="O69">
        <v>14</v>
      </c>
      <c r="P69" s="3">
        <v>4671</v>
      </c>
      <c r="Q69">
        <v>92</v>
      </c>
      <c r="R69">
        <v>33</v>
      </c>
      <c r="S69">
        <v>1</v>
      </c>
      <c r="T69">
        <v>0</v>
      </c>
      <c r="U69">
        <v>238</v>
      </c>
      <c r="V69" s="3">
        <v>17135</v>
      </c>
      <c r="W69" s="3">
        <v>18829</v>
      </c>
      <c r="X69" s="3">
        <v>9635</v>
      </c>
      <c r="Y69" s="4">
        <v>0.06</v>
      </c>
      <c r="Z69" t="s">
        <v>199</v>
      </c>
    </row>
    <row r="70" spans="1:26" x14ac:dyDescent="0.2">
      <c r="A70" t="s">
        <v>29</v>
      </c>
      <c r="B70" s="1">
        <v>42951</v>
      </c>
      <c r="C70" s="2">
        <v>0.55208333333333337</v>
      </c>
      <c r="D70" t="s">
        <v>200</v>
      </c>
      <c r="F70" t="s">
        <v>201</v>
      </c>
      <c r="G70" t="s">
        <v>117</v>
      </c>
      <c r="H70" t="s">
        <v>28</v>
      </c>
      <c r="I70" s="3">
        <v>227517</v>
      </c>
      <c r="J70" s="3">
        <v>6297</v>
      </c>
      <c r="K70">
        <v>3</v>
      </c>
      <c r="L70">
        <v>101</v>
      </c>
      <c r="M70">
        <v>788</v>
      </c>
      <c r="N70">
        <v>274</v>
      </c>
      <c r="O70">
        <v>28</v>
      </c>
      <c r="P70">
        <v>486</v>
      </c>
      <c r="Q70">
        <v>27</v>
      </c>
      <c r="R70">
        <v>14</v>
      </c>
      <c r="S70">
        <v>0</v>
      </c>
      <c r="T70">
        <v>0</v>
      </c>
      <c r="U70">
        <v>95</v>
      </c>
      <c r="V70" s="3">
        <v>2397</v>
      </c>
      <c r="W70" s="3">
        <v>6224</v>
      </c>
      <c r="X70" s="3">
        <v>1563</v>
      </c>
      <c r="Y70" s="4">
        <v>0.01</v>
      </c>
      <c r="Z70" t="s">
        <v>114</v>
      </c>
    </row>
    <row r="71" spans="1:26" x14ac:dyDescent="0.2">
      <c r="A71" t="s">
        <v>41</v>
      </c>
      <c r="B71" s="1">
        <v>42949</v>
      </c>
      <c r="C71" s="2">
        <v>0.53125</v>
      </c>
      <c r="D71" t="s">
        <v>202</v>
      </c>
      <c r="F71" t="s">
        <v>203</v>
      </c>
      <c r="G71" t="s">
        <v>117</v>
      </c>
      <c r="H71" t="s">
        <v>28</v>
      </c>
      <c r="I71" s="3">
        <v>531753</v>
      </c>
      <c r="J71" s="3">
        <v>7666</v>
      </c>
      <c r="K71">
        <v>1</v>
      </c>
      <c r="L71">
        <v>685</v>
      </c>
      <c r="M71" s="3">
        <v>1888</v>
      </c>
      <c r="N71">
        <v>720</v>
      </c>
      <c r="O71">
        <v>17</v>
      </c>
      <c r="P71" s="3">
        <v>1151</v>
      </c>
      <c r="Q71">
        <v>103</v>
      </c>
      <c r="R71">
        <v>116</v>
      </c>
      <c r="S71">
        <v>0</v>
      </c>
      <c r="T71">
        <v>0</v>
      </c>
      <c r="U71">
        <v>174</v>
      </c>
      <c r="V71" s="3">
        <v>6516</v>
      </c>
      <c r="W71" s="3">
        <v>7677</v>
      </c>
      <c r="X71" s="3">
        <v>2568</v>
      </c>
      <c r="Y71" s="4">
        <v>0.02</v>
      </c>
      <c r="Z71" t="s">
        <v>199</v>
      </c>
    </row>
    <row r="72" spans="1:26" x14ac:dyDescent="0.2">
      <c r="A72" t="s">
        <v>65</v>
      </c>
      <c r="B72" s="1">
        <v>42945</v>
      </c>
      <c r="C72" s="2">
        <v>0.5625</v>
      </c>
      <c r="D72" t="s">
        <v>204</v>
      </c>
      <c r="F72" t="s">
        <v>205</v>
      </c>
      <c r="G72" t="s">
        <v>117</v>
      </c>
      <c r="H72" t="s">
        <v>28</v>
      </c>
      <c r="I72" s="3">
        <v>194777</v>
      </c>
      <c r="J72" s="3">
        <v>4873</v>
      </c>
      <c r="K72">
        <v>3</v>
      </c>
      <c r="L72">
        <v>325</v>
      </c>
      <c r="M72">
        <v>770</v>
      </c>
      <c r="N72">
        <v>363</v>
      </c>
      <c r="O72">
        <v>9</v>
      </c>
      <c r="P72">
        <v>398</v>
      </c>
      <c r="Q72">
        <v>16</v>
      </c>
      <c r="R72">
        <v>31</v>
      </c>
      <c r="S72">
        <v>1</v>
      </c>
      <c r="T72">
        <v>0</v>
      </c>
      <c r="U72">
        <v>123</v>
      </c>
      <c r="V72" s="3">
        <v>2344</v>
      </c>
      <c r="W72" s="3">
        <v>4806</v>
      </c>
      <c r="X72" s="3">
        <v>1148</v>
      </c>
      <c r="Y72" s="4">
        <v>0.02</v>
      </c>
      <c r="Z72" t="s">
        <v>206</v>
      </c>
    </row>
    <row r="73" spans="1:26" x14ac:dyDescent="0.2">
      <c r="A73" t="s">
        <v>29</v>
      </c>
      <c r="B73" s="1">
        <v>42944</v>
      </c>
      <c r="C73" s="2">
        <v>0.5</v>
      </c>
      <c r="D73" t="s">
        <v>207</v>
      </c>
      <c r="F73" t="s">
        <v>208</v>
      </c>
      <c r="G73" t="s">
        <v>117</v>
      </c>
      <c r="H73" t="s">
        <v>28</v>
      </c>
      <c r="I73" s="3">
        <v>243982</v>
      </c>
      <c r="J73" s="3">
        <v>7776</v>
      </c>
      <c r="K73">
        <v>3</v>
      </c>
      <c r="L73">
        <v>230</v>
      </c>
      <c r="M73" s="3">
        <v>1333</v>
      </c>
      <c r="N73">
        <v>711</v>
      </c>
      <c r="O73">
        <v>22</v>
      </c>
      <c r="P73">
        <v>600</v>
      </c>
      <c r="Q73">
        <v>30</v>
      </c>
      <c r="R73">
        <v>51</v>
      </c>
      <c r="S73">
        <v>0</v>
      </c>
      <c r="T73">
        <v>0</v>
      </c>
      <c r="U73">
        <v>117</v>
      </c>
      <c r="V73" s="3">
        <v>3511</v>
      </c>
      <c r="W73" s="3">
        <v>7776</v>
      </c>
      <c r="X73" s="3">
        <v>1865</v>
      </c>
      <c r="Y73" s="4">
        <v>0.02</v>
      </c>
      <c r="Z73" t="s">
        <v>86</v>
      </c>
    </row>
    <row r="74" spans="1:26" x14ac:dyDescent="0.2">
      <c r="A74" t="s">
        <v>41</v>
      </c>
      <c r="B74" s="1">
        <v>42942</v>
      </c>
      <c r="C74" s="2">
        <v>0.51041666666666663</v>
      </c>
      <c r="D74" t="s">
        <v>209</v>
      </c>
      <c r="F74" t="s">
        <v>210</v>
      </c>
      <c r="G74" t="s">
        <v>117</v>
      </c>
      <c r="H74" t="s">
        <v>28</v>
      </c>
      <c r="I74" s="3">
        <v>317704</v>
      </c>
      <c r="J74" s="3">
        <v>8489</v>
      </c>
      <c r="K74">
        <v>3</v>
      </c>
      <c r="L74">
        <v>343</v>
      </c>
      <c r="M74" s="3">
        <v>1679</v>
      </c>
      <c r="N74">
        <v>760</v>
      </c>
      <c r="O74">
        <v>37</v>
      </c>
      <c r="P74">
        <v>882</v>
      </c>
      <c r="Q74">
        <v>30</v>
      </c>
      <c r="R74">
        <v>43</v>
      </c>
      <c r="S74">
        <v>0</v>
      </c>
      <c r="T74">
        <v>0</v>
      </c>
      <c r="U74">
        <v>126</v>
      </c>
      <c r="V74" s="3">
        <v>4456</v>
      </c>
      <c r="W74" s="3">
        <v>8224</v>
      </c>
      <c r="X74" s="3">
        <v>1983</v>
      </c>
      <c r="Y74" s="4">
        <v>0.01</v>
      </c>
      <c r="Z74" t="s">
        <v>211</v>
      </c>
    </row>
    <row r="75" spans="1:26" x14ac:dyDescent="0.2">
      <c r="A75" t="s">
        <v>65</v>
      </c>
      <c r="B75" s="1">
        <v>42938</v>
      </c>
      <c r="C75" s="2">
        <v>0.5625</v>
      </c>
      <c r="D75" t="s">
        <v>212</v>
      </c>
      <c r="F75" t="s">
        <v>213</v>
      </c>
      <c r="G75" t="s">
        <v>117</v>
      </c>
      <c r="H75" t="s">
        <v>28</v>
      </c>
      <c r="I75" s="3">
        <v>194221</v>
      </c>
      <c r="J75" s="3">
        <v>6291</v>
      </c>
      <c r="K75">
        <v>3</v>
      </c>
      <c r="L75">
        <v>99</v>
      </c>
      <c r="M75">
        <v>718</v>
      </c>
      <c r="N75">
        <v>372</v>
      </c>
      <c r="O75">
        <v>8</v>
      </c>
      <c r="P75">
        <v>338</v>
      </c>
      <c r="Q75">
        <v>18</v>
      </c>
      <c r="R75">
        <v>32</v>
      </c>
      <c r="S75">
        <v>3</v>
      </c>
      <c r="T75">
        <v>0</v>
      </c>
      <c r="U75">
        <v>86</v>
      </c>
      <c r="V75" s="3">
        <v>1923</v>
      </c>
      <c r="W75" s="3">
        <v>6419</v>
      </c>
      <c r="X75" s="3">
        <v>1381</v>
      </c>
      <c r="Y75" s="4">
        <v>0.01</v>
      </c>
      <c r="Z75" t="s">
        <v>62</v>
      </c>
    </row>
    <row r="76" spans="1:26" x14ac:dyDescent="0.2">
      <c r="A76" t="s">
        <v>29</v>
      </c>
      <c r="B76" s="1">
        <v>42937</v>
      </c>
      <c r="C76" s="2">
        <v>0.54166666666666663</v>
      </c>
      <c r="D76" t="s">
        <v>214</v>
      </c>
      <c r="F76" t="s">
        <v>215</v>
      </c>
      <c r="G76" t="s">
        <v>117</v>
      </c>
      <c r="H76" t="s">
        <v>28</v>
      </c>
      <c r="I76" s="3">
        <v>186107</v>
      </c>
      <c r="J76" s="3">
        <v>8715</v>
      </c>
      <c r="K76">
        <v>5</v>
      </c>
      <c r="L76">
        <v>459</v>
      </c>
      <c r="M76" s="3">
        <v>1734</v>
      </c>
      <c r="N76">
        <v>750</v>
      </c>
      <c r="O76">
        <v>40</v>
      </c>
      <c r="P76">
        <v>944</v>
      </c>
      <c r="Q76">
        <v>19</v>
      </c>
      <c r="R76">
        <v>17</v>
      </c>
      <c r="S76">
        <v>0</v>
      </c>
      <c r="T76">
        <v>0</v>
      </c>
      <c r="U76">
        <v>122</v>
      </c>
      <c r="V76" s="3">
        <v>4012</v>
      </c>
      <c r="W76" s="3">
        <v>8306</v>
      </c>
      <c r="X76" s="3">
        <v>2476</v>
      </c>
      <c r="Y76" s="4">
        <v>0.02</v>
      </c>
      <c r="Z76" t="s">
        <v>146</v>
      </c>
    </row>
    <row r="77" spans="1:26" x14ac:dyDescent="0.2">
      <c r="A77" t="s">
        <v>37</v>
      </c>
      <c r="B77" s="1">
        <v>42936</v>
      </c>
      <c r="C77" s="2">
        <v>0.52777777777777779</v>
      </c>
      <c r="D77" t="s">
        <v>216</v>
      </c>
      <c r="F77" t="s">
        <v>217</v>
      </c>
      <c r="G77" t="s">
        <v>117</v>
      </c>
      <c r="H77" t="s">
        <v>28</v>
      </c>
      <c r="I77" s="3">
        <v>283062</v>
      </c>
      <c r="J77" s="3">
        <v>12681</v>
      </c>
      <c r="K77">
        <v>4</v>
      </c>
      <c r="L77">
        <v>582</v>
      </c>
      <c r="M77" s="3">
        <v>2976</v>
      </c>
      <c r="N77" s="3">
        <v>1087</v>
      </c>
      <c r="O77">
        <v>12</v>
      </c>
      <c r="P77" s="3">
        <v>1877</v>
      </c>
      <c r="Q77">
        <v>25</v>
      </c>
      <c r="R77">
        <v>18</v>
      </c>
      <c r="S77">
        <v>2</v>
      </c>
      <c r="T77">
        <v>0</v>
      </c>
      <c r="U77">
        <v>651</v>
      </c>
      <c r="V77" s="3">
        <v>13746</v>
      </c>
      <c r="W77" s="3">
        <v>12672</v>
      </c>
      <c r="X77" s="3">
        <v>6070</v>
      </c>
      <c r="Y77" s="4">
        <v>0.04</v>
      </c>
      <c r="Z77" s="5">
        <v>4.5833333333333337E-2</v>
      </c>
    </row>
    <row r="78" spans="1:26" x14ac:dyDescent="0.2">
      <c r="A78" t="s">
        <v>26</v>
      </c>
      <c r="B78" s="1">
        <v>42934</v>
      </c>
      <c r="C78" s="2">
        <v>0.63888888888888895</v>
      </c>
      <c r="D78" t="s">
        <v>218</v>
      </c>
      <c r="F78" t="s">
        <v>219</v>
      </c>
      <c r="G78" t="s">
        <v>117</v>
      </c>
      <c r="H78" t="s">
        <v>28</v>
      </c>
      <c r="I78" s="3">
        <v>55738</v>
      </c>
      <c r="J78" s="3">
        <v>10783</v>
      </c>
      <c r="K78">
        <v>19</v>
      </c>
      <c r="L78">
        <v>347</v>
      </c>
      <c r="M78" s="3">
        <v>1625</v>
      </c>
      <c r="N78">
        <v>808</v>
      </c>
      <c r="O78">
        <v>8</v>
      </c>
      <c r="P78">
        <v>809</v>
      </c>
      <c r="Q78">
        <v>17</v>
      </c>
      <c r="R78">
        <v>31</v>
      </c>
      <c r="S78">
        <v>0</v>
      </c>
      <c r="T78">
        <v>0</v>
      </c>
      <c r="U78">
        <v>150</v>
      </c>
      <c r="V78" s="3">
        <v>3022</v>
      </c>
      <c r="W78" s="3">
        <v>10561</v>
      </c>
      <c r="X78" s="3">
        <v>2728</v>
      </c>
      <c r="Y78" s="4">
        <v>0.02</v>
      </c>
      <c r="Z78" t="s">
        <v>126</v>
      </c>
    </row>
    <row r="79" spans="1:26" x14ac:dyDescent="0.2">
      <c r="A79" t="s">
        <v>65</v>
      </c>
      <c r="B79" s="1">
        <v>42931</v>
      </c>
      <c r="C79" s="2">
        <v>0.52083333333333337</v>
      </c>
      <c r="D79" t="s">
        <v>220</v>
      </c>
      <c r="F79" t="s">
        <v>221</v>
      </c>
      <c r="G79" t="s">
        <v>117</v>
      </c>
      <c r="H79" t="s">
        <v>28</v>
      </c>
      <c r="I79" s="3">
        <v>416450</v>
      </c>
      <c r="J79" s="3">
        <v>15595</v>
      </c>
      <c r="K79">
        <v>4</v>
      </c>
      <c r="L79">
        <v>973</v>
      </c>
      <c r="M79" s="3">
        <v>4569</v>
      </c>
      <c r="N79" s="3">
        <v>1679</v>
      </c>
      <c r="O79">
        <v>25</v>
      </c>
      <c r="P79" s="3">
        <v>2865</v>
      </c>
      <c r="Q79">
        <v>38</v>
      </c>
      <c r="R79">
        <v>26</v>
      </c>
      <c r="S79">
        <v>0</v>
      </c>
      <c r="T79">
        <v>0</v>
      </c>
      <c r="U79">
        <v>382</v>
      </c>
      <c r="V79" s="3">
        <v>19507</v>
      </c>
      <c r="W79" s="3">
        <v>15409</v>
      </c>
      <c r="X79" s="3">
        <v>7490</v>
      </c>
      <c r="Y79" s="4">
        <v>0.03</v>
      </c>
      <c r="Z79" s="5">
        <v>5.2777777777777778E-2</v>
      </c>
    </row>
    <row r="80" spans="1:26" x14ac:dyDescent="0.2">
      <c r="A80" t="s">
        <v>29</v>
      </c>
      <c r="B80" s="1">
        <v>42930</v>
      </c>
      <c r="C80" s="2">
        <v>0.45833333333333331</v>
      </c>
      <c r="D80" t="s">
        <v>207</v>
      </c>
      <c r="F80" t="s">
        <v>222</v>
      </c>
      <c r="G80" t="s">
        <v>117</v>
      </c>
      <c r="H80" t="s">
        <v>28</v>
      </c>
      <c r="I80" s="3">
        <v>187750</v>
      </c>
      <c r="J80" s="3">
        <v>5668</v>
      </c>
      <c r="K80">
        <v>3</v>
      </c>
      <c r="L80">
        <v>136</v>
      </c>
      <c r="M80">
        <v>931</v>
      </c>
      <c r="N80">
        <v>481</v>
      </c>
      <c r="O80">
        <v>12</v>
      </c>
      <c r="P80">
        <v>438</v>
      </c>
      <c r="Q80">
        <v>22</v>
      </c>
      <c r="R80">
        <v>42</v>
      </c>
      <c r="S80">
        <v>0</v>
      </c>
      <c r="T80">
        <v>2</v>
      </c>
      <c r="U80">
        <v>101</v>
      </c>
      <c r="V80" s="3">
        <v>1941</v>
      </c>
      <c r="W80" s="3">
        <v>5605</v>
      </c>
      <c r="X80" s="3">
        <v>1116</v>
      </c>
      <c r="Y80" s="4">
        <v>0.02</v>
      </c>
      <c r="Z80" t="s">
        <v>155</v>
      </c>
    </row>
    <row r="81" spans="1:26" x14ac:dyDescent="0.2">
      <c r="A81" t="s">
        <v>37</v>
      </c>
      <c r="B81" s="1">
        <v>42929</v>
      </c>
      <c r="C81" s="2">
        <v>0.55208333333333337</v>
      </c>
      <c r="D81" t="s">
        <v>223</v>
      </c>
      <c r="F81" t="s">
        <v>224</v>
      </c>
      <c r="G81" t="s">
        <v>117</v>
      </c>
      <c r="H81" t="s">
        <v>28</v>
      </c>
      <c r="I81" s="3">
        <v>263435</v>
      </c>
      <c r="J81" s="3">
        <v>23859</v>
      </c>
      <c r="K81">
        <v>9</v>
      </c>
      <c r="L81">
        <v>993</v>
      </c>
      <c r="M81" s="3">
        <v>7704</v>
      </c>
      <c r="N81" s="3">
        <v>2294</v>
      </c>
      <c r="O81">
        <v>13</v>
      </c>
      <c r="P81" s="3">
        <v>5397</v>
      </c>
      <c r="Q81">
        <v>23</v>
      </c>
      <c r="R81">
        <v>20</v>
      </c>
      <c r="S81">
        <v>0</v>
      </c>
      <c r="T81">
        <v>0</v>
      </c>
      <c r="U81">
        <v>557</v>
      </c>
      <c r="V81" s="3">
        <v>30422</v>
      </c>
      <c r="W81" s="3">
        <v>23859</v>
      </c>
      <c r="X81" s="3">
        <v>11510</v>
      </c>
      <c r="Y81" s="4">
        <v>0.08</v>
      </c>
      <c r="Z81" s="5">
        <v>5.347222222222222E-2</v>
      </c>
    </row>
    <row r="82" spans="1:26" x14ac:dyDescent="0.2">
      <c r="A82" t="s">
        <v>26</v>
      </c>
      <c r="B82" s="1">
        <v>42927</v>
      </c>
      <c r="C82" s="2">
        <v>0.60416666666666663</v>
      </c>
      <c r="D82" t="s">
        <v>225</v>
      </c>
      <c r="F82" t="s">
        <v>226</v>
      </c>
      <c r="G82" t="s">
        <v>117</v>
      </c>
      <c r="H82" t="s">
        <v>28</v>
      </c>
      <c r="I82" s="3">
        <v>497388</v>
      </c>
      <c r="J82" s="3">
        <v>33845</v>
      </c>
      <c r="K82">
        <v>7</v>
      </c>
      <c r="L82" s="3">
        <v>1020</v>
      </c>
      <c r="M82" s="3">
        <v>9847</v>
      </c>
      <c r="N82" s="3">
        <v>2504</v>
      </c>
      <c r="O82">
        <v>33</v>
      </c>
      <c r="P82" s="3">
        <v>7310</v>
      </c>
      <c r="Q82">
        <v>41</v>
      </c>
      <c r="R82">
        <v>45</v>
      </c>
      <c r="S82">
        <v>0</v>
      </c>
      <c r="T82">
        <v>0</v>
      </c>
      <c r="U82">
        <v>586</v>
      </c>
      <c r="V82" s="3">
        <v>30510</v>
      </c>
      <c r="W82" s="3">
        <v>32508</v>
      </c>
      <c r="X82" s="3">
        <v>14298</v>
      </c>
      <c r="Y82" s="4">
        <v>0.02</v>
      </c>
      <c r="Z82" t="s">
        <v>227</v>
      </c>
    </row>
    <row r="83" spans="1:26" x14ac:dyDescent="0.2">
      <c r="A83" t="s">
        <v>65</v>
      </c>
      <c r="B83" s="1">
        <v>42924</v>
      </c>
      <c r="C83" s="2">
        <v>0.52083333333333337</v>
      </c>
      <c r="D83" t="s">
        <v>228</v>
      </c>
      <c r="F83" t="s">
        <v>229</v>
      </c>
      <c r="G83" t="s">
        <v>117</v>
      </c>
      <c r="H83" t="s">
        <v>28</v>
      </c>
      <c r="I83" s="3">
        <v>222646</v>
      </c>
      <c r="J83" s="3">
        <v>27103</v>
      </c>
      <c r="K83">
        <v>12</v>
      </c>
      <c r="L83" s="3">
        <v>1107</v>
      </c>
      <c r="M83" s="3">
        <v>7959</v>
      </c>
      <c r="N83" s="3">
        <v>1867</v>
      </c>
      <c r="O83">
        <v>12</v>
      </c>
      <c r="P83" s="3">
        <v>6080</v>
      </c>
      <c r="Q83">
        <v>36</v>
      </c>
      <c r="R83">
        <v>37</v>
      </c>
      <c r="S83">
        <v>3</v>
      </c>
      <c r="T83">
        <v>0</v>
      </c>
      <c r="U83">
        <v>260</v>
      </c>
      <c r="V83" s="3">
        <v>22445</v>
      </c>
      <c r="W83" s="3">
        <v>25844</v>
      </c>
      <c r="X83" s="3">
        <v>12781</v>
      </c>
      <c r="Y83" s="4">
        <v>7.0000000000000007E-2</v>
      </c>
      <c r="Z83" t="s">
        <v>230</v>
      </c>
    </row>
    <row r="84" spans="1:26" x14ac:dyDescent="0.2">
      <c r="A84" t="s">
        <v>29</v>
      </c>
      <c r="B84" s="1">
        <v>42923</v>
      </c>
      <c r="C84" s="2">
        <v>0.97916666666666663</v>
      </c>
      <c r="D84" t="s">
        <v>207</v>
      </c>
      <c r="F84" t="s">
        <v>231</v>
      </c>
      <c r="G84" t="s">
        <v>117</v>
      </c>
      <c r="H84" t="s">
        <v>28</v>
      </c>
      <c r="I84" s="3">
        <v>186866</v>
      </c>
      <c r="J84" s="3">
        <v>6819</v>
      </c>
      <c r="K84">
        <v>4</v>
      </c>
      <c r="L84">
        <v>156</v>
      </c>
      <c r="M84">
        <v>947</v>
      </c>
      <c r="N84">
        <v>325</v>
      </c>
      <c r="O84">
        <v>7</v>
      </c>
      <c r="P84">
        <v>615</v>
      </c>
      <c r="Q84">
        <v>22</v>
      </c>
      <c r="R84">
        <v>42</v>
      </c>
      <c r="S84">
        <v>1</v>
      </c>
      <c r="T84">
        <v>0</v>
      </c>
      <c r="U84">
        <v>123</v>
      </c>
      <c r="V84" s="3">
        <v>2596</v>
      </c>
      <c r="W84" s="3">
        <v>6813</v>
      </c>
      <c r="X84" s="3">
        <v>1415</v>
      </c>
      <c r="Y84" s="4">
        <v>0.02</v>
      </c>
      <c r="Z84" t="s">
        <v>114</v>
      </c>
    </row>
    <row r="85" spans="1:26" x14ac:dyDescent="0.2">
      <c r="A85" t="s">
        <v>29</v>
      </c>
      <c r="B85" s="1">
        <v>42923</v>
      </c>
      <c r="C85" s="2">
        <v>0.98958333333333337</v>
      </c>
      <c r="D85" t="s">
        <v>232</v>
      </c>
      <c r="F85" t="s">
        <v>233</v>
      </c>
      <c r="G85" t="s">
        <v>117</v>
      </c>
      <c r="H85" t="s">
        <v>28</v>
      </c>
      <c r="I85" s="3">
        <v>138771</v>
      </c>
      <c r="J85" s="3">
        <v>13063</v>
      </c>
      <c r="K85">
        <v>9</v>
      </c>
      <c r="L85">
        <v>400</v>
      </c>
      <c r="M85" s="3">
        <v>3477</v>
      </c>
      <c r="N85" s="3">
        <v>1349</v>
      </c>
      <c r="O85">
        <v>10</v>
      </c>
      <c r="P85" s="3">
        <v>2118</v>
      </c>
      <c r="Q85">
        <v>24</v>
      </c>
      <c r="R85">
        <v>41</v>
      </c>
      <c r="S85">
        <v>1</v>
      </c>
      <c r="T85">
        <v>0</v>
      </c>
      <c r="U85">
        <v>292</v>
      </c>
      <c r="V85" s="3">
        <v>9132</v>
      </c>
      <c r="W85" s="3">
        <v>12242</v>
      </c>
      <c r="X85" s="3">
        <v>5084</v>
      </c>
      <c r="Y85" s="4">
        <v>0.03</v>
      </c>
      <c r="Z85" t="s">
        <v>234</v>
      </c>
    </row>
    <row r="86" spans="1:26" x14ac:dyDescent="0.2">
      <c r="A86" t="s">
        <v>37</v>
      </c>
      <c r="B86" s="1">
        <v>42922</v>
      </c>
      <c r="C86" s="2">
        <v>0.53472222222222221</v>
      </c>
      <c r="D86" t="s">
        <v>235</v>
      </c>
      <c r="F86" t="s">
        <v>236</v>
      </c>
      <c r="G86" t="s">
        <v>117</v>
      </c>
      <c r="H86" t="s">
        <v>28</v>
      </c>
      <c r="I86" s="3">
        <v>203967</v>
      </c>
      <c r="J86" s="3">
        <v>16149</v>
      </c>
      <c r="K86">
        <v>8</v>
      </c>
      <c r="L86">
        <v>330</v>
      </c>
      <c r="M86" s="3">
        <v>2675</v>
      </c>
      <c r="N86" s="3">
        <v>1033</v>
      </c>
      <c r="O86">
        <v>14</v>
      </c>
      <c r="P86" s="3">
        <v>1628</v>
      </c>
      <c r="Q86">
        <v>23</v>
      </c>
      <c r="R86">
        <v>26</v>
      </c>
      <c r="S86">
        <v>1</v>
      </c>
      <c r="T86">
        <v>0</v>
      </c>
      <c r="U86">
        <v>231</v>
      </c>
      <c r="V86" s="3">
        <v>6616</v>
      </c>
      <c r="W86" s="3">
        <v>16148</v>
      </c>
      <c r="X86" s="3">
        <v>1573</v>
      </c>
      <c r="Y86" s="4">
        <v>0.02</v>
      </c>
      <c r="Z86" t="s">
        <v>237</v>
      </c>
    </row>
    <row r="87" spans="1:26" x14ac:dyDescent="0.2">
      <c r="A87" t="s">
        <v>37</v>
      </c>
      <c r="B87" s="1">
        <v>42915</v>
      </c>
      <c r="C87" s="2">
        <v>0.54166666666666663</v>
      </c>
      <c r="D87" t="s">
        <v>238</v>
      </c>
      <c r="F87" t="s">
        <v>239</v>
      </c>
      <c r="G87" t="s">
        <v>117</v>
      </c>
      <c r="H87" t="s">
        <v>28</v>
      </c>
      <c r="I87" s="3">
        <v>155084</v>
      </c>
      <c r="J87" s="3">
        <v>19931</v>
      </c>
      <c r="K87">
        <v>13</v>
      </c>
      <c r="L87">
        <v>561</v>
      </c>
      <c r="M87" s="3">
        <v>6066</v>
      </c>
      <c r="N87" s="3">
        <v>1979</v>
      </c>
      <c r="O87">
        <v>64</v>
      </c>
      <c r="P87" s="3">
        <v>4023</v>
      </c>
      <c r="Q87">
        <v>25</v>
      </c>
      <c r="R87">
        <v>24</v>
      </c>
      <c r="S87">
        <v>0</v>
      </c>
      <c r="T87">
        <v>0</v>
      </c>
      <c r="U87">
        <v>382</v>
      </c>
      <c r="V87" s="3">
        <v>19148</v>
      </c>
      <c r="W87" s="3">
        <v>19868</v>
      </c>
      <c r="X87" s="3">
        <v>8595</v>
      </c>
      <c r="Y87" s="4">
        <v>0.15</v>
      </c>
      <c r="Z87" t="s">
        <v>181</v>
      </c>
    </row>
    <row r="88" spans="1:26" x14ac:dyDescent="0.2">
      <c r="A88" t="s">
        <v>41</v>
      </c>
      <c r="B88" s="1">
        <v>42914</v>
      </c>
      <c r="C88" s="2">
        <v>0.57291666666666663</v>
      </c>
      <c r="D88" t="s">
        <v>240</v>
      </c>
      <c r="F88" t="s">
        <v>241</v>
      </c>
      <c r="G88" t="s">
        <v>117</v>
      </c>
      <c r="H88" t="s">
        <v>28</v>
      </c>
      <c r="I88" s="3">
        <v>205457</v>
      </c>
      <c r="J88" s="3">
        <v>11731</v>
      </c>
      <c r="K88">
        <v>6</v>
      </c>
      <c r="L88">
        <v>334</v>
      </c>
      <c r="M88" s="3">
        <v>2275</v>
      </c>
      <c r="N88">
        <v>815</v>
      </c>
      <c r="O88">
        <v>1</v>
      </c>
      <c r="P88" s="3">
        <v>1459</v>
      </c>
      <c r="Q88">
        <v>27</v>
      </c>
      <c r="R88">
        <v>31</v>
      </c>
      <c r="S88">
        <v>0</v>
      </c>
      <c r="T88">
        <v>0</v>
      </c>
      <c r="U88">
        <v>468</v>
      </c>
      <c r="V88" s="3">
        <v>7544</v>
      </c>
      <c r="W88" s="3">
        <v>11196</v>
      </c>
      <c r="X88" s="3">
        <v>4290</v>
      </c>
      <c r="Y88" s="4">
        <v>0.05</v>
      </c>
      <c r="Z88" t="s">
        <v>242</v>
      </c>
    </row>
    <row r="89" spans="1:26" x14ac:dyDescent="0.2">
      <c r="A89" t="s">
        <v>29</v>
      </c>
      <c r="B89" s="1">
        <v>42909</v>
      </c>
      <c r="C89" s="2">
        <v>0.64583333333333337</v>
      </c>
      <c r="D89" t="s">
        <v>243</v>
      </c>
      <c r="F89" t="s">
        <v>244</v>
      </c>
      <c r="G89" t="s">
        <v>117</v>
      </c>
      <c r="H89" t="s">
        <v>28</v>
      </c>
      <c r="I89" s="3">
        <v>216641</v>
      </c>
      <c r="J89" s="3">
        <v>6705</v>
      </c>
      <c r="K89">
        <v>3</v>
      </c>
      <c r="L89">
        <v>144</v>
      </c>
      <c r="M89">
        <v>865</v>
      </c>
      <c r="N89">
        <v>393</v>
      </c>
      <c r="O89">
        <v>6</v>
      </c>
      <c r="P89">
        <v>466</v>
      </c>
      <c r="Q89">
        <v>22</v>
      </c>
      <c r="R89">
        <v>47</v>
      </c>
      <c r="S89">
        <v>0</v>
      </c>
      <c r="T89">
        <v>0</v>
      </c>
      <c r="U89">
        <v>117</v>
      </c>
      <c r="V89" s="3">
        <v>2387</v>
      </c>
      <c r="W89" s="3">
        <v>6683</v>
      </c>
      <c r="X89" s="3">
        <v>1480</v>
      </c>
      <c r="Y89" s="4">
        <v>0.01</v>
      </c>
      <c r="Z89" t="s">
        <v>155</v>
      </c>
    </row>
    <row r="90" spans="1:26" x14ac:dyDescent="0.2">
      <c r="A90" t="s">
        <v>37</v>
      </c>
      <c r="B90" s="1">
        <v>42908</v>
      </c>
      <c r="C90" s="2">
        <v>0.64583333333333337</v>
      </c>
      <c r="D90" t="s">
        <v>245</v>
      </c>
      <c r="F90" t="s">
        <v>246</v>
      </c>
      <c r="G90" t="s">
        <v>117</v>
      </c>
      <c r="H90" t="s">
        <v>28</v>
      </c>
      <c r="I90" s="3">
        <v>313332</v>
      </c>
      <c r="J90" s="3">
        <v>24843</v>
      </c>
      <c r="K90">
        <v>8</v>
      </c>
      <c r="L90" s="3">
        <v>1433</v>
      </c>
      <c r="M90" s="3">
        <v>9637</v>
      </c>
      <c r="N90" s="3">
        <v>2710</v>
      </c>
      <c r="O90">
        <v>23</v>
      </c>
      <c r="P90" s="3">
        <v>6904</v>
      </c>
      <c r="Q90">
        <v>42</v>
      </c>
      <c r="R90">
        <v>64</v>
      </c>
      <c r="S90">
        <v>3</v>
      </c>
      <c r="T90">
        <v>0</v>
      </c>
      <c r="U90">
        <v>432</v>
      </c>
      <c r="V90" s="3">
        <v>21876</v>
      </c>
      <c r="W90" s="3">
        <v>23650</v>
      </c>
      <c r="X90" s="3">
        <v>12797</v>
      </c>
      <c r="Y90" s="4">
        <v>0.03</v>
      </c>
      <c r="Z90" t="s">
        <v>199</v>
      </c>
    </row>
    <row r="91" spans="1:26" x14ac:dyDescent="0.2">
      <c r="A91" t="s">
        <v>41</v>
      </c>
      <c r="B91" s="1">
        <v>42907</v>
      </c>
      <c r="C91" s="2">
        <v>0.5625</v>
      </c>
      <c r="D91" t="s">
        <v>247</v>
      </c>
      <c r="F91" t="s">
        <v>248</v>
      </c>
      <c r="G91" t="s">
        <v>117</v>
      </c>
      <c r="H91" t="s">
        <v>28</v>
      </c>
      <c r="I91" s="3">
        <v>180612</v>
      </c>
      <c r="J91" s="3">
        <v>19425</v>
      </c>
      <c r="K91">
        <v>11</v>
      </c>
      <c r="L91" s="3">
        <v>1166</v>
      </c>
      <c r="M91" s="3">
        <v>5269</v>
      </c>
      <c r="N91" s="3">
        <v>1439</v>
      </c>
      <c r="O91">
        <v>17</v>
      </c>
      <c r="P91" s="3">
        <v>3813</v>
      </c>
      <c r="Q91">
        <v>27</v>
      </c>
      <c r="R91">
        <v>26</v>
      </c>
      <c r="S91">
        <v>2</v>
      </c>
      <c r="T91">
        <v>0</v>
      </c>
      <c r="U91">
        <v>372</v>
      </c>
      <c r="V91" s="3">
        <v>19938</v>
      </c>
      <c r="W91" s="3">
        <v>18904</v>
      </c>
      <c r="X91" s="3">
        <v>8225</v>
      </c>
      <c r="Y91" s="4">
        <v>0.18</v>
      </c>
      <c r="Z91" s="5">
        <v>4.3055555555555562E-2</v>
      </c>
    </row>
    <row r="92" spans="1:26" x14ac:dyDescent="0.2">
      <c r="A92" t="s">
        <v>29</v>
      </c>
      <c r="B92" s="1">
        <v>42902</v>
      </c>
      <c r="C92" s="2">
        <v>0.625</v>
      </c>
      <c r="D92" t="s">
        <v>249</v>
      </c>
      <c r="F92" t="s">
        <v>250</v>
      </c>
      <c r="G92" t="s">
        <v>117</v>
      </c>
      <c r="H92" t="s">
        <v>28</v>
      </c>
      <c r="I92" s="3">
        <v>95409</v>
      </c>
      <c r="J92" s="3">
        <v>11042</v>
      </c>
      <c r="K92">
        <v>12</v>
      </c>
      <c r="L92">
        <v>336</v>
      </c>
      <c r="M92" s="3">
        <v>1681</v>
      </c>
      <c r="N92">
        <v>751</v>
      </c>
      <c r="O92">
        <v>17</v>
      </c>
      <c r="P92">
        <v>913</v>
      </c>
      <c r="Q92">
        <v>14</v>
      </c>
      <c r="R92">
        <v>28</v>
      </c>
      <c r="S92">
        <v>2</v>
      </c>
      <c r="T92">
        <v>0</v>
      </c>
      <c r="U92">
        <v>199</v>
      </c>
      <c r="V92" s="3">
        <v>4841</v>
      </c>
      <c r="W92" s="3">
        <v>10603</v>
      </c>
      <c r="X92" s="3">
        <v>2931</v>
      </c>
      <c r="Y92" s="4">
        <v>0.06</v>
      </c>
      <c r="Z92" t="s">
        <v>86</v>
      </c>
    </row>
    <row r="93" spans="1:26" x14ac:dyDescent="0.2">
      <c r="A93" t="s">
        <v>37</v>
      </c>
      <c r="B93" s="1">
        <v>42901</v>
      </c>
      <c r="C93" s="2">
        <v>0.64583333333333337</v>
      </c>
      <c r="D93" t="s">
        <v>251</v>
      </c>
      <c r="F93" t="s">
        <v>252</v>
      </c>
      <c r="G93" t="s">
        <v>117</v>
      </c>
      <c r="H93" t="s">
        <v>28</v>
      </c>
      <c r="I93" s="3">
        <v>144078</v>
      </c>
      <c r="J93" s="3">
        <v>12595</v>
      </c>
      <c r="K93">
        <v>9</v>
      </c>
      <c r="L93">
        <v>659</v>
      </c>
      <c r="M93" s="3">
        <v>2056</v>
      </c>
      <c r="N93">
        <v>723</v>
      </c>
      <c r="O93">
        <v>25</v>
      </c>
      <c r="P93" s="3">
        <v>1308</v>
      </c>
      <c r="Q93">
        <v>20</v>
      </c>
      <c r="R93">
        <v>38</v>
      </c>
      <c r="S93">
        <v>3</v>
      </c>
      <c r="T93">
        <v>0</v>
      </c>
      <c r="U93">
        <v>233</v>
      </c>
      <c r="V93" s="3">
        <v>6689</v>
      </c>
      <c r="W93" s="3">
        <v>12293</v>
      </c>
      <c r="X93" s="3">
        <v>3479</v>
      </c>
      <c r="Y93" s="4">
        <v>0.04</v>
      </c>
      <c r="Z93" t="s">
        <v>186</v>
      </c>
    </row>
    <row r="94" spans="1:26" x14ac:dyDescent="0.2">
      <c r="A94" t="s">
        <v>65</v>
      </c>
      <c r="B94" s="1">
        <v>42896</v>
      </c>
      <c r="C94" s="2">
        <v>0.46875</v>
      </c>
      <c r="D94" t="s">
        <v>253</v>
      </c>
      <c r="F94" t="s">
        <v>254</v>
      </c>
      <c r="G94" t="s">
        <v>117</v>
      </c>
      <c r="H94" t="s">
        <v>28</v>
      </c>
      <c r="I94" s="3">
        <v>131882</v>
      </c>
      <c r="J94" s="3">
        <v>8633</v>
      </c>
      <c r="K94">
        <v>7</v>
      </c>
      <c r="L94">
        <v>321</v>
      </c>
      <c r="M94" s="3">
        <v>1376</v>
      </c>
      <c r="N94">
        <v>529</v>
      </c>
      <c r="O94">
        <v>21</v>
      </c>
      <c r="P94">
        <v>826</v>
      </c>
      <c r="Q94">
        <v>11</v>
      </c>
      <c r="R94">
        <v>56</v>
      </c>
      <c r="S94">
        <v>1</v>
      </c>
      <c r="T94">
        <v>0</v>
      </c>
      <c r="U94">
        <v>153</v>
      </c>
      <c r="V94" s="3">
        <v>3628</v>
      </c>
      <c r="W94" s="3">
        <v>8484</v>
      </c>
      <c r="X94" s="3">
        <v>2171</v>
      </c>
      <c r="Y94" s="4">
        <v>0.02</v>
      </c>
      <c r="Z94" t="s">
        <v>255</v>
      </c>
    </row>
    <row r="95" spans="1:26" x14ac:dyDescent="0.2">
      <c r="A95" t="s">
        <v>29</v>
      </c>
      <c r="B95" s="1">
        <v>42895</v>
      </c>
      <c r="C95" s="2">
        <v>0.5</v>
      </c>
      <c r="D95" t="s">
        <v>256</v>
      </c>
      <c r="F95" t="s">
        <v>257</v>
      </c>
      <c r="G95" t="s">
        <v>117</v>
      </c>
      <c r="H95" t="s">
        <v>28</v>
      </c>
      <c r="I95" s="3">
        <v>167277</v>
      </c>
      <c r="J95" s="3">
        <v>7093</v>
      </c>
      <c r="K95">
        <v>4</v>
      </c>
      <c r="L95">
        <v>166</v>
      </c>
      <c r="M95" s="3">
        <v>1132</v>
      </c>
      <c r="N95">
        <v>475</v>
      </c>
      <c r="O95">
        <v>6</v>
      </c>
      <c r="P95">
        <v>651</v>
      </c>
      <c r="Q95">
        <v>26</v>
      </c>
      <c r="R95">
        <v>68</v>
      </c>
      <c r="S95">
        <v>0</v>
      </c>
      <c r="T95">
        <v>0</v>
      </c>
      <c r="U95">
        <v>138</v>
      </c>
      <c r="V95" s="3">
        <v>3059</v>
      </c>
      <c r="W95" s="3">
        <v>6869</v>
      </c>
      <c r="X95" s="3">
        <v>1673</v>
      </c>
      <c r="Y95" s="4">
        <v>0.02</v>
      </c>
      <c r="Z95" t="s">
        <v>255</v>
      </c>
    </row>
    <row r="96" spans="1:26" x14ac:dyDescent="0.2">
      <c r="A96" t="s">
        <v>37</v>
      </c>
      <c r="B96" s="1">
        <v>42894</v>
      </c>
      <c r="C96" s="2">
        <v>0.5625</v>
      </c>
      <c r="D96" t="s">
        <v>258</v>
      </c>
      <c r="F96" t="s">
        <v>259</v>
      </c>
      <c r="G96" t="s">
        <v>117</v>
      </c>
      <c r="H96" t="s">
        <v>28</v>
      </c>
      <c r="I96" s="3">
        <v>169933</v>
      </c>
      <c r="J96" s="3">
        <v>17366</v>
      </c>
      <c r="K96">
        <v>10</v>
      </c>
      <c r="L96">
        <v>784</v>
      </c>
      <c r="M96" s="3">
        <v>3882</v>
      </c>
      <c r="N96" s="3">
        <v>1120</v>
      </c>
      <c r="O96">
        <v>9</v>
      </c>
      <c r="P96" s="3">
        <v>2752</v>
      </c>
      <c r="Q96">
        <v>27</v>
      </c>
      <c r="R96">
        <v>41</v>
      </c>
      <c r="S96">
        <v>0</v>
      </c>
      <c r="T96">
        <v>0</v>
      </c>
      <c r="U96">
        <v>392</v>
      </c>
      <c r="V96" s="3">
        <v>15352</v>
      </c>
      <c r="W96" s="3">
        <v>16977</v>
      </c>
      <c r="X96" s="3">
        <v>5867</v>
      </c>
      <c r="Y96" s="4">
        <v>0.05</v>
      </c>
      <c r="Z96" t="s">
        <v>260</v>
      </c>
    </row>
    <row r="97" spans="1:26" x14ac:dyDescent="0.2">
      <c r="A97" t="s">
        <v>65</v>
      </c>
      <c r="B97" s="1">
        <v>42889</v>
      </c>
      <c r="C97" s="2">
        <v>0.47916666666666669</v>
      </c>
      <c r="D97" t="s">
        <v>261</v>
      </c>
      <c r="F97" t="s">
        <v>262</v>
      </c>
      <c r="G97" t="s">
        <v>117</v>
      </c>
      <c r="H97" t="s">
        <v>28</v>
      </c>
      <c r="I97" s="3">
        <v>180279</v>
      </c>
      <c r="J97" s="3">
        <v>34148</v>
      </c>
      <c r="K97">
        <v>19</v>
      </c>
      <c r="L97">
        <v>869</v>
      </c>
      <c r="M97" s="3">
        <v>2962</v>
      </c>
      <c r="N97" s="3">
        <v>2609</v>
      </c>
      <c r="O97">
        <v>25</v>
      </c>
      <c r="P97" s="3">
        <v>6628</v>
      </c>
      <c r="Q97">
        <v>33</v>
      </c>
      <c r="R97">
        <v>63</v>
      </c>
      <c r="S97">
        <v>1</v>
      </c>
      <c r="T97">
        <v>0</v>
      </c>
      <c r="U97">
        <v>511</v>
      </c>
      <c r="V97" s="3">
        <v>23000</v>
      </c>
      <c r="W97" s="3">
        <v>32294</v>
      </c>
      <c r="X97" s="3">
        <v>15411</v>
      </c>
      <c r="Y97" s="4">
        <v>7.0000000000000007E-2</v>
      </c>
      <c r="Z97" t="s">
        <v>107</v>
      </c>
    </row>
    <row r="98" spans="1:26" x14ac:dyDescent="0.2">
      <c r="A98" t="s">
        <v>29</v>
      </c>
      <c r="B98" s="1">
        <v>42888</v>
      </c>
      <c r="C98" s="2">
        <v>0.64583333333333337</v>
      </c>
      <c r="D98" t="s">
        <v>263</v>
      </c>
      <c r="F98" t="s">
        <v>264</v>
      </c>
      <c r="G98" t="s">
        <v>117</v>
      </c>
      <c r="H98" t="s">
        <v>28</v>
      </c>
      <c r="I98" s="3">
        <v>94868</v>
      </c>
      <c r="J98" s="3">
        <v>3781</v>
      </c>
      <c r="K98">
        <v>4</v>
      </c>
      <c r="L98">
        <v>245</v>
      </c>
      <c r="M98" s="3">
        <v>1313</v>
      </c>
      <c r="N98">
        <v>589</v>
      </c>
      <c r="O98">
        <v>23</v>
      </c>
      <c r="P98">
        <v>201</v>
      </c>
      <c r="Q98">
        <v>22</v>
      </c>
      <c r="R98">
        <v>101</v>
      </c>
      <c r="S98">
        <v>2</v>
      </c>
      <c r="T98">
        <v>1</v>
      </c>
      <c r="U98">
        <v>206</v>
      </c>
      <c r="V98" s="3">
        <v>3128</v>
      </c>
      <c r="W98" s="3">
        <v>7125</v>
      </c>
      <c r="X98" s="3">
        <v>1881</v>
      </c>
      <c r="Y98" s="4">
        <v>0.02</v>
      </c>
      <c r="Z98" t="s">
        <v>237</v>
      </c>
    </row>
    <row r="99" spans="1:26" x14ac:dyDescent="0.2">
      <c r="A99" t="s">
        <v>37</v>
      </c>
      <c r="B99" s="1">
        <v>42887</v>
      </c>
      <c r="C99" s="2">
        <v>0.52083333333333337</v>
      </c>
      <c r="D99" t="s">
        <v>265</v>
      </c>
      <c r="F99" t="s">
        <v>266</v>
      </c>
      <c r="G99" t="s">
        <v>117</v>
      </c>
      <c r="H99" t="s">
        <v>28</v>
      </c>
      <c r="I99" s="3">
        <v>134607</v>
      </c>
      <c r="J99" s="3">
        <v>8771</v>
      </c>
      <c r="K99">
        <v>7</v>
      </c>
      <c r="L99">
        <v>459</v>
      </c>
      <c r="M99" s="3">
        <v>1846</v>
      </c>
      <c r="N99">
        <v>694</v>
      </c>
      <c r="O99">
        <v>25</v>
      </c>
      <c r="P99" s="3">
        <v>1127</v>
      </c>
      <c r="Q99">
        <v>19</v>
      </c>
      <c r="R99">
        <v>41</v>
      </c>
      <c r="S99">
        <v>0</v>
      </c>
      <c r="T99">
        <v>0</v>
      </c>
      <c r="U99">
        <v>263</v>
      </c>
      <c r="V99" s="3">
        <v>6758</v>
      </c>
      <c r="W99" s="3">
        <v>8568</v>
      </c>
      <c r="X99" s="3">
        <v>2967</v>
      </c>
      <c r="Y99" s="4">
        <v>0.03</v>
      </c>
      <c r="Z99" t="s">
        <v>267</v>
      </c>
    </row>
    <row r="100" spans="1:26" x14ac:dyDescent="0.2">
      <c r="A100" t="s">
        <v>65</v>
      </c>
      <c r="B100" s="1">
        <v>42882</v>
      </c>
      <c r="C100" s="2">
        <v>0.54166666666666663</v>
      </c>
      <c r="D100" t="s">
        <v>268</v>
      </c>
      <c r="F100" t="s">
        <v>269</v>
      </c>
      <c r="G100" t="s">
        <v>117</v>
      </c>
      <c r="H100" t="s">
        <v>28</v>
      </c>
      <c r="I100" s="3">
        <v>92046</v>
      </c>
      <c r="J100" s="3">
        <v>7145</v>
      </c>
      <c r="K100">
        <v>8</v>
      </c>
      <c r="L100">
        <v>291</v>
      </c>
      <c r="M100" s="3">
        <v>1450</v>
      </c>
      <c r="N100">
        <v>459</v>
      </c>
      <c r="O100">
        <v>2</v>
      </c>
      <c r="P100">
        <v>989</v>
      </c>
      <c r="Q100">
        <v>22</v>
      </c>
      <c r="R100">
        <v>20</v>
      </c>
      <c r="S100">
        <v>0</v>
      </c>
      <c r="T100">
        <v>0</v>
      </c>
      <c r="U100">
        <v>137</v>
      </c>
      <c r="V100" s="3">
        <v>3680</v>
      </c>
      <c r="W100" s="3">
        <v>7041</v>
      </c>
      <c r="X100" s="3">
        <v>1860</v>
      </c>
      <c r="Y100" s="4">
        <v>0.02</v>
      </c>
      <c r="Z100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G5" workbookViewId="0">
      <selection activeCell="W13" sqref="W13"/>
    </sheetView>
  </sheetViews>
  <sheetFormatPr baseColWidth="10" defaultRowHeight="16" x14ac:dyDescent="0.2"/>
  <sheetData>
    <row r="1" spans="1:17" x14ac:dyDescent="0.2">
      <c r="A1" t="s">
        <v>6</v>
      </c>
      <c r="B1" t="s">
        <v>9</v>
      </c>
      <c r="O1" t="s">
        <v>7</v>
      </c>
      <c r="P1" t="s">
        <v>9</v>
      </c>
      <c r="Q1" t="s">
        <v>279</v>
      </c>
    </row>
    <row r="2" spans="1:17" x14ac:dyDescent="0.2">
      <c r="A2">
        <v>0</v>
      </c>
      <c r="B2" s="3">
        <v>4295</v>
      </c>
      <c r="O2" t="s">
        <v>28</v>
      </c>
      <c r="P2" s="3">
        <v>4295</v>
      </c>
      <c r="Q2">
        <f t="shared" ref="Q2:Q28" si="0">IF(O2="Yes",1,0)</f>
        <v>1</v>
      </c>
    </row>
    <row r="3" spans="1:17" x14ac:dyDescent="0.2">
      <c r="A3">
        <v>1</v>
      </c>
      <c r="B3" s="3">
        <v>6984</v>
      </c>
      <c r="O3" t="s">
        <v>28</v>
      </c>
      <c r="P3" s="3">
        <v>6984</v>
      </c>
      <c r="Q3">
        <f t="shared" si="0"/>
        <v>1</v>
      </c>
    </row>
    <row r="4" spans="1:17" x14ac:dyDescent="0.2">
      <c r="A4">
        <v>1</v>
      </c>
      <c r="B4" s="3">
        <v>6110</v>
      </c>
      <c r="O4" t="s">
        <v>28</v>
      </c>
      <c r="P4" s="3">
        <v>6110</v>
      </c>
      <c r="Q4">
        <f t="shared" si="0"/>
        <v>1</v>
      </c>
    </row>
    <row r="5" spans="1:17" x14ac:dyDescent="0.2">
      <c r="A5">
        <v>0</v>
      </c>
      <c r="B5" s="3">
        <v>21094</v>
      </c>
      <c r="O5" t="s">
        <v>28</v>
      </c>
      <c r="P5" s="3">
        <v>21094</v>
      </c>
      <c r="Q5">
        <f t="shared" si="0"/>
        <v>1</v>
      </c>
    </row>
    <row r="6" spans="1:17" x14ac:dyDescent="0.2">
      <c r="A6">
        <v>0</v>
      </c>
      <c r="B6" s="3">
        <v>6590</v>
      </c>
      <c r="O6" t="s">
        <v>28</v>
      </c>
      <c r="P6" s="3">
        <v>6590</v>
      </c>
      <c r="Q6">
        <f t="shared" si="0"/>
        <v>1</v>
      </c>
    </row>
    <row r="7" spans="1:17" x14ac:dyDescent="0.2">
      <c r="A7">
        <v>0</v>
      </c>
      <c r="B7" s="3">
        <v>14172</v>
      </c>
      <c r="O7" t="s">
        <v>28</v>
      </c>
      <c r="P7" s="3">
        <v>14172</v>
      </c>
      <c r="Q7">
        <f t="shared" si="0"/>
        <v>1</v>
      </c>
    </row>
    <row r="8" spans="1:17" x14ac:dyDescent="0.2">
      <c r="A8">
        <v>0</v>
      </c>
      <c r="B8" s="3">
        <v>13860</v>
      </c>
      <c r="O8" t="s">
        <v>28</v>
      </c>
      <c r="P8" s="3">
        <v>13860</v>
      </c>
      <c r="Q8">
        <f t="shared" si="0"/>
        <v>1</v>
      </c>
    </row>
    <row r="9" spans="1:17" x14ac:dyDescent="0.2">
      <c r="A9">
        <v>0</v>
      </c>
      <c r="B9" s="3">
        <v>11266</v>
      </c>
      <c r="O9" t="s">
        <v>28</v>
      </c>
      <c r="P9" s="3">
        <v>11266</v>
      </c>
      <c r="Q9">
        <f t="shared" si="0"/>
        <v>1</v>
      </c>
    </row>
    <row r="10" spans="1:17" x14ac:dyDescent="0.2">
      <c r="A10">
        <v>1</v>
      </c>
      <c r="B10" s="3">
        <v>5836</v>
      </c>
      <c r="O10" t="s">
        <v>58</v>
      </c>
      <c r="P10" s="3">
        <v>5836</v>
      </c>
      <c r="Q10">
        <f t="shared" si="0"/>
        <v>0</v>
      </c>
    </row>
    <row r="11" spans="1:17" x14ac:dyDescent="0.2">
      <c r="A11">
        <v>0</v>
      </c>
      <c r="B11" s="3">
        <v>19689</v>
      </c>
      <c r="O11" t="s">
        <v>58</v>
      </c>
      <c r="P11" s="3">
        <v>19689</v>
      </c>
      <c r="Q11">
        <f t="shared" si="0"/>
        <v>0</v>
      </c>
    </row>
    <row r="12" spans="1:17" x14ac:dyDescent="0.2">
      <c r="A12">
        <v>0</v>
      </c>
      <c r="B12" s="3">
        <v>8766</v>
      </c>
      <c r="O12" t="s">
        <v>28</v>
      </c>
      <c r="P12" s="3">
        <v>8766</v>
      </c>
      <c r="Q12">
        <f t="shared" si="0"/>
        <v>1</v>
      </c>
    </row>
    <row r="13" spans="1:17" x14ac:dyDescent="0.2">
      <c r="A13">
        <v>1</v>
      </c>
      <c r="B13" s="3">
        <v>13547</v>
      </c>
      <c r="O13" t="s">
        <v>58</v>
      </c>
      <c r="P13" s="3">
        <v>13547</v>
      </c>
      <c r="Q13">
        <f t="shared" si="0"/>
        <v>0</v>
      </c>
    </row>
    <row r="14" spans="1:17" x14ac:dyDescent="0.2">
      <c r="A14">
        <v>1</v>
      </c>
      <c r="B14" s="3">
        <v>16117</v>
      </c>
      <c r="O14" t="s">
        <v>58</v>
      </c>
      <c r="P14" s="3">
        <v>16117</v>
      </c>
      <c r="Q14">
        <f t="shared" si="0"/>
        <v>0</v>
      </c>
    </row>
    <row r="15" spans="1:17" x14ac:dyDescent="0.2">
      <c r="A15">
        <v>1</v>
      </c>
      <c r="B15" s="3">
        <v>6740</v>
      </c>
      <c r="O15" t="s">
        <v>28</v>
      </c>
      <c r="P15" s="3">
        <v>6740</v>
      </c>
      <c r="Q15">
        <f t="shared" si="0"/>
        <v>1</v>
      </c>
    </row>
    <row r="16" spans="1:17" x14ac:dyDescent="0.2">
      <c r="A16">
        <v>1</v>
      </c>
      <c r="B16" s="3">
        <v>6541</v>
      </c>
      <c r="O16" t="s">
        <v>28</v>
      </c>
      <c r="P16" s="3">
        <v>6541</v>
      </c>
      <c r="Q16">
        <f t="shared" si="0"/>
        <v>1</v>
      </c>
    </row>
    <row r="17" spans="1:17" x14ac:dyDescent="0.2">
      <c r="A17">
        <v>1</v>
      </c>
      <c r="B17" s="3">
        <v>37706</v>
      </c>
      <c r="O17" t="s">
        <v>28</v>
      </c>
      <c r="P17" s="3">
        <v>37706</v>
      </c>
      <c r="Q17">
        <f t="shared" si="0"/>
        <v>1</v>
      </c>
    </row>
    <row r="18" spans="1:17" x14ac:dyDescent="0.2">
      <c r="A18">
        <v>1</v>
      </c>
      <c r="B18" s="3">
        <v>8663</v>
      </c>
      <c r="O18" t="s">
        <v>28</v>
      </c>
      <c r="P18" s="3">
        <v>8663</v>
      </c>
      <c r="Q18">
        <f t="shared" si="0"/>
        <v>1</v>
      </c>
    </row>
    <row r="19" spans="1:17" x14ac:dyDescent="0.2">
      <c r="A19">
        <v>1</v>
      </c>
      <c r="B19" s="3">
        <v>14717</v>
      </c>
      <c r="O19" t="s">
        <v>28</v>
      </c>
      <c r="P19" s="3">
        <v>14717</v>
      </c>
      <c r="Q19">
        <f t="shared" si="0"/>
        <v>1</v>
      </c>
    </row>
    <row r="20" spans="1:17" x14ac:dyDescent="0.2">
      <c r="A20">
        <v>0</v>
      </c>
      <c r="B20" s="3">
        <v>18596</v>
      </c>
      <c r="O20" t="s">
        <v>28</v>
      </c>
      <c r="P20" s="3">
        <v>18596</v>
      </c>
      <c r="Q20">
        <f t="shared" si="0"/>
        <v>1</v>
      </c>
    </row>
    <row r="21" spans="1:17" x14ac:dyDescent="0.2">
      <c r="A21">
        <v>1</v>
      </c>
      <c r="B21" s="3">
        <v>6748</v>
      </c>
      <c r="O21" t="s">
        <v>28</v>
      </c>
      <c r="P21" s="3">
        <v>6748</v>
      </c>
      <c r="Q21">
        <f t="shared" si="0"/>
        <v>1</v>
      </c>
    </row>
    <row r="22" spans="1:17" x14ac:dyDescent="0.2">
      <c r="A22">
        <v>1</v>
      </c>
      <c r="B22" s="3">
        <v>8810</v>
      </c>
      <c r="O22" t="s">
        <v>28</v>
      </c>
      <c r="P22" s="3">
        <v>8810</v>
      </c>
      <c r="Q22">
        <f t="shared" si="0"/>
        <v>1</v>
      </c>
    </row>
    <row r="23" spans="1:17" x14ac:dyDescent="0.2">
      <c r="A23">
        <v>1</v>
      </c>
      <c r="B23" s="3">
        <v>5248</v>
      </c>
      <c r="O23" t="s">
        <v>28</v>
      </c>
      <c r="P23" s="3">
        <v>5248</v>
      </c>
      <c r="Q23">
        <f t="shared" si="0"/>
        <v>1</v>
      </c>
    </row>
    <row r="24" spans="1:17" x14ac:dyDescent="0.2">
      <c r="A24">
        <v>1</v>
      </c>
      <c r="B24" s="3">
        <v>3919</v>
      </c>
      <c r="O24" t="s">
        <v>28</v>
      </c>
      <c r="P24" s="3">
        <v>3919</v>
      </c>
      <c r="Q24">
        <f t="shared" si="0"/>
        <v>1</v>
      </c>
    </row>
    <row r="25" spans="1:17" x14ac:dyDescent="0.2">
      <c r="A25">
        <v>1</v>
      </c>
      <c r="B25" s="3">
        <v>7954</v>
      </c>
      <c r="O25" t="s">
        <v>28</v>
      </c>
      <c r="P25" s="3">
        <v>7954</v>
      </c>
      <c r="Q25">
        <f t="shared" si="0"/>
        <v>1</v>
      </c>
    </row>
    <row r="26" spans="1:17" x14ac:dyDescent="0.2">
      <c r="A26">
        <v>0</v>
      </c>
      <c r="B26" s="3">
        <v>14891</v>
      </c>
      <c r="O26" t="s">
        <v>28</v>
      </c>
      <c r="P26" s="3">
        <v>14891</v>
      </c>
      <c r="Q26">
        <f t="shared" si="0"/>
        <v>1</v>
      </c>
    </row>
    <row r="27" spans="1:17" x14ac:dyDescent="0.2">
      <c r="A27">
        <v>1</v>
      </c>
      <c r="B27" s="3">
        <v>5945</v>
      </c>
      <c r="O27" t="s">
        <v>28</v>
      </c>
      <c r="P27" s="3">
        <v>5945</v>
      </c>
      <c r="Q27">
        <f t="shared" si="0"/>
        <v>1</v>
      </c>
    </row>
    <row r="28" spans="1:17" x14ac:dyDescent="0.2">
      <c r="A28">
        <v>0</v>
      </c>
      <c r="B28" s="3">
        <v>4734</v>
      </c>
      <c r="O28" t="s">
        <v>28</v>
      </c>
      <c r="P28" s="3">
        <v>4734</v>
      </c>
      <c r="Q28">
        <f t="shared" si="0"/>
        <v>1</v>
      </c>
    </row>
    <row r="29" spans="1:17" x14ac:dyDescent="0.2">
      <c r="A29">
        <v>0</v>
      </c>
      <c r="B29" s="3">
        <v>9477</v>
      </c>
      <c r="P29" s="3"/>
    </row>
    <row r="30" spans="1:17" x14ac:dyDescent="0.2">
      <c r="A30">
        <v>0</v>
      </c>
      <c r="B30" s="3">
        <v>6222</v>
      </c>
      <c r="O30" t="s">
        <v>28</v>
      </c>
      <c r="P30" s="3">
        <v>9477</v>
      </c>
      <c r="Q30">
        <f>IF(O30="Yes",1,0)</f>
        <v>1</v>
      </c>
    </row>
    <row r="31" spans="1:17" x14ac:dyDescent="0.2">
      <c r="A31">
        <v>0</v>
      </c>
      <c r="B31" s="3">
        <v>13686</v>
      </c>
      <c r="O31" t="s">
        <v>28</v>
      </c>
      <c r="P31" s="3">
        <v>6222</v>
      </c>
      <c r="Q31">
        <f>IF(O31="Yes",1,0)</f>
        <v>1</v>
      </c>
    </row>
    <row r="32" spans="1:17" x14ac:dyDescent="0.2">
      <c r="A32">
        <v>2</v>
      </c>
      <c r="B32" s="3">
        <v>8967</v>
      </c>
      <c r="O32" t="s">
        <v>28</v>
      </c>
      <c r="P32" s="3">
        <v>13686</v>
      </c>
      <c r="Q32">
        <f>IF(O32="Yes",1,0)</f>
        <v>1</v>
      </c>
    </row>
    <row r="33" spans="1:17" x14ac:dyDescent="0.2">
      <c r="A33">
        <v>2</v>
      </c>
      <c r="B33" s="3">
        <v>7519</v>
      </c>
      <c r="O33" t="s">
        <v>28</v>
      </c>
      <c r="P33" s="3">
        <v>8967</v>
      </c>
      <c r="Q33">
        <f>IF(O33="Yes",1,0)</f>
        <v>1</v>
      </c>
    </row>
    <row r="34" spans="1:17" x14ac:dyDescent="0.2">
      <c r="A34">
        <v>2</v>
      </c>
      <c r="B34" s="3">
        <v>7789</v>
      </c>
      <c r="P34" s="3"/>
    </row>
    <row r="35" spans="1:17" x14ac:dyDescent="0.2">
      <c r="A35">
        <v>2</v>
      </c>
      <c r="B35" s="3">
        <v>8874</v>
      </c>
      <c r="O35" t="s">
        <v>28</v>
      </c>
      <c r="P35" s="3">
        <v>7519</v>
      </c>
      <c r="Q35">
        <f t="shared" ref="Q35:Q66" si="1">IF(O35="Yes",1,0)</f>
        <v>1</v>
      </c>
    </row>
    <row r="36" spans="1:17" x14ac:dyDescent="0.2">
      <c r="A36">
        <v>2</v>
      </c>
      <c r="B36" s="3">
        <v>12986</v>
      </c>
      <c r="O36" t="s">
        <v>28</v>
      </c>
      <c r="P36" s="3">
        <v>7789</v>
      </c>
      <c r="Q36">
        <f t="shared" si="1"/>
        <v>1</v>
      </c>
    </row>
    <row r="37" spans="1:17" x14ac:dyDescent="0.2">
      <c r="A37">
        <v>2</v>
      </c>
      <c r="B37" s="3">
        <v>20337</v>
      </c>
      <c r="O37" t="s">
        <v>28</v>
      </c>
      <c r="P37" s="3">
        <v>8874</v>
      </c>
      <c r="Q37">
        <f t="shared" si="1"/>
        <v>1</v>
      </c>
    </row>
    <row r="38" spans="1:17" x14ac:dyDescent="0.2">
      <c r="A38">
        <v>2</v>
      </c>
      <c r="B38" s="3">
        <v>12630</v>
      </c>
      <c r="O38" t="s">
        <v>28</v>
      </c>
      <c r="P38" s="3">
        <v>12986</v>
      </c>
      <c r="Q38">
        <f t="shared" si="1"/>
        <v>1</v>
      </c>
    </row>
    <row r="39" spans="1:17" x14ac:dyDescent="0.2">
      <c r="A39">
        <v>2</v>
      </c>
      <c r="B39" s="3">
        <v>10179</v>
      </c>
      <c r="O39" t="s">
        <v>28</v>
      </c>
      <c r="P39" s="3">
        <v>20337</v>
      </c>
      <c r="Q39">
        <f t="shared" si="1"/>
        <v>1</v>
      </c>
    </row>
    <row r="40" spans="1:17" x14ac:dyDescent="0.2">
      <c r="A40">
        <v>2</v>
      </c>
      <c r="B40" s="3">
        <v>15396</v>
      </c>
      <c r="O40" t="s">
        <v>28</v>
      </c>
      <c r="P40" s="3">
        <v>12630</v>
      </c>
      <c r="Q40">
        <f t="shared" si="1"/>
        <v>1</v>
      </c>
    </row>
    <row r="41" spans="1:17" x14ac:dyDescent="0.2">
      <c r="A41">
        <v>2</v>
      </c>
      <c r="B41" s="3">
        <v>15793</v>
      </c>
      <c r="O41" t="s">
        <v>28</v>
      </c>
      <c r="P41" s="3">
        <v>10179</v>
      </c>
      <c r="Q41">
        <f t="shared" si="1"/>
        <v>1</v>
      </c>
    </row>
    <row r="42" spans="1:17" x14ac:dyDescent="0.2">
      <c r="A42">
        <v>2</v>
      </c>
      <c r="B42" s="3">
        <v>6700</v>
      </c>
      <c r="O42" t="s">
        <v>28</v>
      </c>
      <c r="P42" s="3">
        <v>15396</v>
      </c>
      <c r="Q42">
        <f t="shared" si="1"/>
        <v>1</v>
      </c>
    </row>
    <row r="43" spans="1:17" x14ac:dyDescent="0.2">
      <c r="A43">
        <v>2</v>
      </c>
      <c r="B43" s="3">
        <v>18891</v>
      </c>
      <c r="O43" t="s">
        <v>28</v>
      </c>
      <c r="P43" s="3">
        <v>15793</v>
      </c>
      <c r="Q43">
        <f t="shared" si="1"/>
        <v>1</v>
      </c>
    </row>
    <row r="44" spans="1:17" x14ac:dyDescent="0.2">
      <c r="A44">
        <v>2</v>
      </c>
      <c r="B44" s="3">
        <v>13508</v>
      </c>
      <c r="O44" t="s">
        <v>28</v>
      </c>
      <c r="P44" s="3">
        <v>6700</v>
      </c>
      <c r="Q44">
        <f t="shared" si="1"/>
        <v>1</v>
      </c>
    </row>
    <row r="45" spans="1:17" x14ac:dyDescent="0.2">
      <c r="A45">
        <v>2</v>
      </c>
      <c r="B45" s="3">
        <v>12502</v>
      </c>
      <c r="O45" t="s">
        <v>28</v>
      </c>
      <c r="P45" s="3">
        <v>18891</v>
      </c>
      <c r="Q45">
        <f t="shared" si="1"/>
        <v>1</v>
      </c>
    </row>
    <row r="46" spans="1:17" x14ac:dyDescent="0.2">
      <c r="A46">
        <v>2</v>
      </c>
      <c r="B46" s="3">
        <v>8463</v>
      </c>
      <c r="O46" t="s">
        <v>28</v>
      </c>
      <c r="P46" s="3">
        <v>13508</v>
      </c>
      <c r="Q46">
        <f t="shared" si="1"/>
        <v>1</v>
      </c>
    </row>
    <row r="47" spans="1:17" x14ac:dyDescent="0.2">
      <c r="A47">
        <v>2</v>
      </c>
      <c r="B47" s="3">
        <v>14392</v>
      </c>
      <c r="O47" t="s">
        <v>28</v>
      </c>
      <c r="P47" s="3">
        <v>12502</v>
      </c>
      <c r="Q47">
        <f t="shared" si="1"/>
        <v>1</v>
      </c>
    </row>
    <row r="48" spans="1:17" x14ac:dyDescent="0.2">
      <c r="A48">
        <v>2</v>
      </c>
      <c r="B48" s="3">
        <v>17001</v>
      </c>
      <c r="O48" t="s">
        <v>28</v>
      </c>
      <c r="P48" s="3">
        <v>8463</v>
      </c>
      <c r="Q48">
        <f t="shared" si="1"/>
        <v>1</v>
      </c>
    </row>
    <row r="49" spans="1:17" x14ac:dyDescent="0.2">
      <c r="A49">
        <v>2</v>
      </c>
      <c r="B49" s="3">
        <v>5201</v>
      </c>
      <c r="O49" t="s">
        <v>28</v>
      </c>
      <c r="P49" s="3">
        <v>14392</v>
      </c>
      <c r="Q49">
        <f t="shared" si="1"/>
        <v>1</v>
      </c>
    </row>
    <row r="50" spans="1:17" x14ac:dyDescent="0.2">
      <c r="A50">
        <v>2</v>
      </c>
      <c r="B50" s="3">
        <v>10083</v>
      </c>
      <c r="O50" t="s">
        <v>28</v>
      </c>
      <c r="P50" s="3">
        <v>17001</v>
      </c>
      <c r="Q50">
        <f t="shared" si="1"/>
        <v>1</v>
      </c>
    </row>
    <row r="51" spans="1:17" x14ac:dyDescent="0.2">
      <c r="A51">
        <v>2</v>
      </c>
      <c r="B51" s="3">
        <v>5927</v>
      </c>
      <c r="O51" t="s">
        <v>28</v>
      </c>
      <c r="P51" s="3">
        <v>5201</v>
      </c>
      <c r="Q51">
        <f t="shared" si="1"/>
        <v>1</v>
      </c>
    </row>
    <row r="52" spans="1:17" x14ac:dyDescent="0.2">
      <c r="A52">
        <v>2</v>
      </c>
      <c r="B52" s="3">
        <v>8551</v>
      </c>
      <c r="O52" t="s">
        <v>28</v>
      </c>
      <c r="P52" s="3">
        <v>10083</v>
      </c>
      <c r="Q52">
        <f t="shared" si="1"/>
        <v>1</v>
      </c>
    </row>
    <row r="53" spans="1:17" x14ac:dyDescent="0.2">
      <c r="A53">
        <v>2</v>
      </c>
      <c r="B53" s="3">
        <v>8838</v>
      </c>
      <c r="O53" t="s">
        <v>28</v>
      </c>
      <c r="P53" s="3">
        <v>5927</v>
      </c>
      <c r="Q53">
        <f t="shared" si="1"/>
        <v>1</v>
      </c>
    </row>
    <row r="54" spans="1:17" x14ac:dyDescent="0.2">
      <c r="A54">
        <v>2</v>
      </c>
      <c r="B54" s="3">
        <v>11287</v>
      </c>
      <c r="O54" t="s">
        <v>28</v>
      </c>
      <c r="P54" s="3">
        <v>8551</v>
      </c>
      <c r="Q54">
        <f t="shared" si="1"/>
        <v>1</v>
      </c>
    </row>
    <row r="55" spans="1:17" x14ac:dyDescent="0.2">
      <c r="A55">
        <v>2</v>
      </c>
      <c r="B55" s="3">
        <v>10795</v>
      </c>
      <c r="O55" t="s">
        <v>28</v>
      </c>
      <c r="P55" s="3">
        <v>8838</v>
      </c>
      <c r="Q55">
        <f t="shared" si="1"/>
        <v>1</v>
      </c>
    </row>
    <row r="56" spans="1:17" x14ac:dyDescent="0.2">
      <c r="A56">
        <v>2</v>
      </c>
      <c r="B56" s="3">
        <v>11348</v>
      </c>
      <c r="O56" t="s">
        <v>28</v>
      </c>
      <c r="P56" s="3">
        <v>11287</v>
      </c>
      <c r="Q56">
        <f t="shared" si="1"/>
        <v>1</v>
      </c>
    </row>
    <row r="57" spans="1:17" x14ac:dyDescent="0.2">
      <c r="A57">
        <v>2</v>
      </c>
      <c r="B57" s="3">
        <v>18366</v>
      </c>
      <c r="O57" t="s">
        <v>28</v>
      </c>
      <c r="P57" s="3">
        <v>10795</v>
      </c>
      <c r="Q57">
        <f t="shared" si="1"/>
        <v>1</v>
      </c>
    </row>
    <row r="58" spans="1:17" x14ac:dyDescent="0.2">
      <c r="A58">
        <v>2</v>
      </c>
      <c r="B58" s="3">
        <v>8170</v>
      </c>
      <c r="O58" t="s">
        <v>28</v>
      </c>
      <c r="P58" s="3">
        <v>11348</v>
      </c>
      <c r="Q58">
        <f t="shared" si="1"/>
        <v>1</v>
      </c>
    </row>
    <row r="59" spans="1:17" x14ac:dyDescent="0.2">
      <c r="A59">
        <v>2</v>
      </c>
      <c r="B59" s="3">
        <v>7956</v>
      </c>
      <c r="O59" t="s">
        <v>28</v>
      </c>
      <c r="P59" s="3">
        <v>18366</v>
      </c>
      <c r="Q59">
        <f t="shared" si="1"/>
        <v>1</v>
      </c>
    </row>
    <row r="60" spans="1:17" x14ac:dyDescent="0.2">
      <c r="A60">
        <v>2</v>
      </c>
      <c r="B60" s="3">
        <v>10308</v>
      </c>
      <c r="O60" t="s">
        <v>28</v>
      </c>
      <c r="P60" s="3">
        <v>8170</v>
      </c>
      <c r="Q60">
        <f t="shared" si="1"/>
        <v>1</v>
      </c>
    </row>
    <row r="61" spans="1:17" x14ac:dyDescent="0.2">
      <c r="A61">
        <v>2</v>
      </c>
      <c r="B61" s="3">
        <v>6478</v>
      </c>
      <c r="O61" t="s">
        <v>28</v>
      </c>
      <c r="P61" s="3">
        <v>7956</v>
      </c>
      <c r="Q61">
        <f t="shared" si="1"/>
        <v>1</v>
      </c>
    </row>
    <row r="62" spans="1:17" x14ac:dyDescent="0.2">
      <c r="A62">
        <v>2</v>
      </c>
      <c r="B62" s="3">
        <v>8353</v>
      </c>
      <c r="O62" t="s">
        <v>28</v>
      </c>
      <c r="P62" s="3">
        <v>10308</v>
      </c>
      <c r="Q62">
        <f t="shared" si="1"/>
        <v>1</v>
      </c>
    </row>
    <row r="63" spans="1:17" x14ac:dyDescent="0.2">
      <c r="A63">
        <v>2</v>
      </c>
      <c r="B63" s="3">
        <v>22922</v>
      </c>
      <c r="O63" t="s">
        <v>28</v>
      </c>
      <c r="P63" s="3">
        <v>6478</v>
      </c>
      <c r="Q63">
        <f t="shared" si="1"/>
        <v>1</v>
      </c>
    </row>
    <row r="64" spans="1:17" x14ac:dyDescent="0.2">
      <c r="A64">
        <v>2</v>
      </c>
      <c r="B64" s="3">
        <v>34295</v>
      </c>
      <c r="O64" t="s">
        <v>28</v>
      </c>
      <c r="P64" s="3">
        <v>8353</v>
      </c>
      <c r="Q64">
        <f t="shared" si="1"/>
        <v>1</v>
      </c>
    </row>
    <row r="65" spans="1:17" x14ac:dyDescent="0.2">
      <c r="A65">
        <v>2</v>
      </c>
      <c r="B65" s="3">
        <v>10993</v>
      </c>
      <c r="O65" t="s">
        <v>28</v>
      </c>
      <c r="P65" s="3">
        <v>22922</v>
      </c>
      <c r="Q65">
        <f t="shared" si="1"/>
        <v>1</v>
      </c>
    </row>
    <row r="66" spans="1:17" x14ac:dyDescent="0.2">
      <c r="A66">
        <v>2</v>
      </c>
      <c r="B66" s="3">
        <v>7293</v>
      </c>
      <c r="O66" t="s">
        <v>28</v>
      </c>
      <c r="P66" s="3">
        <v>34295</v>
      </c>
      <c r="Q66">
        <f t="shared" si="1"/>
        <v>1</v>
      </c>
    </row>
    <row r="67" spans="1:17" x14ac:dyDescent="0.2">
      <c r="A67">
        <v>2</v>
      </c>
      <c r="B67" s="3">
        <v>19023</v>
      </c>
      <c r="O67" t="s">
        <v>28</v>
      </c>
      <c r="P67" s="3">
        <v>10993</v>
      </c>
      <c r="Q67">
        <f t="shared" ref="Q67:Q100" si="2">IF(O67="Yes",1,0)</f>
        <v>1</v>
      </c>
    </row>
    <row r="68" spans="1:17" x14ac:dyDescent="0.2">
      <c r="A68">
        <v>2</v>
      </c>
      <c r="B68" s="3">
        <v>6297</v>
      </c>
      <c r="O68" t="s">
        <v>28</v>
      </c>
      <c r="P68" s="3">
        <v>7293</v>
      </c>
      <c r="Q68">
        <f t="shared" si="2"/>
        <v>1</v>
      </c>
    </row>
    <row r="69" spans="1:17" x14ac:dyDescent="0.2">
      <c r="A69">
        <v>2</v>
      </c>
      <c r="B69" s="3">
        <v>7666</v>
      </c>
      <c r="O69" t="s">
        <v>28</v>
      </c>
      <c r="P69" s="3">
        <v>19023</v>
      </c>
      <c r="Q69">
        <f t="shared" si="2"/>
        <v>1</v>
      </c>
    </row>
    <row r="70" spans="1:17" x14ac:dyDescent="0.2">
      <c r="A70">
        <v>2</v>
      </c>
      <c r="B70" s="3">
        <v>4873</v>
      </c>
      <c r="O70" t="s">
        <v>28</v>
      </c>
      <c r="P70" s="3">
        <v>6297</v>
      </c>
      <c r="Q70">
        <f t="shared" si="2"/>
        <v>1</v>
      </c>
    </row>
    <row r="71" spans="1:17" x14ac:dyDescent="0.2">
      <c r="A71">
        <v>2</v>
      </c>
      <c r="B71" s="3">
        <v>7776</v>
      </c>
      <c r="O71" t="s">
        <v>28</v>
      </c>
      <c r="P71" s="3">
        <v>7666</v>
      </c>
      <c r="Q71">
        <f t="shared" si="2"/>
        <v>1</v>
      </c>
    </row>
    <row r="72" spans="1:17" x14ac:dyDescent="0.2">
      <c r="A72">
        <v>2</v>
      </c>
      <c r="B72" s="3">
        <v>8489</v>
      </c>
      <c r="O72" t="s">
        <v>28</v>
      </c>
      <c r="P72" s="3">
        <v>4873</v>
      </c>
      <c r="Q72">
        <f t="shared" si="2"/>
        <v>1</v>
      </c>
    </row>
    <row r="73" spans="1:17" x14ac:dyDescent="0.2">
      <c r="A73">
        <v>2</v>
      </c>
      <c r="B73" s="3">
        <v>6291</v>
      </c>
      <c r="O73" t="s">
        <v>28</v>
      </c>
      <c r="P73" s="3">
        <v>7776</v>
      </c>
      <c r="Q73">
        <f t="shared" si="2"/>
        <v>1</v>
      </c>
    </row>
    <row r="74" spans="1:17" x14ac:dyDescent="0.2">
      <c r="A74">
        <v>2</v>
      </c>
      <c r="B74" s="3">
        <v>8715</v>
      </c>
      <c r="O74" t="s">
        <v>28</v>
      </c>
      <c r="P74" s="3">
        <v>8489</v>
      </c>
      <c r="Q74">
        <f t="shared" si="2"/>
        <v>1</v>
      </c>
    </row>
    <row r="75" spans="1:17" x14ac:dyDescent="0.2">
      <c r="A75">
        <v>2</v>
      </c>
      <c r="B75" s="3">
        <v>12681</v>
      </c>
      <c r="O75" t="s">
        <v>28</v>
      </c>
      <c r="P75" s="3">
        <v>6291</v>
      </c>
      <c r="Q75">
        <f t="shared" si="2"/>
        <v>1</v>
      </c>
    </row>
    <row r="76" spans="1:17" x14ac:dyDescent="0.2">
      <c r="A76">
        <v>2</v>
      </c>
      <c r="B76" s="3">
        <v>10783</v>
      </c>
      <c r="O76" t="s">
        <v>28</v>
      </c>
      <c r="P76" s="3">
        <v>8715</v>
      </c>
      <c r="Q76">
        <f t="shared" si="2"/>
        <v>1</v>
      </c>
    </row>
    <row r="77" spans="1:17" x14ac:dyDescent="0.2">
      <c r="A77">
        <v>2</v>
      </c>
      <c r="B77" s="3">
        <v>15595</v>
      </c>
      <c r="O77" t="s">
        <v>28</v>
      </c>
      <c r="P77" s="3">
        <v>12681</v>
      </c>
      <c r="Q77">
        <f t="shared" si="2"/>
        <v>1</v>
      </c>
    </row>
    <row r="78" spans="1:17" x14ac:dyDescent="0.2">
      <c r="A78">
        <v>2</v>
      </c>
      <c r="B78" s="3">
        <v>5668</v>
      </c>
      <c r="O78" t="s">
        <v>28</v>
      </c>
      <c r="P78" s="3">
        <v>10783</v>
      </c>
      <c r="Q78">
        <f t="shared" si="2"/>
        <v>1</v>
      </c>
    </row>
    <row r="79" spans="1:17" x14ac:dyDescent="0.2">
      <c r="A79">
        <v>2</v>
      </c>
      <c r="B79" s="3">
        <v>23859</v>
      </c>
      <c r="O79" t="s">
        <v>28</v>
      </c>
      <c r="P79" s="3">
        <v>15595</v>
      </c>
      <c r="Q79">
        <f t="shared" si="2"/>
        <v>1</v>
      </c>
    </row>
    <row r="80" spans="1:17" x14ac:dyDescent="0.2">
      <c r="A80">
        <v>2</v>
      </c>
      <c r="B80" s="3">
        <v>33845</v>
      </c>
      <c r="O80" t="s">
        <v>28</v>
      </c>
      <c r="P80" s="3">
        <v>5668</v>
      </c>
      <c r="Q80">
        <f t="shared" si="2"/>
        <v>1</v>
      </c>
    </row>
    <row r="81" spans="1:17" x14ac:dyDescent="0.2">
      <c r="A81">
        <v>2</v>
      </c>
      <c r="B81" s="3">
        <v>27103</v>
      </c>
      <c r="O81" t="s">
        <v>28</v>
      </c>
      <c r="P81" s="3">
        <v>23859</v>
      </c>
      <c r="Q81">
        <f t="shared" si="2"/>
        <v>1</v>
      </c>
    </row>
    <row r="82" spans="1:17" x14ac:dyDescent="0.2">
      <c r="A82">
        <v>2</v>
      </c>
      <c r="B82" s="3">
        <v>6819</v>
      </c>
      <c r="O82" t="s">
        <v>28</v>
      </c>
      <c r="P82" s="3">
        <v>33845</v>
      </c>
      <c r="Q82">
        <f t="shared" si="2"/>
        <v>1</v>
      </c>
    </row>
    <row r="83" spans="1:17" x14ac:dyDescent="0.2">
      <c r="A83">
        <v>2</v>
      </c>
      <c r="B83" s="3">
        <v>13063</v>
      </c>
      <c r="O83" t="s">
        <v>28</v>
      </c>
      <c r="P83" s="3">
        <v>27103</v>
      </c>
      <c r="Q83">
        <f t="shared" si="2"/>
        <v>1</v>
      </c>
    </row>
    <row r="84" spans="1:17" x14ac:dyDescent="0.2">
      <c r="A84">
        <v>2</v>
      </c>
      <c r="B84" s="3">
        <v>16149</v>
      </c>
      <c r="O84" t="s">
        <v>28</v>
      </c>
      <c r="P84" s="3">
        <v>6819</v>
      </c>
      <c r="Q84">
        <f t="shared" si="2"/>
        <v>1</v>
      </c>
    </row>
    <row r="85" spans="1:17" x14ac:dyDescent="0.2">
      <c r="A85">
        <v>2</v>
      </c>
      <c r="B85" s="3">
        <v>19931</v>
      </c>
      <c r="O85" t="s">
        <v>28</v>
      </c>
      <c r="P85" s="3">
        <v>13063</v>
      </c>
      <c r="Q85">
        <f t="shared" si="2"/>
        <v>1</v>
      </c>
    </row>
    <row r="86" spans="1:17" x14ac:dyDescent="0.2">
      <c r="A86">
        <v>2</v>
      </c>
      <c r="B86" s="3">
        <v>11731</v>
      </c>
      <c r="O86" t="s">
        <v>28</v>
      </c>
      <c r="P86" s="3">
        <v>16149</v>
      </c>
      <c r="Q86">
        <f t="shared" si="2"/>
        <v>1</v>
      </c>
    </row>
    <row r="87" spans="1:17" x14ac:dyDescent="0.2">
      <c r="A87">
        <v>2</v>
      </c>
      <c r="B87" s="3">
        <v>6705</v>
      </c>
      <c r="O87" t="s">
        <v>28</v>
      </c>
      <c r="P87" s="3">
        <v>19931</v>
      </c>
      <c r="Q87">
        <f t="shared" si="2"/>
        <v>1</v>
      </c>
    </row>
    <row r="88" spans="1:17" x14ac:dyDescent="0.2">
      <c r="A88">
        <v>2</v>
      </c>
      <c r="B88" s="3">
        <v>24843</v>
      </c>
      <c r="O88" t="s">
        <v>28</v>
      </c>
      <c r="P88" s="3">
        <v>11731</v>
      </c>
      <c r="Q88">
        <f t="shared" si="2"/>
        <v>1</v>
      </c>
    </row>
    <row r="89" spans="1:17" x14ac:dyDescent="0.2">
      <c r="A89">
        <v>2</v>
      </c>
      <c r="B89" s="3">
        <v>19425</v>
      </c>
      <c r="O89" t="s">
        <v>28</v>
      </c>
      <c r="P89" s="3">
        <v>6705</v>
      </c>
      <c r="Q89">
        <f t="shared" si="2"/>
        <v>1</v>
      </c>
    </row>
    <row r="90" spans="1:17" x14ac:dyDescent="0.2">
      <c r="A90">
        <v>2</v>
      </c>
      <c r="B90" s="3">
        <v>11042</v>
      </c>
      <c r="O90" t="s">
        <v>28</v>
      </c>
      <c r="P90" s="3">
        <v>24843</v>
      </c>
      <c r="Q90">
        <f t="shared" si="2"/>
        <v>1</v>
      </c>
    </row>
    <row r="91" spans="1:17" x14ac:dyDescent="0.2">
      <c r="A91">
        <v>2</v>
      </c>
      <c r="B91" s="3">
        <v>12595</v>
      </c>
      <c r="O91" t="s">
        <v>28</v>
      </c>
      <c r="P91" s="3">
        <v>19425</v>
      </c>
      <c r="Q91">
        <f t="shared" si="2"/>
        <v>1</v>
      </c>
    </row>
    <row r="92" spans="1:17" x14ac:dyDescent="0.2">
      <c r="A92">
        <v>2</v>
      </c>
      <c r="B92" s="3">
        <v>8633</v>
      </c>
      <c r="O92" t="s">
        <v>28</v>
      </c>
      <c r="P92" s="3">
        <v>11042</v>
      </c>
      <c r="Q92">
        <f t="shared" si="2"/>
        <v>1</v>
      </c>
    </row>
    <row r="93" spans="1:17" x14ac:dyDescent="0.2">
      <c r="A93">
        <v>2</v>
      </c>
      <c r="B93" s="3">
        <v>7093</v>
      </c>
      <c r="O93" t="s">
        <v>28</v>
      </c>
      <c r="P93" s="3">
        <v>12595</v>
      </c>
      <c r="Q93">
        <f t="shared" si="2"/>
        <v>1</v>
      </c>
    </row>
    <row r="94" spans="1:17" x14ac:dyDescent="0.2">
      <c r="A94">
        <v>2</v>
      </c>
      <c r="B94" s="3">
        <v>17366</v>
      </c>
      <c r="O94" t="s">
        <v>28</v>
      </c>
      <c r="P94" s="3">
        <v>8633</v>
      </c>
      <c r="Q94">
        <f t="shared" si="2"/>
        <v>1</v>
      </c>
    </row>
    <row r="95" spans="1:17" x14ac:dyDescent="0.2">
      <c r="A95">
        <v>2</v>
      </c>
      <c r="B95" s="3">
        <v>34148</v>
      </c>
      <c r="O95" t="s">
        <v>28</v>
      </c>
      <c r="P95" s="3">
        <v>7093</v>
      </c>
      <c r="Q95">
        <f t="shared" si="2"/>
        <v>1</v>
      </c>
    </row>
    <row r="96" spans="1:17" x14ac:dyDescent="0.2">
      <c r="A96">
        <v>2</v>
      </c>
      <c r="B96" s="3">
        <v>3781</v>
      </c>
      <c r="O96" t="s">
        <v>28</v>
      </c>
      <c r="P96" s="3">
        <v>17366</v>
      </c>
      <c r="Q96">
        <f t="shared" si="2"/>
        <v>1</v>
      </c>
    </row>
    <row r="97" spans="1:17" x14ac:dyDescent="0.2">
      <c r="A97">
        <v>2</v>
      </c>
      <c r="B97" s="3">
        <v>8771</v>
      </c>
      <c r="O97" t="s">
        <v>28</v>
      </c>
      <c r="P97" s="3">
        <v>34148</v>
      </c>
      <c r="Q97">
        <f t="shared" si="2"/>
        <v>1</v>
      </c>
    </row>
    <row r="98" spans="1:17" x14ac:dyDescent="0.2">
      <c r="A98">
        <v>2</v>
      </c>
      <c r="B98" s="3">
        <v>7145</v>
      </c>
      <c r="O98" t="s">
        <v>28</v>
      </c>
      <c r="P98" s="3">
        <v>3781</v>
      </c>
      <c r="Q98">
        <f t="shared" si="2"/>
        <v>1</v>
      </c>
    </row>
    <row r="99" spans="1:17" x14ac:dyDescent="0.2">
      <c r="O99" t="s">
        <v>28</v>
      </c>
      <c r="P99" s="3">
        <v>8771</v>
      </c>
      <c r="Q99">
        <f t="shared" si="2"/>
        <v>1</v>
      </c>
    </row>
    <row r="100" spans="1:17" x14ac:dyDescent="0.2">
      <c r="O100" t="s">
        <v>28</v>
      </c>
      <c r="P100" s="3">
        <v>7145</v>
      </c>
      <c r="Q100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2017-02-02T16:07:47Z</dcterms:created>
  <dcterms:modified xsi:type="dcterms:W3CDTF">2017-02-03T20:22:03Z</dcterms:modified>
</cp:coreProperties>
</file>