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ia\Documents\articulo\Mapa_Migracion_Irregular_Mexico\2.Tesis\Visuales\"/>
    </mc:Choice>
  </mc:AlternateContent>
  <xr:revisionPtr revIDLastSave="0" documentId="13_ncr:1_{1D82A471-6390-43EF-9DF3-BC5C60338BB6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inm" sheetId="2" r:id="rId1"/>
    <sheet name="inmdet" sheetId="4" r:id="rId2"/>
    <sheet name="emifsur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K6" i="4"/>
  <c r="C6" i="4"/>
  <c r="D6" i="4"/>
  <c r="G6" i="4"/>
  <c r="H6" i="4"/>
  <c r="I6" i="4"/>
  <c r="B6" i="4"/>
  <c r="I8" i="4"/>
  <c r="I9" i="4"/>
  <c r="I10" i="4"/>
  <c r="I7" i="4"/>
  <c r="C2" i="2"/>
  <c r="D2" i="2"/>
  <c r="B2" i="2"/>
</calcChain>
</file>

<file path=xl/sharedStrings.xml><?xml version="1.0" encoding="utf-8"?>
<sst xmlns="http://schemas.openxmlformats.org/spreadsheetml/2006/main" count="7" uniqueCount="7">
  <si>
    <t>Total</t>
  </si>
  <si>
    <t>Hombre</t>
  </si>
  <si>
    <t>Mujer</t>
  </si>
  <si>
    <t>total</t>
  </si>
  <si>
    <t>Adultos</t>
  </si>
  <si>
    <t>Menores</t>
  </si>
  <si>
    <t>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</si>
</sst>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\ ##0;\-;_-\ &quot;-&quot;_-;_-@_-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DCDCD"/>
        <bgColor rgb="FF000000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2" fillId="2" borderId="2" xfId="3" applyFont="1" applyFill="1" applyBorder="1" applyAlignment="1">
      <alignment horizontal="center"/>
    </xf>
    <xf numFmtId="0" fontId="2" fillId="2" borderId="3" xfId="3" applyFont="1" applyFill="1" applyBorder="1" applyAlignment="1">
      <alignment horizontal="center" vertical="center" wrapText="1"/>
    </xf>
    <xf numFmtId="0" fontId="2" fillId="2" borderId="4" xfId="3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166" fontId="0" fillId="0" borderId="0" xfId="0" applyNumberFormat="1"/>
    <xf numFmtId="2" fontId="0" fillId="0" borderId="0" xfId="0" applyNumberFormat="1"/>
    <xf numFmtId="2" fontId="3" fillId="3" borderId="0" xfId="3" applyNumberFormat="1" applyFont="1" applyFill="1" applyAlignment="1">
      <alignment horizontal="right" vertical="center"/>
    </xf>
    <xf numFmtId="2" fontId="3" fillId="3" borderId="1" xfId="3" applyNumberFormat="1" applyFont="1" applyFill="1" applyBorder="1" applyAlignment="1">
      <alignment horizontal="right" vertical="center"/>
    </xf>
    <xf numFmtId="2" fontId="3" fillId="4" borderId="0" xfId="0" applyNumberFormat="1" applyFont="1" applyFill="1" applyAlignment="1">
      <alignment horizontal="right" vertical="center"/>
    </xf>
    <xf numFmtId="2" fontId="3" fillId="4" borderId="1" xfId="0" applyNumberFormat="1" applyFont="1" applyFill="1" applyBorder="1" applyAlignment="1">
      <alignment horizontal="right" vertical="center"/>
    </xf>
    <xf numFmtId="2" fontId="2" fillId="2" borderId="0" xfId="3" applyNumberFormat="1" applyFont="1" applyFill="1" applyAlignment="1">
      <alignment horizontal="center" vertical="center" wrapText="1"/>
    </xf>
    <xf numFmtId="0" fontId="3" fillId="5" borderId="1" xfId="0" applyFont="1" applyFill="1" applyBorder="1" applyAlignment="1">
      <alignment horizontal="right" vertical="center"/>
    </xf>
    <xf numFmtId="0" fontId="3" fillId="6" borderId="1" xfId="0" applyFont="1" applyFill="1" applyBorder="1" applyAlignment="1">
      <alignment horizontal="right" vertical="center"/>
    </xf>
  </cellXfs>
  <cellStyles count="4">
    <cellStyle name="Normal" xfId="0" builtinId="0"/>
    <cellStyle name="Normal 2" xfId="1" xr:uid="{00000000-0005-0000-0000-000001000000}"/>
    <cellStyle name="Normal 2 10" xfId="2" xr:uid="{00000000-0005-0000-0000-000002000000}"/>
    <cellStyle name="Normal 4 10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300">
                <a:solidFill>
                  <a:schemeClr val="tx1"/>
                </a:solidFill>
              </a:rPr>
              <a:t>(%) Migrantes</a:t>
            </a:r>
            <a:r>
              <a:rPr lang="en-US" sz="1300" baseline="0">
                <a:solidFill>
                  <a:schemeClr val="tx1"/>
                </a:solidFill>
              </a:rPr>
              <a:t> Detenidos por el INM por Genero 2020-2023</a:t>
            </a:r>
            <a:endParaRPr lang="en-US" sz="13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inm!$B$1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inm!$B$2</c:f>
              <c:numCache>
                <c:formatCode>0.00</c:formatCode>
                <c:ptCount val="1"/>
                <c:pt idx="0">
                  <c:v>1116515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B-474A-B5FF-321D3B85C596}"/>
            </c:ext>
          </c:extLst>
        </c:ser>
        <c:ser>
          <c:idx val="1"/>
          <c:order val="1"/>
          <c:tx>
            <c:strRef>
              <c:f>inm!$C$1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inm!$C$2</c:f>
              <c:numCache>
                <c:formatCode>0.00</c:formatCode>
                <c:ptCount val="1"/>
                <c:pt idx="0">
                  <c:v>495872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B-474A-B5FF-321D3B85C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704112"/>
        <c:axId val="1891210992"/>
      </c:barChart>
      <c:catAx>
        <c:axId val="41704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1210992"/>
        <c:crosses val="autoZero"/>
        <c:auto val="1"/>
        <c:lblAlgn val="ctr"/>
        <c:lblOffset val="100"/>
        <c:noMultiLvlLbl val="0"/>
      </c:catAx>
      <c:valAx>
        <c:axId val="189121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(%)Migrantes Detenidos por Grupo de Edad 2020-2023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inmdet!$G$5</c:f>
              <c:strCache>
                <c:ptCount val="1"/>
                <c:pt idx="0">
                  <c:v>Adultos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inmdet!$G$6</c:f>
              <c:numCache>
                <c:formatCode>General</c:formatCode>
                <c:ptCount val="1"/>
                <c:pt idx="0">
                  <c:v>1338769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7-4FAE-8E2A-A0EC102DC862}"/>
            </c:ext>
          </c:extLst>
        </c:ser>
        <c:ser>
          <c:idx val="1"/>
          <c:order val="1"/>
          <c:tx>
            <c:strRef>
              <c:f>inmdet!$H$5</c:f>
              <c:strCache>
                <c:ptCount val="1"/>
                <c:pt idx="0">
                  <c:v>Menores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inmdet!$H$6</c:f>
              <c:numCache>
                <c:formatCode>General</c:formatCode>
                <c:ptCount val="1"/>
                <c:pt idx="0">
                  <c:v>273618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7-4FAE-8E2A-A0EC102DC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150880"/>
        <c:axId val="42671264"/>
      </c:barChart>
      <c:catAx>
        <c:axId val="200150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671264"/>
        <c:crosses val="autoZero"/>
        <c:auto val="1"/>
        <c:lblAlgn val="ctr"/>
        <c:lblOffset val="100"/>
        <c:noMultiLvlLbl val="0"/>
      </c:catAx>
      <c:valAx>
        <c:axId val="4267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283620</xdr:colOff>
      <xdr:row>12</xdr:row>
      <xdr:rowOff>140970</xdr:rowOff>
    </xdr:from>
    <xdr:to>
      <xdr:col>6</xdr:col>
      <xdr:colOff>242047</xdr:colOff>
      <xdr:row>22</xdr:row>
      <xdr:rowOff>49531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3A472-1C4D-317E-BE5A-B2C4A9382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277905</xdr:colOff>
      <xdr:row>22</xdr:row>
      <xdr:rowOff>98612</xdr:rowOff>
    </xdr:from>
    <xdr:to>
      <xdr:col>6</xdr:col>
      <xdr:colOff>259975</xdr:colOff>
      <xdr:row>32</xdr:row>
      <xdr:rowOff>22412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7C174-25B6-4266-9C2A-FA6A9CEFB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topLeftCell="A7" zoomScale="85" zoomScaleNormal="85" workbookViewId="0">
      <selection activeCell="O21" sqref="O21"/>
    </sheetView>
  </sheetViews>
  <sheetFormatPr defaultRowHeight="14.4" x14ac:dyDescent="0.55000000000000004"/>
  <cols>
    <col min="1" max="1" width="16.05078125" customWidth="1"/>
    <col min="2" max="2" width="16.62890625" customWidth="1"/>
    <col min="4" max="4" width="15.20703125" customWidth="1"/>
  </cols>
  <sheetData>
    <row r="1" spans="1:4" x14ac:dyDescent="0.55000000000000004">
      <c r="B1" s="3" t="s">
        <v>1</v>
      </c>
      <c r="C1" s="2" t="s">
        <v>2</v>
      </c>
      <c r="D1" s="1" t="s">
        <v>0</v>
      </c>
    </row>
    <row r="2" spans="1:4" x14ac:dyDescent="0.55000000000000004">
      <c r="A2" t="s">
        <v>3</v>
      </c>
      <c r="B2" s="12">
        <f>SUM(B3:B6)</f>
        <v>1116515</v>
      </c>
      <c r="C2" s="12">
        <f t="shared" ref="C2:D2" si="0">SUM(C3:C6)</f>
        <v>495872</v>
      </c>
      <c r="D2" s="12">
        <f t="shared" si="0"/>
        <v>1612387</v>
      </c>
    </row>
    <row r="3" spans="1:4" s="7" customFormat="1" x14ac:dyDescent="0.55000000000000004">
      <c r="A3" s="7">
        <v>2023</v>
      </c>
      <c r="B3" s="8">
        <v>537641</v>
      </c>
      <c r="C3" s="8">
        <v>241266</v>
      </c>
      <c r="D3" s="9">
        <v>778907</v>
      </c>
    </row>
    <row r="4" spans="1:4" s="7" customFormat="1" x14ac:dyDescent="0.55000000000000004">
      <c r="A4" s="7">
        <v>2022</v>
      </c>
      <c r="B4" s="10">
        <v>305989</v>
      </c>
      <c r="C4" s="10">
        <v>135420</v>
      </c>
      <c r="D4" s="11">
        <v>441409</v>
      </c>
    </row>
    <row r="5" spans="1:4" s="7" customFormat="1" x14ac:dyDescent="0.55000000000000004">
      <c r="A5" s="7">
        <v>2021</v>
      </c>
      <c r="B5" s="10">
        <v>208225</v>
      </c>
      <c r="C5" s="10">
        <v>101467</v>
      </c>
      <c r="D5" s="11">
        <v>309692</v>
      </c>
    </row>
    <row r="6" spans="1:4" s="7" customFormat="1" x14ac:dyDescent="0.55000000000000004">
      <c r="A6" s="7">
        <v>2020</v>
      </c>
      <c r="B6" s="10">
        <v>64660</v>
      </c>
      <c r="C6" s="10">
        <v>17719</v>
      </c>
      <c r="D6" s="11">
        <v>82379</v>
      </c>
    </row>
    <row r="7" spans="1:4" x14ac:dyDescent="0.55000000000000004">
      <c r="B7" s="6"/>
      <c r="C7" s="6"/>
      <c r="D7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K10"/>
  <sheetViews>
    <sheetView workbookViewId="0">
      <selection activeCell="L17" sqref="A4:L17"/>
    </sheetView>
  </sheetViews>
  <sheetFormatPr defaultRowHeight="14.4" x14ac:dyDescent="0.55000000000000004"/>
  <cols>
    <col min="11" max="11" width="11.578125" bestFit="1" customWidth="1"/>
  </cols>
  <sheetData>
    <row r="5" spans="1:11" x14ac:dyDescent="0.55000000000000004">
      <c r="C5" t="s">
        <v>6</v>
      </c>
      <c r="G5" t="s">
        <v>4</v>
      </c>
      <c r="H5" t="s">
        <v>5</v>
      </c>
    </row>
    <row r="6" spans="1:11" x14ac:dyDescent="0.55000000000000004">
      <c r="B6">
        <f>B7+B8+B9+B10</f>
        <v>1116515</v>
      </c>
      <c r="C6">
        <f t="shared" ref="C6:I6" si="0">C7+C8+C9+C10</f>
        <v>495872</v>
      </c>
      <c r="D6">
        <f t="shared" si="0"/>
        <v>1612387</v>
      </c>
      <c r="G6">
        <f t="shared" si="0"/>
        <v>1338769</v>
      </c>
      <c r="H6">
        <f t="shared" si="0"/>
        <v>273618</v>
      </c>
      <c r="I6">
        <f t="shared" si="0"/>
        <v>1612387</v>
      </c>
      <c r="K6">
        <f>(100/I6)*H6</f>
        <v>16.969747337332787</v>
      </c>
    </row>
    <row r="7" spans="1:11" x14ac:dyDescent="0.55000000000000004">
      <c r="A7">
        <v>2023</v>
      </c>
      <c r="B7" s="4">
        <v>537641</v>
      </c>
      <c r="C7" s="4">
        <v>241266</v>
      </c>
      <c r="D7" s="5">
        <v>778907</v>
      </c>
      <c r="E7">
        <f>(100/D6)*B6</f>
        <v>69.246092904495015</v>
      </c>
      <c r="G7" s="14">
        <v>665365</v>
      </c>
      <c r="H7" s="13">
        <v>113542</v>
      </c>
      <c r="I7">
        <f>G7+H7</f>
        <v>778907</v>
      </c>
    </row>
    <row r="8" spans="1:11" x14ac:dyDescent="0.55000000000000004">
      <c r="A8">
        <v>2022</v>
      </c>
      <c r="B8" s="4">
        <v>305989</v>
      </c>
      <c r="C8" s="4">
        <v>135420</v>
      </c>
      <c r="D8" s="5">
        <v>441409</v>
      </c>
      <c r="G8" s="14">
        <v>370203</v>
      </c>
      <c r="H8" s="13">
        <v>71206</v>
      </c>
      <c r="I8">
        <f t="shared" ref="I8:I10" si="1">G8+H8</f>
        <v>441409</v>
      </c>
    </row>
    <row r="9" spans="1:11" x14ac:dyDescent="0.55000000000000004">
      <c r="A9">
        <v>2021</v>
      </c>
      <c r="B9" s="4">
        <v>208225</v>
      </c>
      <c r="C9" s="4">
        <v>101467</v>
      </c>
      <c r="D9" s="5">
        <v>309692</v>
      </c>
      <c r="G9" s="14">
        <v>232084</v>
      </c>
      <c r="H9" s="13">
        <v>77608</v>
      </c>
      <c r="I9">
        <f t="shared" si="1"/>
        <v>309692</v>
      </c>
    </row>
    <row r="10" spans="1:11" x14ac:dyDescent="0.55000000000000004">
      <c r="A10">
        <v>2020</v>
      </c>
      <c r="B10" s="4">
        <v>64660</v>
      </c>
      <c r="C10" s="4">
        <v>17719</v>
      </c>
      <c r="D10" s="5">
        <v>82379</v>
      </c>
      <c r="G10" s="14">
        <v>71117</v>
      </c>
      <c r="H10" s="13">
        <v>11262</v>
      </c>
      <c r="I10">
        <f t="shared" si="1"/>
        <v>82379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0BEF-F5B5-4FD3-957A-F89455B74C77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inm</vt:lpstr>
      <vt:lpstr>inmdet</vt:lpstr>
      <vt:lpstr>emifsur</vt:lpstr>
    </vt:vector>
  </TitlesOfParts>
  <Manager/>
  <Company>UPMRIP-SDHMP-SEGOB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Boletín mensual de estadísticas migratorias 2023</dc:title>
  <dc:subject>III. Extranjeros alojados y devueltos</dc:subject>
  <dc:creator>Centro de Estudios Migratorios;Unidad de Política Migratoria Registro e Identidad de Personas</dc:creator>
  <cp:lastModifiedBy>Pablo cesar Uriarte ruiz</cp:lastModifiedBy>
  <dcterms:created xsi:type="dcterms:W3CDTF">2024-06-18T19:11:03Z</dcterms:created>
  <dcterms:modified xsi:type="dcterms:W3CDTF">2024-08-25T17:52:39Z</dcterms:modified>
  <cp:category>Validacion</cp:category>
</cp:coreProperties>
</file>