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360" yWindow="270" windowWidth="14940" windowHeight="9150"/>
  </bookViews>
  <sheets>
    <sheet name="Tabelle 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A23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1" i="1"/>
  <c r="B3" i="1" l="1"/>
  <c r="D23" i="1" l="1"/>
  <c r="C23" i="1"/>
  <c r="B23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G2" i="1" s="1"/>
  <c r="D6" i="1"/>
  <c r="C6" i="1"/>
  <c r="B6" i="1"/>
  <c r="D5" i="1"/>
  <c r="C5" i="1"/>
  <c r="B5" i="1"/>
  <c r="D4" i="1"/>
  <c r="C4" i="1"/>
  <c r="H5" i="1" s="1"/>
  <c r="B4" i="1"/>
  <c r="D3" i="1"/>
  <c r="C3" i="1"/>
  <c r="D2" i="1"/>
  <c r="I5" i="1" s="1"/>
  <c r="C2" i="1"/>
  <c r="B2" i="1"/>
  <c r="G3" i="1" l="1"/>
  <c r="H4" i="1"/>
  <c r="G4" i="1"/>
  <c r="I2" i="1"/>
  <c r="G5" i="1"/>
  <c r="I3" i="1"/>
  <c r="H2" i="1"/>
  <c r="I4" i="1"/>
  <c r="J4" i="1" s="1"/>
  <c r="H3" i="1"/>
  <c r="J5" i="1"/>
  <c r="J3" i="1" l="1"/>
  <c r="J2" i="1"/>
</calcChain>
</file>

<file path=xl/sharedStrings.xml><?xml version="1.0" encoding="utf-8"?>
<sst xmlns="http://schemas.openxmlformats.org/spreadsheetml/2006/main" count="12" uniqueCount="9">
  <si>
    <t>Cermine</t>
  </si>
  <si>
    <t>Grobid</t>
  </si>
  <si>
    <t>ParsCit</t>
  </si>
  <si>
    <t>PDFX</t>
  </si>
  <si>
    <t>Recall</t>
  </si>
  <si>
    <t>Precision</t>
  </si>
  <si>
    <t>F1</t>
  </si>
  <si>
    <t>not same method best for all parameters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</si>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</sst>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0" fontId="0" fillId="2" borderId="0" xfId="0" applyFill="1"/>
    <xf numFmtId="2" fontId="0" fillId="0" borderId="0" xfId="0" applyNumberFormat="1" applyFill="1" applyAlignment="1">
      <alignment vertical="top"/>
    </xf>
  </cellXfs>
  <cellStyles count="1">
    <cellStyle name="Standard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-per-evaltype-publication-statistics%20(formated%20-%20arrow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</row>
        <row r="3">
          <cell r="A3" t="str">
            <v>Title</v>
          </cell>
          <cell r="B3">
            <v>94.79</v>
          </cell>
          <cell r="C3">
            <v>87.63</v>
          </cell>
          <cell r="D3">
            <v>67.680000000000007</v>
          </cell>
          <cell r="E3">
            <v>91.92</v>
          </cell>
          <cell r="F3">
            <v>91</v>
          </cell>
          <cell r="G3">
            <v>85</v>
          </cell>
          <cell r="H3">
            <v>67</v>
          </cell>
          <cell r="I3">
            <v>91</v>
          </cell>
          <cell r="J3">
            <v>91</v>
          </cell>
          <cell r="K3">
            <v>85</v>
          </cell>
          <cell r="L3">
            <v>67</v>
          </cell>
          <cell r="M3">
            <v>91</v>
          </cell>
        </row>
        <row r="4">
          <cell r="A4" t="str">
            <v>Abstract</v>
          </cell>
          <cell r="B4">
            <v>73.56</v>
          </cell>
          <cell r="C4">
            <v>69.66</v>
          </cell>
          <cell r="D4" t="str">
            <v>NAN</v>
          </cell>
          <cell r="E4">
            <v>83.1</v>
          </cell>
          <cell r="F4">
            <v>69.569999999999993</v>
          </cell>
          <cell r="G4">
            <v>67.39</v>
          </cell>
          <cell r="H4">
            <v>0</v>
          </cell>
          <cell r="I4">
            <v>64.13</v>
          </cell>
          <cell r="J4">
            <v>66.67</v>
          </cell>
          <cell r="K4">
            <v>67.39</v>
          </cell>
          <cell r="L4">
            <v>0</v>
          </cell>
          <cell r="M4">
            <v>64.13</v>
          </cell>
        </row>
        <row r="5">
          <cell r="A5" t="str">
            <v>Abstract (german)</v>
          </cell>
          <cell r="B5" t="str">
            <v>NAN</v>
          </cell>
          <cell r="C5" t="str">
            <v>NAN</v>
          </cell>
          <cell r="D5" t="str">
            <v>NAN</v>
          </cell>
          <cell r="E5" t="str">
            <v>NAN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Keywords</v>
          </cell>
          <cell r="B6">
            <v>84.67</v>
          </cell>
          <cell r="C6">
            <v>82.73</v>
          </cell>
          <cell r="D6" t="str">
            <v>NAN</v>
          </cell>
          <cell r="E6" t="str">
            <v>NAN</v>
          </cell>
          <cell r="F6">
            <v>67.959999999999994</v>
          </cell>
          <cell r="G6">
            <v>63.94</v>
          </cell>
          <cell r="H6">
            <v>0</v>
          </cell>
          <cell r="I6">
            <v>0</v>
          </cell>
          <cell r="J6">
            <v>63.97</v>
          </cell>
          <cell r="K6">
            <v>61.94</v>
          </cell>
          <cell r="L6">
            <v>0</v>
          </cell>
          <cell r="M6">
            <v>0</v>
          </cell>
        </row>
        <row r="7">
          <cell r="A7" t="str">
            <v>Authors</v>
          </cell>
          <cell r="B7">
            <v>70.5</v>
          </cell>
          <cell r="C7">
            <v>85.58</v>
          </cell>
          <cell r="D7">
            <v>27.73</v>
          </cell>
          <cell r="E7" t="str">
            <v>NAN</v>
          </cell>
          <cell r="F7">
            <v>59.33</v>
          </cell>
          <cell r="G7">
            <v>89.35</v>
          </cell>
          <cell r="H7">
            <v>46.53</v>
          </cell>
          <cell r="I7">
            <v>0</v>
          </cell>
          <cell r="J7">
            <v>58.06</v>
          </cell>
          <cell r="K7">
            <v>84.87</v>
          </cell>
          <cell r="L7">
            <v>32.43</v>
          </cell>
          <cell r="M7">
            <v>0</v>
          </cell>
        </row>
        <row r="8">
          <cell r="A8" t="str">
            <v>Emails</v>
          </cell>
          <cell r="B8">
            <v>67.290000000000006</v>
          </cell>
          <cell r="C8">
            <v>90.32</v>
          </cell>
          <cell r="D8" t="str">
            <v>NAN</v>
          </cell>
          <cell r="E8" t="str">
            <v>NAN</v>
          </cell>
          <cell r="F8">
            <v>70.650000000000006</v>
          </cell>
          <cell r="G8">
            <v>61.96</v>
          </cell>
          <cell r="H8">
            <v>0</v>
          </cell>
          <cell r="I8">
            <v>0</v>
          </cell>
          <cell r="J8">
            <v>55.12</v>
          </cell>
          <cell r="K8">
            <v>63.69</v>
          </cell>
          <cell r="L8">
            <v>0</v>
          </cell>
          <cell r="M8">
            <v>0</v>
          </cell>
        </row>
        <row r="9">
          <cell r="A9" t="str">
            <v>Author-Emails</v>
          </cell>
          <cell r="B9">
            <v>61.62</v>
          </cell>
          <cell r="C9">
            <v>85.59</v>
          </cell>
          <cell r="D9" t="str">
            <v>NAN</v>
          </cell>
          <cell r="E9" t="str">
            <v>NAN</v>
          </cell>
          <cell r="F9">
            <v>66.67</v>
          </cell>
          <cell r="G9">
            <v>58.33</v>
          </cell>
          <cell r="H9">
            <v>0</v>
          </cell>
          <cell r="I9">
            <v>0</v>
          </cell>
          <cell r="J9">
            <v>51.43</v>
          </cell>
          <cell r="K9">
            <v>60.07</v>
          </cell>
          <cell r="L9">
            <v>0</v>
          </cell>
          <cell r="M9">
            <v>0</v>
          </cell>
        </row>
        <row r="10">
          <cell r="A10" t="str">
            <v>Affiliations</v>
          </cell>
          <cell r="B10">
            <v>64.760000000000005</v>
          </cell>
          <cell r="C10">
            <v>89.29</v>
          </cell>
          <cell r="D10" t="str">
            <v>NAN</v>
          </cell>
          <cell r="E10" t="str">
            <v>NAN</v>
          </cell>
          <cell r="F10">
            <v>59.95</v>
          </cell>
          <cell r="G10">
            <v>82.68</v>
          </cell>
          <cell r="H10">
            <v>0</v>
          </cell>
          <cell r="I10">
            <v>0</v>
          </cell>
          <cell r="J10">
            <v>58.67</v>
          </cell>
          <cell r="K10">
            <v>82.4</v>
          </cell>
          <cell r="L10">
            <v>0</v>
          </cell>
          <cell r="M10">
            <v>0</v>
          </cell>
        </row>
        <row r="11">
          <cell r="A11" t="str">
            <v>Author-Affiliations</v>
          </cell>
          <cell r="B11">
            <v>56.79</v>
          </cell>
          <cell r="C11">
            <v>65.89</v>
          </cell>
          <cell r="D11" t="str">
            <v>NAN</v>
          </cell>
          <cell r="E11" t="str">
            <v>NAN</v>
          </cell>
          <cell r="F11">
            <v>43.2</v>
          </cell>
          <cell r="G11">
            <v>69.599999999999994</v>
          </cell>
          <cell r="H11">
            <v>0</v>
          </cell>
          <cell r="I11">
            <v>0</v>
          </cell>
          <cell r="J11">
            <v>42.17</v>
          </cell>
          <cell r="K11">
            <v>64.02</v>
          </cell>
          <cell r="L11">
            <v>0</v>
          </cell>
          <cell r="M11">
            <v>0</v>
          </cell>
        </row>
        <row r="12">
          <cell r="A12" t="str">
            <v>Source</v>
          </cell>
          <cell r="B12">
            <v>11.76</v>
          </cell>
          <cell r="C12">
            <v>66.67</v>
          </cell>
          <cell r="D12" t="str">
            <v>NAN</v>
          </cell>
          <cell r="E12" t="str">
            <v>NAN</v>
          </cell>
          <cell r="F12">
            <v>10.53</v>
          </cell>
          <cell r="G12">
            <v>21.05</v>
          </cell>
          <cell r="H12">
            <v>0</v>
          </cell>
          <cell r="I12">
            <v>0</v>
          </cell>
          <cell r="J12">
            <v>6.9</v>
          </cell>
          <cell r="K12">
            <v>20</v>
          </cell>
          <cell r="L12">
            <v>0</v>
          </cell>
          <cell r="M12">
            <v>0</v>
          </cell>
        </row>
        <row r="13">
          <cell r="A13" t="str">
            <v>Volume</v>
          </cell>
          <cell r="B13">
            <v>10.53</v>
          </cell>
          <cell r="C13">
            <v>100</v>
          </cell>
          <cell r="D13" t="str">
            <v>NAN</v>
          </cell>
          <cell r="E13" t="str">
            <v>NAN</v>
          </cell>
          <cell r="F13">
            <v>66.67</v>
          </cell>
          <cell r="G13">
            <v>100</v>
          </cell>
          <cell r="H13">
            <v>0</v>
          </cell>
          <cell r="I13">
            <v>0</v>
          </cell>
          <cell r="J13">
            <v>10.53</v>
          </cell>
          <cell r="K13">
            <v>100</v>
          </cell>
          <cell r="L13">
            <v>0</v>
          </cell>
          <cell r="M13">
            <v>0</v>
          </cell>
        </row>
        <row r="14">
          <cell r="A14" t="str">
            <v>Issue</v>
          </cell>
          <cell r="B14">
            <v>0</v>
          </cell>
          <cell r="C14">
            <v>100</v>
          </cell>
          <cell r="D14" t="str">
            <v>NAN</v>
          </cell>
          <cell r="E14" t="str">
            <v>NAN</v>
          </cell>
          <cell r="F14">
            <v>0</v>
          </cell>
          <cell r="G14">
            <v>100</v>
          </cell>
          <cell r="H14">
            <v>0</v>
          </cell>
          <cell r="I14">
            <v>0</v>
          </cell>
          <cell r="J14">
            <v>0</v>
          </cell>
          <cell r="K14">
            <v>100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12.9</v>
          </cell>
          <cell r="C15">
            <v>100</v>
          </cell>
          <cell r="D15" t="str">
            <v>NAN</v>
          </cell>
          <cell r="E15" t="str">
            <v>NAN</v>
          </cell>
          <cell r="F15">
            <v>100</v>
          </cell>
          <cell r="G15">
            <v>50</v>
          </cell>
          <cell r="H15">
            <v>0</v>
          </cell>
          <cell r="I15">
            <v>0</v>
          </cell>
          <cell r="J15">
            <v>12.9</v>
          </cell>
          <cell r="K15">
            <v>50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12.9</v>
          </cell>
          <cell r="C16">
            <v>100</v>
          </cell>
          <cell r="D16" t="str">
            <v>NAN</v>
          </cell>
          <cell r="E16" t="str">
            <v>NAN</v>
          </cell>
          <cell r="F16">
            <v>100</v>
          </cell>
          <cell r="G16">
            <v>50</v>
          </cell>
          <cell r="H16">
            <v>0</v>
          </cell>
          <cell r="I16">
            <v>0</v>
          </cell>
          <cell r="J16">
            <v>12.9</v>
          </cell>
          <cell r="K16">
            <v>50</v>
          </cell>
          <cell r="L16">
            <v>0</v>
          </cell>
          <cell r="M16">
            <v>0</v>
          </cell>
        </row>
        <row r="17">
          <cell r="A17" t="str">
            <v>Year</v>
          </cell>
          <cell r="B17">
            <v>48.84</v>
          </cell>
          <cell r="C17" t="str">
            <v>NAN</v>
          </cell>
          <cell r="D17" t="str">
            <v>NAN</v>
          </cell>
          <cell r="E17" t="str">
            <v>NAN</v>
          </cell>
          <cell r="F17">
            <v>65.63</v>
          </cell>
          <cell r="G17">
            <v>0</v>
          </cell>
          <cell r="H17">
            <v>0</v>
          </cell>
          <cell r="I17">
            <v>0</v>
          </cell>
          <cell r="J17">
            <v>46.67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100</v>
          </cell>
          <cell r="D18" t="str">
            <v>NAN</v>
          </cell>
          <cell r="E18" t="str">
            <v>NAN</v>
          </cell>
          <cell r="F18">
            <v>0</v>
          </cell>
          <cell r="G18">
            <v>100</v>
          </cell>
          <cell r="H18">
            <v>0</v>
          </cell>
          <cell r="I18">
            <v>0</v>
          </cell>
          <cell r="J18">
            <v>0</v>
          </cell>
          <cell r="K18">
            <v>100</v>
          </cell>
          <cell r="L18">
            <v>0</v>
          </cell>
          <cell r="M18">
            <v>0</v>
          </cell>
        </row>
        <row r="19">
          <cell r="A19" t="str">
            <v>Sections</v>
          </cell>
          <cell r="B19">
            <v>70.069999999999993</v>
          </cell>
          <cell r="C19">
            <v>83.45</v>
          </cell>
          <cell r="D19">
            <v>59.69</v>
          </cell>
          <cell r="E19">
            <v>76.78</v>
          </cell>
          <cell r="F19">
            <v>54.96</v>
          </cell>
          <cell r="G19">
            <v>83.95</v>
          </cell>
          <cell r="H19">
            <v>56.97</v>
          </cell>
          <cell r="I19">
            <v>55.98</v>
          </cell>
          <cell r="J19">
            <v>58.51</v>
          </cell>
          <cell r="K19">
            <v>81.75</v>
          </cell>
          <cell r="L19">
            <v>54.66</v>
          </cell>
          <cell r="M19">
            <v>59.33</v>
          </cell>
        </row>
        <row r="20">
          <cell r="A20" t="str">
            <v>Section-Levels</v>
          </cell>
          <cell r="B20">
            <v>93.28</v>
          </cell>
          <cell r="C20">
            <v>95.45</v>
          </cell>
          <cell r="D20" t="str">
            <v>NAN</v>
          </cell>
          <cell r="E20" t="str">
            <v>NAN</v>
          </cell>
          <cell r="F20">
            <v>21.87</v>
          </cell>
          <cell r="G20">
            <v>84.14</v>
          </cell>
          <cell r="H20">
            <v>0</v>
          </cell>
          <cell r="I20">
            <v>0</v>
          </cell>
          <cell r="J20">
            <v>25.58</v>
          </cell>
          <cell r="K20">
            <v>86.99</v>
          </cell>
          <cell r="L20">
            <v>0</v>
          </cell>
          <cell r="M20">
            <v>0</v>
          </cell>
        </row>
        <row r="21">
          <cell r="A21" t="str">
            <v>Section-References</v>
          </cell>
          <cell r="B21">
            <v>60.01</v>
          </cell>
          <cell r="C21">
            <v>62.71</v>
          </cell>
          <cell r="D21" t="str">
            <v>NAN</v>
          </cell>
          <cell r="E21">
            <v>0</v>
          </cell>
          <cell r="F21">
            <v>34.01</v>
          </cell>
          <cell r="G21">
            <v>47.77</v>
          </cell>
          <cell r="H21">
            <v>0</v>
          </cell>
          <cell r="I21">
            <v>0</v>
          </cell>
          <cell r="J21">
            <v>37.17</v>
          </cell>
          <cell r="K21">
            <v>48.73</v>
          </cell>
          <cell r="L21">
            <v>0</v>
          </cell>
          <cell r="M21">
            <v>0</v>
          </cell>
        </row>
        <row r="22">
          <cell r="A22" t="str">
            <v>References</v>
          </cell>
          <cell r="B22">
            <v>84.29</v>
          </cell>
          <cell r="C22">
            <v>91.18</v>
          </cell>
          <cell r="D22">
            <v>97.25</v>
          </cell>
          <cell r="E22">
            <v>90.43</v>
          </cell>
          <cell r="F22">
            <v>70.510000000000005</v>
          </cell>
          <cell r="G22">
            <v>90.93</v>
          </cell>
          <cell r="H22">
            <v>89.6</v>
          </cell>
          <cell r="I22">
            <v>62.36</v>
          </cell>
          <cell r="J22">
            <v>71.69</v>
          </cell>
          <cell r="K22">
            <v>88.31</v>
          </cell>
          <cell r="L22">
            <v>92.44</v>
          </cell>
          <cell r="M22">
            <v>63.14</v>
          </cell>
        </row>
        <row r="23">
          <cell r="A23" t="str">
            <v>Average</v>
          </cell>
          <cell r="B23">
            <v>54.36</v>
          </cell>
          <cell r="C23">
            <v>86.45</v>
          </cell>
          <cell r="D23">
            <v>63.09</v>
          </cell>
          <cell r="E23">
            <v>68.45</v>
          </cell>
          <cell r="F23">
            <v>52.63</v>
          </cell>
          <cell r="G23">
            <v>65.3</v>
          </cell>
          <cell r="H23">
            <v>13.01</v>
          </cell>
          <cell r="I23">
            <v>13.67</v>
          </cell>
          <cell r="J23">
            <v>38.5</v>
          </cell>
          <cell r="K23">
            <v>64.760000000000005</v>
          </cell>
          <cell r="L23">
            <v>12.33</v>
          </cell>
          <cell r="M23">
            <v>13.88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A23" sqref="A23"/>
    </sheetView>
  </sheetViews>
  <sheetFormatPr baseColWidth="10" defaultRowHeight="12.75" x14ac:dyDescent="0.2"/>
  <cols>
    <col min="1" max="1" width="24.7109375" customWidth="1"/>
    <col min="2" max="2" width="8.7109375" bestFit="1" customWidth="1"/>
    <col min="3" max="4" width="7.85546875" bestFit="1" customWidth="1"/>
    <col min="5" max="256" width="8.85546875" customWidth="1"/>
  </cols>
  <sheetData>
    <row r="1" spans="1:10" x14ac:dyDescent="0.2">
      <c r="A1" s="1" t="str">
        <f>'[1]Tabelle 1'!A2</f>
        <v>Id</v>
      </c>
      <c r="B1" s="1" t="s">
        <v>5</v>
      </c>
      <c r="C1" s="1" t="s">
        <v>4</v>
      </c>
      <c r="D1" s="1" t="s">
        <v>6</v>
      </c>
      <c r="G1" s="1" t="s">
        <v>5</v>
      </c>
      <c r="H1" s="1" t="s">
        <v>4</v>
      </c>
      <c r="I1" s="1" t="s">
        <v>6</v>
      </c>
      <c r="J1" s="1" t="s">
        <v>8</v>
      </c>
    </row>
    <row r="2" spans="1:10" x14ac:dyDescent="0.2">
      <c r="A2" s="1" t="str">
        <f>'[1]Tabelle 1'!A3</f>
        <v>Title</v>
      </c>
      <c r="B2" s="4" t="str">
        <f>IF('[1]Tabelle 1'!B3=MAX('[1]Tabelle 1'!B3:E3),"Cermine",IF('[1]Tabelle 1'!C3=MAX('[1]Tabelle 1'!B3:E3),"Grobid",IF('[1]Tabelle 1'!D3=MAX('[1]Tabelle 1'!B3:E3),"ParsCit",IF('[1]Tabelle 1'!E3=MAX('[1]Tabelle 1'!B3:E3),"PDFX","none"))))</f>
        <v>Cermine</v>
      </c>
      <c r="C2" s="4" t="str">
        <f>IF('[1]Tabelle 1'!F3=MAX('[1]Tabelle 1'!F3:I3),"Cermine",IF('[1]Tabelle 1'!G3=MAX('[1]Tabelle 1'!F3:I3),"Grobid",IF('[1]Tabelle 1'!H3=MAX('[1]Tabelle 1'!F3:I3),"ParsCit",IF('[1]Tabelle 1'!I3=MAX('[1]Tabelle 1'!F3:I3),"PDFX","none"))))</f>
        <v>Cermine</v>
      </c>
      <c r="D2" s="4" t="str">
        <f>IF('[1]Tabelle 1'!J3=MAX('[1]Tabelle 1'!J3:M3),"Cermine",IF('[1]Tabelle 1'!K3=MAX('[1]Tabelle 1'!J3:M3),"Grobid",IF('[1]Tabelle 1'!L3=MAX('[1]Tabelle 1'!J3:M3),"ParsCit",IF('[1]Tabelle 1'!M3=MAX('[1]Tabelle 1'!J3:M3),"PDFX","none"))))</f>
        <v>Cermine</v>
      </c>
      <c r="F2" t="s">
        <v>0</v>
      </c>
      <c r="G2">
        <f>COUNTIF(B$2:B$21,$F2)</f>
        <v>3</v>
      </c>
      <c r="H2">
        <f t="shared" ref="H2:I2" si="0">COUNTIF(C$2:C$21,$F2)</f>
        <v>9</v>
      </c>
      <c r="I2">
        <f t="shared" si="0"/>
        <v>4</v>
      </c>
      <c r="J2">
        <f>SUM(G2:I2)</f>
        <v>16</v>
      </c>
    </row>
    <row r="3" spans="1:10" x14ac:dyDescent="0.2">
      <c r="A3" s="1" t="str">
        <f>'[1]Tabelle 1'!A4</f>
        <v>Abstract</v>
      </c>
      <c r="B3" s="4" t="str">
        <f>IF('[1]Tabelle 1'!B4=MAX('[1]Tabelle 1'!B4:E4),"Cermine",IF('[1]Tabelle 1'!C4=MAX('[1]Tabelle 1'!B4:E4),"Grobid",IF('[1]Tabelle 1'!D4=MAX('[1]Tabelle 1'!B4:E4),"ParsCit",IF('[1]Tabelle 1'!E4=MAX('[1]Tabelle 1'!B4:E4),"PDFX","none"))))</f>
        <v>PDFX</v>
      </c>
      <c r="C3" s="4" t="str">
        <f>IF('[1]Tabelle 1'!F4=MAX('[1]Tabelle 1'!F4:I4),"Cermine",IF('[1]Tabelle 1'!G4=MAX('[1]Tabelle 1'!F4:I4),"Grobid",IF('[1]Tabelle 1'!H4=MAX('[1]Tabelle 1'!F4:I4),"ParsCit",IF('[1]Tabelle 1'!I4=MAX('[1]Tabelle 1'!F4:I4),"PDFX","none"))))</f>
        <v>Cermine</v>
      </c>
      <c r="D3" s="4" t="str">
        <f>IF('[1]Tabelle 1'!J4=MAX('[1]Tabelle 1'!J4:M4),"Cermine",IF('[1]Tabelle 1'!K4=MAX('[1]Tabelle 1'!J4:M4),"Grobid",IF('[1]Tabelle 1'!L4=MAX('[1]Tabelle 1'!J4:M4),"ParsCit",IF('[1]Tabelle 1'!M4=MAX('[1]Tabelle 1'!J4:M4),"PDFX","none"))))</f>
        <v>Grobid</v>
      </c>
      <c r="F3" t="s">
        <v>1</v>
      </c>
      <c r="G3">
        <f t="shared" ref="G3:G5" si="1">COUNTIF(B$2:B$21,$F3)</f>
        <v>14</v>
      </c>
      <c r="H3">
        <f t="shared" ref="H3:H5" si="2">COUNTIF(C$2:C$21,$F3)</f>
        <v>11</v>
      </c>
      <c r="I3">
        <f t="shared" ref="I3:I5" si="3">COUNTIF(D$2:D$21,$F3)</f>
        <v>15</v>
      </c>
      <c r="J3">
        <f t="shared" ref="J3:J5" si="4">SUM(G3:I3)</f>
        <v>40</v>
      </c>
    </row>
    <row r="4" spans="1:10" x14ac:dyDescent="0.2">
      <c r="A4" s="1" t="str">
        <f>'[1]Tabelle 1'!A5</f>
        <v>Abstract (german)</v>
      </c>
      <c r="B4" s="4" t="str">
        <f>IF('[1]Tabelle 1'!B5=MAX('[1]Tabelle 1'!B5:E5),"Cermine",IF('[1]Tabelle 1'!C5=MAX('[1]Tabelle 1'!B5:E5),"Grobid",IF('[1]Tabelle 1'!D5=MAX('[1]Tabelle 1'!B5:E5),"ParsCit",IF('[1]Tabelle 1'!E5=MAX('[1]Tabelle 1'!B5:E5),"PDFX","none"))))</f>
        <v>none</v>
      </c>
      <c r="C4" s="4" t="str">
        <f>IF('[1]Tabelle 1'!F5=MAX('[1]Tabelle 1'!F5:I5),"Cermine",IF('[1]Tabelle 1'!G5=MAX('[1]Tabelle 1'!F5:I5),"Grobid",IF('[1]Tabelle 1'!H5=MAX('[1]Tabelle 1'!F5:I5),"ParsCit",IF('[1]Tabelle 1'!I5=MAX('[1]Tabelle 1'!F5:I5),"PDFX","none"))))</f>
        <v>Cermine</v>
      </c>
      <c r="D4" s="4" t="str">
        <f>IF('[1]Tabelle 1'!J5=MAX('[1]Tabelle 1'!J5:M5),"Cermine",IF('[1]Tabelle 1'!K5=MAX('[1]Tabelle 1'!J5:M5),"Grobid",IF('[1]Tabelle 1'!L5=MAX('[1]Tabelle 1'!J5:M5),"ParsCit",IF('[1]Tabelle 1'!M5=MAX('[1]Tabelle 1'!J5:M5),"PDFX","none"))))</f>
        <v>Cermine</v>
      </c>
      <c r="F4" t="s">
        <v>2</v>
      </c>
      <c r="G4">
        <f t="shared" si="1"/>
        <v>1</v>
      </c>
      <c r="H4">
        <f t="shared" si="2"/>
        <v>0</v>
      </c>
      <c r="I4">
        <f t="shared" si="3"/>
        <v>1</v>
      </c>
      <c r="J4">
        <f t="shared" si="4"/>
        <v>2</v>
      </c>
    </row>
    <row r="5" spans="1:10" x14ac:dyDescent="0.2">
      <c r="A5" s="1" t="str">
        <f>'[1]Tabelle 1'!A6</f>
        <v>Keywords</v>
      </c>
      <c r="B5" s="4" t="str">
        <f>IF('[1]Tabelle 1'!B6=MAX('[1]Tabelle 1'!B6:E6),"Cermine",IF('[1]Tabelle 1'!C6=MAX('[1]Tabelle 1'!B6:E6),"Grobid",IF('[1]Tabelle 1'!D6=MAX('[1]Tabelle 1'!B6:E6),"ParsCit",IF('[1]Tabelle 1'!E6=MAX('[1]Tabelle 1'!B6:E6),"PDFX","none"))))</f>
        <v>Cermine</v>
      </c>
      <c r="C5" s="4" t="str">
        <f>IF('[1]Tabelle 1'!F6=MAX('[1]Tabelle 1'!F6:I6),"Cermine",IF('[1]Tabelle 1'!G6=MAX('[1]Tabelle 1'!F6:I6),"Grobid",IF('[1]Tabelle 1'!H6=MAX('[1]Tabelle 1'!F6:I6),"ParsCit",IF('[1]Tabelle 1'!I6=MAX('[1]Tabelle 1'!F6:I6),"PDFX","none"))))</f>
        <v>Cermine</v>
      </c>
      <c r="D5" s="4" t="str">
        <f>IF('[1]Tabelle 1'!J6=MAX('[1]Tabelle 1'!J6:M6),"Cermine",IF('[1]Tabelle 1'!K6=MAX('[1]Tabelle 1'!J6:M6),"Grobid",IF('[1]Tabelle 1'!L6=MAX('[1]Tabelle 1'!J6:M6),"ParsCit",IF('[1]Tabelle 1'!M6=MAX('[1]Tabelle 1'!J6:M6),"PDFX","none"))))</f>
        <v>Cermine</v>
      </c>
      <c r="F5" t="s">
        <v>3</v>
      </c>
      <c r="G5">
        <f t="shared" si="1"/>
        <v>1</v>
      </c>
      <c r="H5">
        <f t="shared" si="2"/>
        <v>0</v>
      </c>
      <c r="I5">
        <f t="shared" si="3"/>
        <v>0</v>
      </c>
      <c r="J5">
        <f t="shared" si="4"/>
        <v>1</v>
      </c>
    </row>
    <row r="6" spans="1:10" x14ac:dyDescent="0.2">
      <c r="A6" s="1" t="str">
        <f>'[1]Tabelle 1'!A7</f>
        <v>Authors</v>
      </c>
      <c r="B6" s="4" t="str">
        <f>IF('[1]Tabelle 1'!B7=MAX('[1]Tabelle 1'!B7:E7),"Cermine",IF('[1]Tabelle 1'!C7=MAX('[1]Tabelle 1'!B7:E7),"Grobid",IF('[1]Tabelle 1'!D7=MAX('[1]Tabelle 1'!B7:E7),"ParsCit",IF('[1]Tabelle 1'!E7=MAX('[1]Tabelle 1'!B7:E7),"PDFX","none"))))</f>
        <v>Grobid</v>
      </c>
      <c r="C6" s="4" t="str">
        <f>IF('[1]Tabelle 1'!F7=MAX('[1]Tabelle 1'!F7:I7),"Cermine",IF('[1]Tabelle 1'!G7=MAX('[1]Tabelle 1'!F7:I7),"Grobid",IF('[1]Tabelle 1'!H7=MAX('[1]Tabelle 1'!F7:I7),"ParsCit",IF('[1]Tabelle 1'!I7=MAX('[1]Tabelle 1'!F7:I7),"PDFX","none"))))</f>
        <v>Grobid</v>
      </c>
      <c r="D6" s="4" t="str">
        <f>IF('[1]Tabelle 1'!J7=MAX('[1]Tabelle 1'!J7:M7),"Cermine",IF('[1]Tabelle 1'!K7=MAX('[1]Tabelle 1'!J7:M7),"Grobid",IF('[1]Tabelle 1'!L7=MAX('[1]Tabelle 1'!J7:M7),"ParsCit",IF('[1]Tabelle 1'!M7=MAX('[1]Tabelle 1'!J7:M7),"PDFX","none"))))</f>
        <v>Grobid</v>
      </c>
    </row>
    <row r="7" spans="1:10" x14ac:dyDescent="0.2">
      <c r="A7" s="1" t="str">
        <f>'[1]Tabelle 1'!A8</f>
        <v>Emails</v>
      </c>
      <c r="B7" s="4" t="str">
        <f>IF('[1]Tabelle 1'!B8=MAX('[1]Tabelle 1'!B8:E8),"Cermine",IF('[1]Tabelle 1'!C8=MAX('[1]Tabelle 1'!B8:E8),"Grobid",IF('[1]Tabelle 1'!D8=MAX('[1]Tabelle 1'!B8:E8),"ParsCit",IF('[1]Tabelle 1'!E8=MAX('[1]Tabelle 1'!B8:E8),"PDFX","none"))))</f>
        <v>Grobid</v>
      </c>
      <c r="C7" s="4" t="str">
        <f>IF('[1]Tabelle 1'!F8=MAX('[1]Tabelle 1'!F8:I8),"Cermine",IF('[1]Tabelle 1'!G8=MAX('[1]Tabelle 1'!F8:I8),"Grobid",IF('[1]Tabelle 1'!H8=MAX('[1]Tabelle 1'!F8:I8),"ParsCit",IF('[1]Tabelle 1'!I8=MAX('[1]Tabelle 1'!F8:I8),"PDFX","none"))))</f>
        <v>Cermine</v>
      </c>
      <c r="D7" s="4" t="str">
        <f>IF('[1]Tabelle 1'!J8=MAX('[1]Tabelle 1'!J8:M8),"Cermine",IF('[1]Tabelle 1'!K8=MAX('[1]Tabelle 1'!J8:M8),"Grobid",IF('[1]Tabelle 1'!L8=MAX('[1]Tabelle 1'!J8:M8),"ParsCit",IF('[1]Tabelle 1'!M8=MAX('[1]Tabelle 1'!J8:M8),"PDFX","none"))))</f>
        <v>Grobid</v>
      </c>
    </row>
    <row r="8" spans="1:10" x14ac:dyDescent="0.2">
      <c r="A8" s="1" t="str">
        <f>'[1]Tabelle 1'!A9</f>
        <v>Author-Emails</v>
      </c>
      <c r="B8" s="4" t="str">
        <f>IF('[1]Tabelle 1'!B9=MAX('[1]Tabelle 1'!B9:E9),"Cermine",IF('[1]Tabelle 1'!C9=MAX('[1]Tabelle 1'!B9:E9),"Grobid",IF('[1]Tabelle 1'!D9=MAX('[1]Tabelle 1'!B9:E9),"ParsCit",IF('[1]Tabelle 1'!E9=MAX('[1]Tabelle 1'!B9:E9),"PDFX","none"))))</f>
        <v>Grobid</v>
      </c>
      <c r="C8" s="4" t="str">
        <f>IF('[1]Tabelle 1'!F9=MAX('[1]Tabelle 1'!F9:I9),"Cermine",IF('[1]Tabelle 1'!G9=MAX('[1]Tabelle 1'!F9:I9),"Grobid",IF('[1]Tabelle 1'!H9=MAX('[1]Tabelle 1'!F9:I9),"ParsCit",IF('[1]Tabelle 1'!I9=MAX('[1]Tabelle 1'!F9:I9),"PDFX","none"))))</f>
        <v>Cermine</v>
      </c>
      <c r="D8" s="4" t="str">
        <f>IF('[1]Tabelle 1'!J9=MAX('[1]Tabelle 1'!J9:M9),"Cermine",IF('[1]Tabelle 1'!K9=MAX('[1]Tabelle 1'!J9:M9),"Grobid",IF('[1]Tabelle 1'!L9=MAX('[1]Tabelle 1'!J9:M9),"ParsCit",IF('[1]Tabelle 1'!M9=MAX('[1]Tabelle 1'!J9:M9),"PDFX","none"))))</f>
        <v>Grobid</v>
      </c>
    </row>
    <row r="9" spans="1:10" x14ac:dyDescent="0.2">
      <c r="A9" s="1" t="str">
        <f>'[1]Tabelle 1'!A10</f>
        <v>Affiliations</v>
      </c>
      <c r="B9" s="4" t="str">
        <f>IF('[1]Tabelle 1'!B10=MAX('[1]Tabelle 1'!B10:E10),"Cermine",IF('[1]Tabelle 1'!C10=MAX('[1]Tabelle 1'!B10:E10),"Grobid",IF('[1]Tabelle 1'!D10=MAX('[1]Tabelle 1'!B10:E10),"ParsCit",IF('[1]Tabelle 1'!E10=MAX('[1]Tabelle 1'!B10:E10),"PDFX","none"))))</f>
        <v>Grobid</v>
      </c>
      <c r="C9" s="4" t="str">
        <f>IF('[1]Tabelle 1'!F10=MAX('[1]Tabelle 1'!F10:I10),"Cermine",IF('[1]Tabelle 1'!G10=MAX('[1]Tabelle 1'!F10:I10),"Grobid",IF('[1]Tabelle 1'!H10=MAX('[1]Tabelle 1'!F10:I10),"ParsCit",IF('[1]Tabelle 1'!I10=MAX('[1]Tabelle 1'!F10:I10),"PDFX","none"))))</f>
        <v>Grobid</v>
      </c>
      <c r="D9" s="4" t="str">
        <f>IF('[1]Tabelle 1'!J10=MAX('[1]Tabelle 1'!J10:M10),"Cermine",IF('[1]Tabelle 1'!K10=MAX('[1]Tabelle 1'!J10:M10),"Grobid",IF('[1]Tabelle 1'!L10=MAX('[1]Tabelle 1'!J10:M10),"ParsCit",IF('[1]Tabelle 1'!M10=MAX('[1]Tabelle 1'!J10:M10),"PDFX","none"))))</f>
        <v>Grobid</v>
      </c>
    </row>
    <row r="10" spans="1:10" x14ac:dyDescent="0.2">
      <c r="A10" s="1" t="str">
        <f>'[1]Tabelle 1'!A11</f>
        <v>Author-Affiliations</v>
      </c>
      <c r="B10" s="4" t="str">
        <f>IF('[1]Tabelle 1'!B11=MAX('[1]Tabelle 1'!B11:E11),"Cermine",IF('[1]Tabelle 1'!C11=MAX('[1]Tabelle 1'!B11:E11),"Grobid",IF('[1]Tabelle 1'!D11=MAX('[1]Tabelle 1'!B11:E11),"ParsCit",IF('[1]Tabelle 1'!E11=MAX('[1]Tabelle 1'!B11:E11),"PDFX","none"))))</f>
        <v>Grobid</v>
      </c>
      <c r="C10" s="4" t="str">
        <f>IF('[1]Tabelle 1'!F11=MAX('[1]Tabelle 1'!F11:I11),"Cermine",IF('[1]Tabelle 1'!G11=MAX('[1]Tabelle 1'!F11:I11),"Grobid",IF('[1]Tabelle 1'!H11=MAX('[1]Tabelle 1'!F11:I11),"ParsCit",IF('[1]Tabelle 1'!I11=MAX('[1]Tabelle 1'!F11:I11),"PDFX","none"))))</f>
        <v>Grobid</v>
      </c>
      <c r="D10" s="4" t="str">
        <f>IF('[1]Tabelle 1'!J11=MAX('[1]Tabelle 1'!J11:M11),"Cermine",IF('[1]Tabelle 1'!K11=MAX('[1]Tabelle 1'!J11:M11),"Grobid",IF('[1]Tabelle 1'!L11=MAX('[1]Tabelle 1'!J11:M11),"ParsCit",IF('[1]Tabelle 1'!M11=MAX('[1]Tabelle 1'!J11:M11),"PDFX","none"))))</f>
        <v>Grobid</v>
      </c>
    </row>
    <row r="11" spans="1:10" x14ac:dyDescent="0.2">
      <c r="A11" s="1" t="str">
        <f>'[1]Tabelle 1'!A12</f>
        <v>Source</v>
      </c>
      <c r="B11" s="4" t="str">
        <f>IF('[1]Tabelle 1'!B12=MAX('[1]Tabelle 1'!B12:E12),"Cermine",IF('[1]Tabelle 1'!C12=MAX('[1]Tabelle 1'!B12:E12),"Grobid",IF('[1]Tabelle 1'!D12=MAX('[1]Tabelle 1'!B12:E12),"ParsCit",IF('[1]Tabelle 1'!E12=MAX('[1]Tabelle 1'!B12:E12),"PDFX","none"))))</f>
        <v>Grobid</v>
      </c>
      <c r="C11" s="4" t="str">
        <f>IF('[1]Tabelle 1'!F12=MAX('[1]Tabelle 1'!F12:I12),"Cermine",IF('[1]Tabelle 1'!G12=MAX('[1]Tabelle 1'!F12:I12),"Grobid",IF('[1]Tabelle 1'!H12=MAX('[1]Tabelle 1'!F12:I12),"ParsCit",IF('[1]Tabelle 1'!I12=MAX('[1]Tabelle 1'!F12:I12),"PDFX","none"))))</f>
        <v>Grobid</v>
      </c>
      <c r="D11" s="4" t="str">
        <f>IF('[1]Tabelle 1'!J12=MAX('[1]Tabelle 1'!J12:M12),"Cermine",IF('[1]Tabelle 1'!K12=MAX('[1]Tabelle 1'!J12:M12),"Grobid",IF('[1]Tabelle 1'!L12=MAX('[1]Tabelle 1'!J12:M12),"ParsCit",IF('[1]Tabelle 1'!M12=MAX('[1]Tabelle 1'!J12:M12),"PDFX","none"))))</f>
        <v>Grobid</v>
      </c>
    </row>
    <row r="12" spans="1:10" x14ac:dyDescent="0.2">
      <c r="A12" s="1" t="str">
        <f>'[1]Tabelle 1'!A13</f>
        <v>Volume</v>
      </c>
      <c r="B12" s="4" t="str">
        <f>IF('[1]Tabelle 1'!B13=MAX('[1]Tabelle 1'!B13:E13),"Cermine",IF('[1]Tabelle 1'!C13=MAX('[1]Tabelle 1'!B13:E13),"Grobid",IF('[1]Tabelle 1'!D13=MAX('[1]Tabelle 1'!B13:E13),"ParsCit",IF('[1]Tabelle 1'!E13=MAX('[1]Tabelle 1'!B13:E13),"PDFX","none"))))</f>
        <v>Grobid</v>
      </c>
      <c r="C12" s="4" t="str">
        <f>IF('[1]Tabelle 1'!F13=MAX('[1]Tabelle 1'!F13:I13),"Cermine",IF('[1]Tabelle 1'!G13=MAX('[1]Tabelle 1'!F13:I13),"Grobid",IF('[1]Tabelle 1'!H13=MAX('[1]Tabelle 1'!F13:I13),"ParsCit",IF('[1]Tabelle 1'!I13=MAX('[1]Tabelle 1'!F13:I13),"PDFX","none"))))</f>
        <v>Grobid</v>
      </c>
      <c r="D12" s="4" t="str">
        <f>IF('[1]Tabelle 1'!J13=MAX('[1]Tabelle 1'!J13:M13),"Cermine",IF('[1]Tabelle 1'!K13=MAX('[1]Tabelle 1'!J13:M13),"Grobid",IF('[1]Tabelle 1'!L13=MAX('[1]Tabelle 1'!J13:M13),"ParsCit",IF('[1]Tabelle 1'!M13=MAX('[1]Tabelle 1'!J13:M13),"PDFX","none"))))</f>
        <v>Grobid</v>
      </c>
    </row>
    <row r="13" spans="1:10" x14ac:dyDescent="0.2">
      <c r="A13" s="1" t="str">
        <f>'[1]Tabelle 1'!A14</f>
        <v>Issue</v>
      </c>
      <c r="B13" s="4" t="str">
        <f>IF('[1]Tabelle 1'!B14=MAX('[1]Tabelle 1'!B14:E14),"Cermine",IF('[1]Tabelle 1'!C14=MAX('[1]Tabelle 1'!B14:E14),"Grobid",IF('[1]Tabelle 1'!D14=MAX('[1]Tabelle 1'!B14:E14),"ParsCit",IF('[1]Tabelle 1'!E14=MAX('[1]Tabelle 1'!B14:E14),"PDFX","none"))))</f>
        <v>Grobid</v>
      </c>
      <c r="C13" s="4" t="str">
        <f>IF('[1]Tabelle 1'!F14=MAX('[1]Tabelle 1'!F14:I14),"Cermine",IF('[1]Tabelle 1'!G14=MAX('[1]Tabelle 1'!F14:I14),"Grobid",IF('[1]Tabelle 1'!H14=MAX('[1]Tabelle 1'!F14:I14),"ParsCit",IF('[1]Tabelle 1'!I14=MAX('[1]Tabelle 1'!F14:I14),"PDFX","none"))))</f>
        <v>Grobid</v>
      </c>
      <c r="D13" s="4" t="str">
        <f>IF('[1]Tabelle 1'!J14=MAX('[1]Tabelle 1'!J14:M14),"Cermine",IF('[1]Tabelle 1'!K14=MAX('[1]Tabelle 1'!J14:M14),"Grobid",IF('[1]Tabelle 1'!L14=MAX('[1]Tabelle 1'!J14:M14),"ParsCit",IF('[1]Tabelle 1'!M14=MAX('[1]Tabelle 1'!J14:M14),"PDFX","none"))))</f>
        <v>Grobid</v>
      </c>
    </row>
    <row r="14" spans="1:10" x14ac:dyDescent="0.2">
      <c r="A14" s="1" t="str">
        <f>'[1]Tabelle 1'!A15</f>
        <v>Page from</v>
      </c>
      <c r="B14" s="4" t="str">
        <f>IF('[1]Tabelle 1'!B15=MAX('[1]Tabelle 1'!B15:E15),"Cermine",IF('[1]Tabelle 1'!C15=MAX('[1]Tabelle 1'!B15:E15),"Grobid",IF('[1]Tabelle 1'!D15=MAX('[1]Tabelle 1'!B15:E15),"ParsCit",IF('[1]Tabelle 1'!E15=MAX('[1]Tabelle 1'!B15:E15),"PDFX","none"))))</f>
        <v>Grobid</v>
      </c>
      <c r="C14" s="4" t="str">
        <f>IF('[1]Tabelle 1'!F15=MAX('[1]Tabelle 1'!F15:I15),"Cermine",IF('[1]Tabelle 1'!G15=MAX('[1]Tabelle 1'!F15:I15),"Grobid",IF('[1]Tabelle 1'!H15=MAX('[1]Tabelle 1'!F15:I15),"ParsCit",IF('[1]Tabelle 1'!I15=MAX('[1]Tabelle 1'!F15:I15),"PDFX","none"))))</f>
        <v>Cermine</v>
      </c>
      <c r="D14" s="4" t="str">
        <f>IF('[1]Tabelle 1'!J15=MAX('[1]Tabelle 1'!J15:M15),"Cermine",IF('[1]Tabelle 1'!K15=MAX('[1]Tabelle 1'!J15:M15),"Grobid",IF('[1]Tabelle 1'!L15=MAX('[1]Tabelle 1'!J15:M15),"ParsCit",IF('[1]Tabelle 1'!M15=MAX('[1]Tabelle 1'!J15:M15),"PDFX","none"))))</f>
        <v>Grobid</v>
      </c>
    </row>
    <row r="15" spans="1:10" x14ac:dyDescent="0.2">
      <c r="A15" s="1" t="str">
        <f>'[1]Tabelle 1'!A16</f>
        <v>Page to</v>
      </c>
      <c r="B15" s="4" t="str">
        <f>IF('[1]Tabelle 1'!B16=MAX('[1]Tabelle 1'!B16:E16),"Cermine",IF('[1]Tabelle 1'!C16=MAX('[1]Tabelle 1'!B16:E16),"Grobid",IF('[1]Tabelle 1'!D16=MAX('[1]Tabelle 1'!B16:E16),"ParsCit",IF('[1]Tabelle 1'!E16=MAX('[1]Tabelle 1'!B16:E16),"PDFX","none"))))</f>
        <v>Grobid</v>
      </c>
      <c r="C15" s="4" t="str">
        <f>IF('[1]Tabelle 1'!F16=MAX('[1]Tabelle 1'!F16:I16),"Cermine",IF('[1]Tabelle 1'!G16=MAX('[1]Tabelle 1'!F16:I16),"Grobid",IF('[1]Tabelle 1'!H16=MAX('[1]Tabelle 1'!F16:I16),"ParsCit",IF('[1]Tabelle 1'!I16=MAX('[1]Tabelle 1'!F16:I16),"PDFX","none"))))</f>
        <v>Cermine</v>
      </c>
      <c r="D15" s="4" t="str">
        <f>IF('[1]Tabelle 1'!J16=MAX('[1]Tabelle 1'!J16:M16),"Cermine",IF('[1]Tabelle 1'!K16=MAX('[1]Tabelle 1'!J16:M16),"Grobid",IF('[1]Tabelle 1'!L16=MAX('[1]Tabelle 1'!J16:M16),"ParsCit",IF('[1]Tabelle 1'!M16=MAX('[1]Tabelle 1'!J16:M16),"PDFX","none"))))</f>
        <v>Grobid</v>
      </c>
    </row>
    <row r="16" spans="1:10" x14ac:dyDescent="0.2">
      <c r="A16" s="1" t="str">
        <f>'[1]Tabelle 1'!A17</f>
        <v>Year</v>
      </c>
      <c r="B16" s="4" t="str">
        <f>IF('[1]Tabelle 1'!B17=MAX('[1]Tabelle 1'!B17:E17),"Cermine",IF('[1]Tabelle 1'!C17=MAX('[1]Tabelle 1'!B17:E17),"Grobid",IF('[1]Tabelle 1'!D17=MAX('[1]Tabelle 1'!B17:E17),"ParsCit",IF('[1]Tabelle 1'!E17=MAX('[1]Tabelle 1'!B17:E17),"PDFX","none"))))</f>
        <v>Cermine</v>
      </c>
      <c r="C16" s="4" t="str">
        <f>IF('[1]Tabelle 1'!F17=MAX('[1]Tabelle 1'!F17:I17),"Cermine",IF('[1]Tabelle 1'!G17=MAX('[1]Tabelle 1'!F17:I17),"Grobid",IF('[1]Tabelle 1'!H17=MAX('[1]Tabelle 1'!F17:I17),"ParsCit",IF('[1]Tabelle 1'!I17=MAX('[1]Tabelle 1'!F17:I17),"PDFX","none"))))</f>
        <v>Cermine</v>
      </c>
      <c r="D16" s="4" t="str">
        <f>IF('[1]Tabelle 1'!J17=MAX('[1]Tabelle 1'!J17:M17),"Cermine",IF('[1]Tabelle 1'!K17=MAX('[1]Tabelle 1'!J17:M17),"Grobid",IF('[1]Tabelle 1'!L17=MAX('[1]Tabelle 1'!J17:M17),"ParsCit",IF('[1]Tabelle 1'!M17=MAX('[1]Tabelle 1'!J17:M17),"PDFX","none"))))</f>
        <v>Cermine</v>
      </c>
    </row>
    <row r="17" spans="1:4" x14ac:dyDescent="0.2">
      <c r="A17" s="1" t="str">
        <f>'[1]Tabelle 1'!A18</f>
        <v>Doi</v>
      </c>
      <c r="B17" s="4" t="str">
        <f>IF('[1]Tabelle 1'!B18=MAX('[1]Tabelle 1'!B18:E18),"Cermine",IF('[1]Tabelle 1'!C18=MAX('[1]Tabelle 1'!B18:E18),"Grobid",IF('[1]Tabelle 1'!D18=MAX('[1]Tabelle 1'!B18:E18),"ParsCit",IF('[1]Tabelle 1'!E18=MAX('[1]Tabelle 1'!B18:E18),"PDFX","none"))))</f>
        <v>Grobid</v>
      </c>
      <c r="C17" s="4" t="str">
        <f>IF('[1]Tabelle 1'!F18=MAX('[1]Tabelle 1'!F18:I18),"Cermine",IF('[1]Tabelle 1'!G18=MAX('[1]Tabelle 1'!F18:I18),"Grobid",IF('[1]Tabelle 1'!H18=MAX('[1]Tabelle 1'!F18:I18),"ParsCit",IF('[1]Tabelle 1'!I18=MAX('[1]Tabelle 1'!F18:I18),"PDFX","none"))))</f>
        <v>Grobid</v>
      </c>
      <c r="D17" s="4" t="str">
        <f>IF('[1]Tabelle 1'!J18=MAX('[1]Tabelle 1'!J18:M18),"Cermine",IF('[1]Tabelle 1'!K18=MAX('[1]Tabelle 1'!J18:M18),"Grobid",IF('[1]Tabelle 1'!L18=MAX('[1]Tabelle 1'!J18:M18),"ParsCit",IF('[1]Tabelle 1'!M18=MAX('[1]Tabelle 1'!J18:M18),"PDFX","none"))))</f>
        <v>Grobid</v>
      </c>
    </row>
    <row r="18" spans="1:4" x14ac:dyDescent="0.2">
      <c r="A18" s="1" t="str">
        <f>'[1]Tabelle 1'!A19</f>
        <v>Sections</v>
      </c>
      <c r="B18" s="4" t="str">
        <f>IF('[1]Tabelle 1'!B19=MAX('[1]Tabelle 1'!B19:E19),"Cermine",IF('[1]Tabelle 1'!C19=MAX('[1]Tabelle 1'!B19:E19),"Grobid",IF('[1]Tabelle 1'!D19=MAX('[1]Tabelle 1'!B19:E19),"ParsCit",IF('[1]Tabelle 1'!E19=MAX('[1]Tabelle 1'!B19:E19),"PDFX","none"))))</f>
        <v>Grobid</v>
      </c>
      <c r="C18" s="4" t="str">
        <f>IF('[1]Tabelle 1'!F19=MAX('[1]Tabelle 1'!F19:I19),"Cermine",IF('[1]Tabelle 1'!G19=MAX('[1]Tabelle 1'!F19:I19),"Grobid",IF('[1]Tabelle 1'!H19=MAX('[1]Tabelle 1'!F19:I19),"ParsCit",IF('[1]Tabelle 1'!I19=MAX('[1]Tabelle 1'!F19:I19),"PDFX","none"))))</f>
        <v>Grobid</v>
      </c>
      <c r="D18" s="4" t="str">
        <f>IF('[1]Tabelle 1'!J19=MAX('[1]Tabelle 1'!J19:M19),"Cermine",IF('[1]Tabelle 1'!K19=MAX('[1]Tabelle 1'!J19:M19),"Grobid",IF('[1]Tabelle 1'!L19=MAX('[1]Tabelle 1'!J19:M19),"ParsCit",IF('[1]Tabelle 1'!M19=MAX('[1]Tabelle 1'!J19:M19),"PDFX","none"))))</f>
        <v>Grobid</v>
      </c>
    </row>
    <row r="19" spans="1:4" x14ac:dyDescent="0.2">
      <c r="A19" s="1" t="str">
        <f>'[1]Tabelle 1'!A20</f>
        <v>Section-Levels</v>
      </c>
      <c r="B19" s="4" t="str">
        <f>IF('[1]Tabelle 1'!B20=MAX('[1]Tabelle 1'!B20:E20),"Cermine",IF('[1]Tabelle 1'!C20=MAX('[1]Tabelle 1'!B20:E20),"Grobid",IF('[1]Tabelle 1'!D20=MAX('[1]Tabelle 1'!B20:E20),"ParsCit",IF('[1]Tabelle 1'!E20=MAX('[1]Tabelle 1'!B20:E20),"PDFX","none"))))</f>
        <v>Grobid</v>
      </c>
      <c r="C19" s="4" t="str">
        <f>IF('[1]Tabelle 1'!F20=MAX('[1]Tabelle 1'!F20:I20),"Cermine",IF('[1]Tabelle 1'!G20=MAX('[1]Tabelle 1'!F20:I20),"Grobid",IF('[1]Tabelle 1'!H20=MAX('[1]Tabelle 1'!F20:I20),"ParsCit",IF('[1]Tabelle 1'!I20=MAX('[1]Tabelle 1'!F20:I20),"PDFX","none"))))</f>
        <v>Grobid</v>
      </c>
      <c r="D19" s="4" t="str">
        <f>IF('[1]Tabelle 1'!J20=MAX('[1]Tabelle 1'!J20:M20),"Cermine",IF('[1]Tabelle 1'!K20=MAX('[1]Tabelle 1'!J20:M20),"Grobid",IF('[1]Tabelle 1'!L20=MAX('[1]Tabelle 1'!J20:M20),"ParsCit",IF('[1]Tabelle 1'!M20=MAX('[1]Tabelle 1'!J20:M20),"PDFX","none"))))</f>
        <v>Grobid</v>
      </c>
    </row>
    <row r="20" spans="1:4" x14ac:dyDescent="0.2">
      <c r="A20" s="1" t="str">
        <f>'[1]Tabelle 1'!A21</f>
        <v>Section-References</v>
      </c>
      <c r="B20" s="4" t="str">
        <f>IF('[1]Tabelle 1'!B21=MAX('[1]Tabelle 1'!B21:E21),"Cermine",IF('[1]Tabelle 1'!C21=MAX('[1]Tabelle 1'!B21:E21),"Grobid",IF('[1]Tabelle 1'!D21=MAX('[1]Tabelle 1'!B21:E21),"ParsCit",IF('[1]Tabelle 1'!E21=MAX('[1]Tabelle 1'!B21:E21),"PDFX","none"))))</f>
        <v>Grobid</v>
      </c>
      <c r="C20" s="4" t="str">
        <f>IF('[1]Tabelle 1'!F21=MAX('[1]Tabelle 1'!F21:I21),"Cermine",IF('[1]Tabelle 1'!G21=MAX('[1]Tabelle 1'!F21:I21),"Grobid",IF('[1]Tabelle 1'!H21=MAX('[1]Tabelle 1'!F21:I21),"ParsCit",IF('[1]Tabelle 1'!I21=MAX('[1]Tabelle 1'!F21:I21),"PDFX","none"))))</f>
        <v>Grobid</v>
      </c>
      <c r="D20" s="4" t="str">
        <f>IF('[1]Tabelle 1'!J21=MAX('[1]Tabelle 1'!J21:M21),"Cermine",IF('[1]Tabelle 1'!K21=MAX('[1]Tabelle 1'!J21:M21),"Grobid",IF('[1]Tabelle 1'!L21=MAX('[1]Tabelle 1'!J21:M21),"ParsCit",IF('[1]Tabelle 1'!M21=MAX('[1]Tabelle 1'!J21:M21),"PDFX","none"))))</f>
        <v>Grobid</v>
      </c>
    </row>
    <row r="21" spans="1:4" x14ac:dyDescent="0.2">
      <c r="A21" s="1" t="str">
        <f>'[1]Tabelle 1'!A22</f>
        <v>References</v>
      </c>
      <c r="B21" s="4" t="str">
        <f>IF('[1]Tabelle 1'!B22=MAX('[1]Tabelle 1'!B22:E22),"Cermine",IF('[1]Tabelle 1'!C22=MAX('[1]Tabelle 1'!B22:E22),"Grobid",IF('[1]Tabelle 1'!D22=MAX('[1]Tabelle 1'!B22:E22),"ParsCit",IF('[1]Tabelle 1'!E22=MAX('[1]Tabelle 1'!B22:E22),"PDFX","none"))))</f>
        <v>ParsCit</v>
      </c>
      <c r="C21" s="4" t="str">
        <f>IF('[1]Tabelle 1'!F22=MAX('[1]Tabelle 1'!F22:I22),"Cermine",IF('[1]Tabelle 1'!G22=MAX('[1]Tabelle 1'!F22:I22),"Grobid",IF('[1]Tabelle 1'!H22=MAX('[1]Tabelle 1'!F22:I22),"ParsCit",IF('[1]Tabelle 1'!I22=MAX('[1]Tabelle 1'!F22:I22),"PDFX","none"))))</f>
        <v>Grobid</v>
      </c>
      <c r="D21" s="4" t="str">
        <f>IF('[1]Tabelle 1'!J22=MAX('[1]Tabelle 1'!J22:M22),"Cermine",IF('[1]Tabelle 1'!K22=MAX('[1]Tabelle 1'!J22:M22),"Grobid",IF('[1]Tabelle 1'!L22=MAX('[1]Tabelle 1'!J22:M22),"ParsCit",IF('[1]Tabelle 1'!M22=MAX('[1]Tabelle 1'!J22:M22),"PDFX","none"))))</f>
        <v>ParsCit</v>
      </c>
    </row>
    <row r="22" spans="1:4" x14ac:dyDescent="0.2">
      <c r="B22" s="2"/>
      <c r="C22" s="2"/>
      <c r="D22" s="2"/>
    </row>
    <row r="23" spans="1:4" x14ac:dyDescent="0.2">
      <c r="A23" s="1" t="str">
        <f>'[1]Tabelle 1'!A23</f>
        <v>Average</v>
      </c>
      <c r="B23" s="2" t="str">
        <f>IF('[1]Tabelle 1'!B23=MAX('[1]Tabelle 1'!B23:E23),"Cermine",IF('[1]Tabelle 1'!C23=MAX('[1]Tabelle 1'!B23:E23),"Grobid",IF('[1]Tabelle 1'!D23=MAX('[1]Tabelle 1'!B23:E23),"ParsCit",IF('[1]Tabelle 1'!E23=MAX('[1]Tabelle 1'!B23:E23),"PDFX","none"))))</f>
        <v>Grobid</v>
      </c>
      <c r="C23" s="2" t="str">
        <f>IF('[1]Tabelle 1'!F23=MAX('[1]Tabelle 1'!F23:I23),"Cermine",IF('[1]Tabelle 1'!G23=MAX('[1]Tabelle 1'!F23:I23),"Grobid",IF('[1]Tabelle 1'!H23=MAX('[1]Tabelle 1'!F23:I23),"ParsCit",IF('[1]Tabelle 1'!I23=MAX('[1]Tabelle 1'!F23:I23),"PDFX","none"))))</f>
        <v>Grobid</v>
      </c>
      <c r="D23" s="2" t="str">
        <f>IF('[1]Tabelle 1'!J23=MAX('[1]Tabelle 1'!J23:M23),"Cermine",IF('[1]Tabelle 1'!K23=MAX('[1]Tabelle 1'!J23:M23),"Grobid",IF('[1]Tabelle 1'!L23=MAX('[1]Tabelle 1'!J23:M23),"ParsCit",IF('[1]Tabelle 1'!M23=MAX('[1]Tabelle 1'!J23:M23),"PDFX","none"))))</f>
        <v>Grobid</v>
      </c>
    </row>
    <row r="25" spans="1:4" x14ac:dyDescent="0.2">
      <c r="A25" s="3" t="s">
        <v>7</v>
      </c>
    </row>
  </sheetData>
  <conditionalFormatting sqref="B2:D21">
    <cfRule type="expression" dxfId="0" priority="1">
      <formula>NOT(AND(EXACT($B2,$C2),EXACT($C2,$D2)))</formula>
    </cfRule>
  </conditionalFormatting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created xsi:type="dcterms:W3CDTF">1970-01-01T00:00:00Z</dcterms:created>
  <dcterms:modified xsi:type="dcterms:W3CDTF">2018-07-23T11:10:17Z</dcterms:modified>
</cp:coreProperties>
</file>