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<sst xmlns="http://schemas.openxmlformats.org/spreadsheetml/2006/main" count="588" uniqueCount="104">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</sst>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n" s="103">
        <v>168.0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HYPERLINK("D:\Java\git\MethodDemosGit\MethodDemos\output\extracted\parscit\parscit-TUW-140533-xstream.xml")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HYPERLINK("D:\Java\git\MethodDemosGit\MethodDemos\output\extracted\parscit\parscit-TUW-140867-xstream.xml")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HYPERLINK("D:\Java\git\MethodDemosGit\MethodDemos\output\extracted\parscit\parscit-TUW-140895-xstream.xml")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HYPERLINK("D:\Java\git\MethodDemosGit\MethodDemos\output\extracted\parscit\parscit-TUW-140983-xstream.xml")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HYPERLINK("D:\Java\git\MethodDemosGit\MethodDemos\output\extracted\parscit\parscit-TUW-141024-xstream.xml")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HYPERLINK("D:\Java\git\MethodDemosGit\MethodDemos\output\extracted\parscit\parscit-TUW-141065-xstream.xml")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HYPERLINK("D:\Java\git\MethodDemosGit\MethodDemos\output\extracted\parscit\parscit-TUW-141121-xstream.xml")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HYPERLINK("D:\Java\git\MethodDemosGit\MethodDemos\output\extracted\parscit\parscit-TUW-141140-xstream.xml")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HYPERLINK("D:\Java\git\MethodDemosGit\MethodDemos\output\extracted\parscit\parscit-TUW-141336-xstream.xml")</f>
      </c>
      <c r="E24" t="n" s="167">
        <v>18.0</v>
      </c>
      <c r="F24" t="s">
        <v>1</v>
      </c>
      <c r="G24" t="s" s="168">
        <v>2</v>
      </c>
      <c r="H24" t="n" s="169">
        <v>0.0</v>
      </c>
      <c r="I24" t="n" s="170">
        <v>0.0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HYPERLINK("D:\Java\git\MethodDemosGit\MethodDemos\output\extracted\parscit\parscit-TUW-141618-xstream.xml")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HYPERLINK("D:\Java\git\MethodDemosGit\MethodDemos\output\extracted\parscit\parscit-TUW-141758-xstream.xml")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HYPERLINK("D:\Java\git\MethodDemosGit\MethodDemos\output\extracted\parscit\parscit-TUW-168222-xstream.xml")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HYPERLINK("D:\Java\git\MethodDemosGit\MethodDemos\output\extracted\parscit\parscit-TUW-168482-xstream.xml")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HYPERLINK("D:\Java\git\MethodDemosGit\MethodDemos\output\extracted\parscit\parscit-TUW-169511-xstream.xml")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HYPERLINK("D:\Java\git\MethodDemosGit\MethodDemos\output\extracted\parscit\parscit-TUW-172697-xstream.xml")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HYPERLINK("D:\Java\git\MethodDemosGit\MethodDemos\output\extracted\parscit\parscit-TUW-174216-xstream.xml")</f>
      </c>
      <c r="E31" t="n" s="217">
        <v>2952.0</v>
      </c>
      <c r="F31" t="s">
        <v>1</v>
      </c>
      <c r="G31" t="s" s="218">
        <v>2</v>
      </c>
      <c r="H31" t="n" s="219">
        <v>0.0</v>
      </c>
      <c r="I31" t="n" s="220">
        <v>0.0</v>
      </c>
    </row>
    <row r="32">
      <c r="A32" t="s" s="221">
        <v>35</v>
      </c>
      <c r="B32" s="222">
        <f>HYPERLINK("D:\Java\git\MethodDemosGit\MethodDemos\output\groundtruth\TUW-175428.pdf")</f>
      </c>
      <c r="C32" s="223">
        <f>HYPERLINK("D:\Java\git\MethodDemosGit\MethodDemos\output\result\result-TUW-175428-xstream.xml")</f>
      </c>
      <c r="D32" s="224">
        <f>HYPERLINK("D:\Java\git\MethodDemosGit\MethodDemos\output\extracted\parscit\parscit-TUW-175428-xstream.xml")</f>
      </c>
      <c r="E32" t="s">
        <v>1</v>
      </c>
      <c r="F32" t="s">
        <v>1</v>
      </c>
      <c r="G32" t="s" s="225">
        <v>2</v>
      </c>
      <c r="H32" t="s" s="226">
        <v>3</v>
      </c>
      <c r="I32" t="s" s="227">
        <v>4</v>
      </c>
    </row>
    <row r="33">
      <c r="A33" t="s" s="228">
        <v>36</v>
      </c>
      <c r="B33" s="229">
        <f>HYPERLINK("D:\Java\git\MethodDemosGit\MethodDemos\output\groundtruth\TUW-176087.pdf")</f>
      </c>
      <c r="C33" s="230">
        <f>HYPERLINK("D:\Java\git\MethodDemosGit\MethodDemos\output\result\result-TUW-176087-xstream.xml")</f>
      </c>
      <c r="D33" s="231">
        <f>HYPERLINK("D:\Java\git\MethodDemosGit\MethodDemos\output\extracted\parscit\parscit-TUW-176087-xstream.xml")</f>
      </c>
      <c r="E33" t="s">
        <v>1</v>
      </c>
      <c r="F33" t="s">
        <v>1</v>
      </c>
      <c r="G33" t="s" s="232">
        <v>2</v>
      </c>
      <c r="H33" t="s" s="233">
        <v>3</v>
      </c>
      <c r="I33" t="s" s="234">
        <v>4</v>
      </c>
    </row>
    <row r="34">
      <c r="A34" t="s" s="235">
        <v>37</v>
      </c>
      <c r="B34" s="236">
        <f>HYPERLINK("D:\Java\git\MethodDemosGit\MethodDemos\output\groundtruth\TUW-177140.pdf")</f>
      </c>
      <c r="C34" s="237">
        <f>HYPERLINK("D:\Java\git\MethodDemosGit\MethodDemos\output\result\result-TUW-177140-xstream.xml")</f>
      </c>
      <c r="D34" s="238">
        <f>HYPERLINK("D:\Java\git\MethodDemosGit\MethodDemos\output\extracted\parscit\parscit-TUW-177140-xstream.xml")</f>
      </c>
      <c r="E34" t="s">
        <v>1</v>
      </c>
      <c r="F34" t="s">
        <v>1</v>
      </c>
      <c r="G34" t="s" s="239">
        <v>2</v>
      </c>
      <c r="H34" t="s" s="240">
        <v>3</v>
      </c>
      <c r="I34" t="s" s="241">
        <v>4</v>
      </c>
    </row>
    <row r="35">
      <c r="A35" t="s" s="242">
        <v>38</v>
      </c>
      <c r="B35" s="243">
        <f>HYPERLINK("D:\Java\git\MethodDemosGit\MethodDemos\output\groundtruth\TUW-179146.pdf")</f>
      </c>
      <c r="C35" s="244">
        <f>HYPERLINK("D:\Java\git\MethodDemosGit\MethodDemos\output\result\result-TUW-179146-xstream.xml")</f>
      </c>
      <c r="D35" s="245">
        <f>HYPERLINK("D:\Java\git\MethodDemosGit\MethodDemos\output\extracted\parscit\parscit-TUW-179146-xstream.xml")</f>
      </c>
      <c r="E35" t="s">
        <v>1</v>
      </c>
      <c r="F35" t="s">
        <v>1</v>
      </c>
      <c r="G35" t="s" s="246">
        <v>2</v>
      </c>
      <c r="H35" t="s" s="247">
        <v>3</v>
      </c>
      <c r="I35" t="s" s="248">
        <v>4</v>
      </c>
    </row>
    <row r="36">
      <c r="A36" t="s" s="249">
        <v>39</v>
      </c>
      <c r="B36" s="250">
        <f>HYPERLINK("D:\Java\git\MethodDemosGit\MethodDemos\output\groundtruth\TUW-180162.pdf")</f>
      </c>
      <c r="C36" s="251">
        <f>HYPERLINK("D:\Java\git\MethodDemosGit\MethodDemos\output\result\result-TUW-180162-xstream.xml")</f>
      </c>
      <c r="D36" s="252">
        <f>HYPERLINK("D:\Java\git\MethodDemosGit\MethodDemos\output\extracted\parscit\parscit-TUW-180162-xstream.xml")</f>
      </c>
      <c r="E36" t="s">
        <v>1</v>
      </c>
      <c r="F36" t="s">
        <v>1</v>
      </c>
      <c r="G36" t="s" s="253">
        <v>2</v>
      </c>
      <c r="H36" t="s" s="254">
        <v>3</v>
      </c>
      <c r="I36" t="s" s="255">
        <v>4</v>
      </c>
    </row>
    <row r="37">
      <c r="A37" t="s" s="256">
        <v>40</v>
      </c>
      <c r="B37" s="257">
        <f>HYPERLINK("D:\Java\git\MethodDemosGit\MethodDemos\output\groundtruth\TUW-181199.pdf")</f>
      </c>
      <c r="C37" s="258">
        <f>HYPERLINK("D:\Java\git\MethodDemosGit\MethodDemos\output\result\result-TUW-181199-xstream.xml")</f>
      </c>
      <c r="D37" s="259">
        <f>HYPERLINK("D:\Java\git\MethodDemosGit\MethodDemos\output\extracted\parscit\parscit-TUW-181199-xstream.xml")</f>
      </c>
      <c r="E37" t="s">
        <v>1</v>
      </c>
      <c r="F37" t="s">
        <v>1</v>
      </c>
      <c r="G37" t="s" s="260">
        <v>2</v>
      </c>
      <c r="H37" t="s" s="261">
        <v>3</v>
      </c>
      <c r="I37" t="s" s="262">
        <v>4</v>
      </c>
    </row>
    <row r="38">
      <c r="A38" t="s" s="263">
        <v>41</v>
      </c>
      <c r="B38" s="264">
        <f>HYPERLINK("D:\Java\git\MethodDemosGit\MethodDemos\output\groundtruth\TUW-182414.pdf")</f>
      </c>
      <c r="C38" s="265">
        <f>HYPERLINK("D:\Java\git\MethodDemosGit\MethodDemos\output\result\result-TUW-182414-xstream.xml")</f>
      </c>
      <c r="D38" s="266">
        <f>HYPERLINK("D:\Java\git\MethodDemosGit\MethodDemos\output\extracted\parscit\parscit-TUW-182414-xstream.xml")</f>
      </c>
      <c r="E38" t="s">
        <v>1</v>
      </c>
      <c r="F38" t="s">
        <v>1</v>
      </c>
      <c r="G38" t="s" s="267">
        <v>2</v>
      </c>
      <c r="H38" t="s" s="268">
        <v>3</v>
      </c>
      <c r="I38" t="s" s="269">
        <v>4</v>
      </c>
    </row>
    <row r="39">
      <c r="A39" t="s" s="270">
        <v>42</v>
      </c>
      <c r="B39" s="271">
        <f>HYPERLINK("D:\Java\git\MethodDemosGit\MethodDemos\output\groundtruth\TUW-182899.pdf")</f>
      </c>
      <c r="C39" s="272">
        <f>HYPERLINK("D:\Java\git\MethodDemosGit\MethodDemos\output\result\result-TUW-182899-xstream.xml")</f>
      </c>
      <c r="D39" s="273">
        <f>HYPERLINK("D:\Java\git\MethodDemosGit\MethodDemos\output\extracted\parscit\parscit-TUW-182899-xstream.xml")</f>
      </c>
      <c r="E39" t="s">
        <v>1</v>
      </c>
      <c r="F39" t="s">
        <v>1</v>
      </c>
      <c r="G39" t="s" s="274">
        <v>2</v>
      </c>
      <c r="H39" t="s" s="275">
        <v>3</v>
      </c>
      <c r="I39" t="s" s="276">
        <v>4</v>
      </c>
    </row>
    <row r="40">
      <c r="A40" t="s" s="277">
        <v>43</v>
      </c>
      <c r="B40" s="278">
        <f>HYPERLINK("D:\Java\git\MethodDemosGit\MethodDemos\output\groundtruth\TUW-185321.pdf")</f>
      </c>
      <c r="C40" s="279">
        <f>HYPERLINK("D:\Java\git\MethodDemosGit\MethodDemos\output\result\result-TUW-185321-xstream.xml")</f>
      </c>
      <c r="D40" s="280">
        <f>HYPERLINK("D:\Java\git\MethodDemosGit\MethodDemos\output\extracted\parscit\parscit-TUW-185321-xstream.xml")</f>
      </c>
      <c r="E40" t="s">
        <v>1</v>
      </c>
      <c r="F40" t="s">
        <v>1</v>
      </c>
      <c r="G40" t="s" s="281">
        <v>2</v>
      </c>
      <c r="H40" t="s" s="282">
        <v>3</v>
      </c>
      <c r="I40" t="s" s="283">
        <v>4</v>
      </c>
    </row>
    <row r="41">
      <c r="A41" t="s" s="284">
        <v>44</v>
      </c>
      <c r="B41" s="285">
        <f>HYPERLINK("D:\Java\git\MethodDemosGit\MethodDemos\output\groundtruth\TUW-185441.pdf")</f>
      </c>
      <c r="C41" s="286">
        <f>HYPERLINK("D:\Java\git\MethodDemosGit\MethodDemos\output\result\result-TUW-185441-xstream.xml")</f>
      </c>
      <c r="D41" s="287">
        <f>HYPERLINK("D:\Java\git\MethodDemosGit\MethodDemos\output\extracted\parscit\parscit-TUW-185441-xstream.xml")</f>
      </c>
      <c r="E41" t="s">
        <v>1</v>
      </c>
      <c r="F41" t="s">
        <v>1</v>
      </c>
      <c r="G41" t="s" s="288">
        <v>2</v>
      </c>
      <c r="H41" t="s" s="289">
        <v>3</v>
      </c>
      <c r="I41" t="s" s="290">
        <v>4</v>
      </c>
    </row>
    <row r="42">
      <c r="A42" t="s" s="291">
        <v>45</v>
      </c>
      <c r="B42" s="292">
        <f>HYPERLINK("D:\Java\git\MethodDemosGit\MethodDemos\output\groundtruth\TUW-186227.pdf")</f>
      </c>
      <c r="C42" s="293">
        <f>HYPERLINK("D:\Java\git\MethodDemosGit\MethodDemos\output\result\result-TUW-186227-xstream.xml")</f>
      </c>
      <c r="D42" s="294">
        <f>HYPERLINK("D:\Java\git\MethodDemosGit\MethodDemos\output\extracted\parscit\parscit-TUW-186227-xstream.xml")</f>
      </c>
      <c r="E42" t="s">
        <v>1</v>
      </c>
      <c r="F42" t="s">
        <v>1</v>
      </c>
      <c r="G42" t="s" s="295">
        <v>2</v>
      </c>
      <c r="H42" t="s" s="296">
        <v>3</v>
      </c>
      <c r="I42" t="s" s="297">
        <v>4</v>
      </c>
    </row>
    <row r="43">
      <c r="A43" t="s" s="298">
        <v>46</v>
      </c>
      <c r="B43" s="299">
        <f>HYPERLINK("D:\Java\git\MethodDemosGit\MethodDemos\output\groundtruth\TUW-189842.pdf")</f>
      </c>
      <c r="C43" s="300">
        <f>HYPERLINK("D:\Java\git\MethodDemosGit\MethodDemos\output\result\result-TUW-189842-xstream.xml")</f>
      </c>
      <c r="D43" s="301">
        <f>HYPERLINK("D:\Java\git\MethodDemosGit\MethodDemos\output\extracted\parscit\parscit-TUW-189842-xstream.xml")</f>
      </c>
      <c r="E43" t="s">
        <v>1</v>
      </c>
      <c r="F43" t="s">
        <v>1</v>
      </c>
      <c r="G43" t="s" s="302">
        <v>2</v>
      </c>
      <c r="H43" t="s" s="303">
        <v>3</v>
      </c>
      <c r="I43" t="s" s="304">
        <v>4</v>
      </c>
    </row>
    <row r="44">
      <c r="A44" t="s" s="305">
        <v>47</v>
      </c>
      <c r="B44" s="306">
        <f>HYPERLINK("D:\Java\git\MethodDemosGit\MethodDemos\output\groundtruth\TUW-191715.pdf")</f>
      </c>
      <c r="C44" s="307">
        <f>HYPERLINK("D:\Java\git\MethodDemosGit\MethodDemos\output\result\result-TUW-191715-xstream.xml")</f>
      </c>
      <c r="D44" s="308">
        <f>HYPERLINK("D:\Java\git\MethodDemosGit\MethodDemos\output\extracted\parscit\parscit-TUW-191715-xstream.xml")</f>
      </c>
      <c r="E44" t="s">
        <v>1</v>
      </c>
      <c r="F44" t="s">
        <v>1</v>
      </c>
      <c r="G44" t="s" s="309">
        <v>2</v>
      </c>
      <c r="H44" t="s" s="310">
        <v>3</v>
      </c>
      <c r="I44" t="s" s="311">
        <v>4</v>
      </c>
    </row>
    <row r="45">
      <c r="A45" t="s" s="312">
        <v>48</v>
      </c>
      <c r="B45" s="313">
        <f>HYPERLINK("D:\Java\git\MethodDemosGit\MethodDemos\output\groundtruth\TUW-191977.pdf")</f>
      </c>
      <c r="C45" s="314">
        <f>HYPERLINK("D:\Java\git\MethodDemosGit\MethodDemos\output\result\result-TUW-191977-xstream.xml")</f>
      </c>
      <c r="D45" s="315">
        <f>HYPERLINK("D:\Java\git\MethodDemosGit\MethodDemos\output\extracted\parscit\parscit-TUW-191977-xstream.xml")</f>
      </c>
      <c r="E45" t="s">
        <v>1</v>
      </c>
      <c r="F45" t="s">
        <v>1</v>
      </c>
      <c r="G45" t="s" s="316">
        <v>2</v>
      </c>
      <c r="H45" t="s" s="317">
        <v>3</v>
      </c>
      <c r="I45" t="s" s="318">
        <v>4</v>
      </c>
    </row>
    <row r="46">
      <c r="A46" t="s" s="319">
        <v>49</v>
      </c>
      <c r="B46" s="320">
        <f>HYPERLINK("D:\Java\git\MethodDemosGit\MethodDemos\output\groundtruth\TUW-192724.pdf")</f>
      </c>
      <c r="C46" s="321">
        <f>HYPERLINK("D:\Java\git\MethodDemosGit\MethodDemos\output\result\result-TUW-192724-xstream.xml")</f>
      </c>
      <c r="D46" s="322">
        <f>HYPERLINK("D:\Java\git\MethodDemosGit\MethodDemos\output\extracted\parscit\parscit-TUW-192724-xstream.xml")</f>
      </c>
      <c r="E46" t="s">
        <v>1</v>
      </c>
      <c r="F46" t="s">
        <v>1</v>
      </c>
      <c r="G46" t="s" s="323">
        <v>2</v>
      </c>
      <c r="H46" t="s" s="324">
        <v>3</v>
      </c>
      <c r="I46" t="s" s="325">
        <v>4</v>
      </c>
    </row>
    <row r="47">
      <c r="A47" t="s" s="326">
        <v>50</v>
      </c>
      <c r="B47" s="327">
        <f>HYPERLINK("D:\Java\git\MethodDemosGit\MethodDemos\output\groundtruth\TUW-194085.pdf")</f>
      </c>
      <c r="C47" s="328">
        <f>HYPERLINK("D:\Java\git\MethodDemosGit\MethodDemos\output\result\result-TUW-194085-xstream.xml")</f>
      </c>
      <c r="D47" s="329">
        <f>HYPERLINK("D:\Java\git\MethodDemosGit\MethodDemos\output\extracted\parscit\parscit-TUW-194085-xstream.xml")</f>
      </c>
      <c r="E47" t="s">
        <v>1</v>
      </c>
      <c r="F47" t="s">
        <v>1</v>
      </c>
      <c r="G47" t="s" s="330">
        <v>2</v>
      </c>
      <c r="H47" t="s" s="331">
        <v>3</v>
      </c>
      <c r="I47" t="s" s="332">
        <v>4</v>
      </c>
    </row>
    <row r="48">
      <c r="A48" t="s" s="333">
        <v>51</v>
      </c>
      <c r="B48" s="334">
        <f>HYPERLINK("D:\Java\git\MethodDemosGit\MethodDemos\output\groundtruth\TUW-194561.pdf")</f>
      </c>
      <c r="C48" s="335">
        <f>HYPERLINK("D:\Java\git\MethodDemosGit\MethodDemos\output\result\result-TUW-194561-xstream.xml")</f>
      </c>
      <c r="D48" s="336">
        <f>HYPERLINK("D:\Java\git\MethodDemosGit\MethodDemos\output\extracted\parscit\parscit-TUW-194561-xstream.xml")</f>
      </c>
      <c r="E48" t="n" s="337">
        <v>68.0</v>
      </c>
      <c r="F48" t="s">
        <v>1</v>
      </c>
      <c r="G48" t="s" s="338">
        <v>2</v>
      </c>
      <c r="H48" t="n" s="339">
        <v>0.0</v>
      </c>
      <c r="I48" t="n" s="340">
        <v>0.0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HYPERLINK("D:\Java\git\MethodDemosGit\MethodDemos\output\extracted\parscit\parscit-TUW-194660-xstream.xml")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HYPERLINK("D:\Java\git\MethodDemosGit\MethodDemos\output\extracted\parscit\parscit-TUW-197422-xstream.xml")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HYPERLINK("D:\Java\git\MethodDemosGit\MethodDemos\output\extracted\parscit\parscit-TUW-197852-xstream.xml")</f>
      </c>
      <c r="E51" t="s">
        <v>1</v>
      </c>
      <c r="F51" t="s">
        <v>1</v>
      </c>
      <c r="G51" t="s" s="359">
        <v>2</v>
      </c>
      <c r="H51" t="s" s="360">
        <v>3</v>
      </c>
      <c r="I51" t="s" s="361">
        <v>4</v>
      </c>
    </row>
    <row r="52">
      <c r="A52" t="s" s="362">
        <v>55</v>
      </c>
      <c r="B52" s="363">
        <f>HYPERLINK("D:\Java\git\MethodDemosGit\MethodDemos\output\groundtruth\TUW-198400.pdf")</f>
      </c>
      <c r="C52" s="364">
        <f>HYPERLINK("D:\Java\git\MethodDemosGit\MethodDemos\output\result\result-TUW-198400-xstream.xml")</f>
      </c>
      <c r="D52" s="365">
        <f>HYPERLINK("D:\Java\git\MethodDemosGit\MethodDemos\output\extracted\parscit\parscit-TUW-198400-xstream.xml")</f>
      </c>
      <c r="E52" t="s">
        <v>1</v>
      </c>
      <c r="F52" t="s">
        <v>1</v>
      </c>
      <c r="G52" t="s" s="366">
        <v>2</v>
      </c>
      <c r="H52" t="s" s="367">
        <v>3</v>
      </c>
      <c r="I52" t="s" s="368">
        <v>4</v>
      </c>
    </row>
    <row r="53">
      <c r="A53" t="s" s="369">
        <v>56</v>
      </c>
      <c r="B53" s="370">
        <f>HYPERLINK("D:\Java\git\MethodDemosGit\MethodDemos\output\groundtruth\TUW-198401.pdf")</f>
      </c>
      <c r="C53" s="371">
        <f>HYPERLINK("D:\Java\git\MethodDemosGit\MethodDemos\output\result\result-TUW-198401-xstream.xml")</f>
      </c>
      <c r="D53" s="372">
        <f>HYPERLINK("D:\Java\git\MethodDemosGit\MethodDemos\output\extracted\parscit\parscit-TUW-198401-xstream.xml")</f>
      </c>
      <c r="E53" t="s">
        <v>1</v>
      </c>
      <c r="F53" t="s">
        <v>1</v>
      </c>
      <c r="G53" t="s" s="373">
        <v>2</v>
      </c>
      <c r="H53" t="s" s="374">
        <v>3</v>
      </c>
      <c r="I53" t="s" s="375">
        <v>4</v>
      </c>
    </row>
    <row r="54">
      <c r="A54" t="s" s="376">
        <v>57</v>
      </c>
      <c r="B54" s="377">
        <f>HYPERLINK("D:\Java\git\MethodDemosGit\MethodDemos\output\groundtruth\TUW-198405.pdf")</f>
      </c>
      <c r="C54" s="378">
        <f>HYPERLINK("D:\Java\git\MethodDemosGit\MethodDemos\output\result\result-TUW-198405-xstream.xml")</f>
      </c>
      <c r="D54" s="379">
        <f>HYPERLINK("D:\Java\git\MethodDemosGit\MethodDemos\output\extracted\parscit\parscit-TUW-198405-xstream.xml")</f>
      </c>
      <c r="E54" t="s">
        <v>1</v>
      </c>
      <c r="F54" t="s">
        <v>1</v>
      </c>
      <c r="G54" t="s" s="380">
        <v>2</v>
      </c>
      <c r="H54" t="s" s="381">
        <v>3</v>
      </c>
      <c r="I54" t="s" s="382">
        <v>4</v>
      </c>
    </row>
    <row r="55">
      <c r="A55" t="s" s="383">
        <v>58</v>
      </c>
      <c r="B55" s="384">
        <f>HYPERLINK("D:\Java\git\MethodDemosGit\MethodDemos\output\groundtruth\TUW-198408.pdf")</f>
      </c>
      <c r="C55" s="385">
        <f>HYPERLINK("D:\Java\git\MethodDemosGit\MethodDemos\output\result\result-TUW-198408-xstream.xml")</f>
      </c>
      <c r="D55" s="386">
        <f>HYPERLINK("D:\Java\git\MethodDemosGit\MethodDemos\output\extracted\parscit\parscit-TUW-198408-xstream.xml")</f>
      </c>
      <c r="E55" t="s">
        <v>1</v>
      </c>
      <c r="F55" t="s">
        <v>1</v>
      </c>
      <c r="G55" t="s" s="387">
        <v>2</v>
      </c>
      <c r="H55" t="s" s="388">
        <v>3</v>
      </c>
      <c r="I55" t="s" s="389">
        <v>4</v>
      </c>
    </row>
    <row r="56">
      <c r="A56" t="s" s="390">
        <v>59</v>
      </c>
      <c r="B56" s="391">
        <f>HYPERLINK("D:\Java\git\MethodDemosGit\MethodDemos\output\groundtruth\TUW-200745.pdf")</f>
      </c>
      <c r="C56" s="392">
        <f>HYPERLINK("D:\Java\git\MethodDemosGit\MethodDemos\output\result\result-TUW-200745-xstream.xml")</f>
      </c>
      <c r="D56" s="393">
        <f>HYPERLINK("D:\Java\git\MethodDemosGit\MethodDemos\output\extracted\parscit\parscit-TUW-200745-xstream.xml")</f>
      </c>
      <c r="E56" t="s">
        <v>1</v>
      </c>
      <c r="F56" t="s">
        <v>1</v>
      </c>
      <c r="G56" t="s" s="394">
        <v>2</v>
      </c>
      <c r="H56" t="s" s="395">
        <v>3</v>
      </c>
      <c r="I56" t="s" s="396">
        <v>4</v>
      </c>
    </row>
    <row r="57">
      <c r="A57" t="s" s="397">
        <v>60</v>
      </c>
      <c r="B57" s="398">
        <f>HYPERLINK("D:\Java\git\MethodDemosGit\MethodDemos\output\groundtruth\TUW-200748.pdf")</f>
      </c>
      <c r="C57" s="399">
        <f>HYPERLINK("D:\Java\git\MethodDemosGit\MethodDemos\output\result\result-TUW-200748-xstream.xml")</f>
      </c>
      <c r="D57" s="400">
        <f>HYPERLINK("D:\Java\git\MethodDemosGit\MethodDemos\output\extracted\parscit\parscit-TUW-200748-xstream.xml")</f>
      </c>
      <c r="E57" t="s">
        <v>1</v>
      </c>
      <c r="F57" t="s">
        <v>1</v>
      </c>
      <c r="G57" t="s" s="401">
        <v>2</v>
      </c>
      <c r="H57" t="s" s="402">
        <v>3</v>
      </c>
      <c r="I57" t="s" s="403">
        <v>4</v>
      </c>
    </row>
    <row r="58">
      <c r="A58" t="s" s="404">
        <v>61</v>
      </c>
      <c r="B58" s="405">
        <f>HYPERLINK("D:\Java\git\MethodDemosGit\MethodDemos\output\groundtruth\TUW-200948.pdf")</f>
      </c>
      <c r="C58" s="406">
        <f>HYPERLINK("D:\Java\git\MethodDemosGit\MethodDemos\output\result\result-TUW-200948-xstream.xml")</f>
      </c>
      <c r="D58" s="407">
        <f>HYPERLINK("D:\Java\git\MethodDemosGit\MethodDemos\output\extracted\parscit\parscit-TUW-200948-xstream.xml")</f>
      </c>
      <c r="E58" t="s">
        <v>1</v>
      </c>
      <c r="F58" t="s">
        <v>1</v>
      </c>
      <c r="G58" t="s" s="408">
        <v>2</v>
      </c>
      <c r="H58" t="s" s="409">
        <v>3</v>
      </c>
      <c r="I58" t="s" s="410">
        <v>4</v>
      </c>
    </row>
    <row r="59">
      <c r="A59" t="s" s="411">
        <v>62</v>
      </c>
      <c r="B59" s="412">
        <f>HYPERLINK("D:\Java\git\MethodDemosGit\MethodDemos\output\groundtruth\TUW-200950.pdf")</f>
      </c>
      <c r="C59" s="413">
        <f>HYPERLINK("D:\Java\git\MethodDemosGit\MethodDemos\output\result\result-TUW-200950-xstream.xml")</f>
      </c>
      <c r="D59" s="414">
        <f>HYPERLINK("D:\Java\git\MethodDemosGit\MethodDemos\output\extracted\parscit\parscit-TUW-200950-xstream.xml")</f>
      </c>
      <c r="E59" t="s">
        <v>1</v>
      </c>
      <c r="F59" t="s">
        <v>1</v>
      </c>
      <c r="G59" t="s" s="415">
        <v>2</v>
      </c>
      <c r="H59" t="s" s="416">
        <v>3</v>
      </c>
      <c r="I59" t="s" s="417">
        <v>4</v>
      </c>
    </row>
    <row r="60">
      <c r="A60" t="s" s="418">
        <v>63</v>
      </c>
      <c r="B60" s="419">
        <f>HYPERLINK("D:\Java\git\MethodDemosGit\MethodDemos\output\groundtruth\TUW-200959.pdf")</f>
      </c>
      <c r="C60" s="420">
        <f>HYPERLINK("D:\Java\git\MethodDemosGit\MethodDemos\output\result\result-TUW-200959-xstream.xml")</f>
      </c>
      <c r="D60" s="421">
        <f>HYPERLINK("D:\Java\git\MethodDemosGit\MethodDemos\output\extracted\parscit\parscit-TUW-200959-xstream.xml")</f>
      </c>
      <c r="E60" t="s">
        <v>1</v>
      </c>
      <c r="F60" t="s">
        <v>1</v>
      </c>
      <c r="G60" t="s" s="422">
        <v>2</v>
      </c>
      <c r="H60" t="s" s="423">
        <v>3</v>
      </c>
      <c r="I60" t="s" s="424">
        <v>4</v>
      </c>
    </row>
    <row r="61">
      <c r="A61" t="s" s="425">
        <v>64</v>
      </c>
      <c r="B61" s="426">
        <f>HYPERLINK("D:\Java\git\MethodDemosGit\MethodDemos\output\groundtruth\TUW-201066.pdf")</f>
      </c>
      <c r="C61" s="427">
        <f>HYPERLINK("D:\Java\git\MethodDemosGit\MethodDemos\output\result\result-TUW-201066-xstream.xml")</f>
      </c>
      <c r="D61" s="428">
        <f>HYPERLINK("D:\Java\git\MethodDemosGit\MethodDemos\output\extracted\parscit\parscit-TUW-201066-xstream.xml")</f>
      </c>
      <c r="E61" t="s">
        <v>1</v>
      </c>
      <c r="F61" t="s">
        <v>1</v>
      </c>
      <c r="G61" t="s" s="429">
        <v>2</v>
      </c>
      <c r="H61" t="s" s="430">
        <v>3</v>
      </c>
      <c r="I61" t="s" s="431">
        <v>4</v>
      </c>
    </row>
    <row r="62">
      <c r="A62" t="s" s="432">
        <v>65</v>
      </c>
      <c r="B62" s="433">
        <f>HYPERLINK("D:\Java\git\MethodDemosGit\MethodDemos\output\groundtruth\TUW-201160.pdf")</f>
      </c>
      <c r="C62" s="434">
        <f>HYPERLINK("D:\Java\git\MethodDemosGit\MethodDemos\output\result\result-TUW-201160-xstream.xml")</f>
      </c>
      <c r="D62" s="435">
        <f>HYPERLINK("D:\Java\git\MethodDemosGit\MethodDemos\output\extracted\parscit\parscit-TUW-201160-xstream.xml")</f>
      </c>
      <c r="E62" t="s">
        <v>1</v>
      </c>
      <c r="F62" t="s">
        <v>1</v>
      </c>
      <c r="G62" t="s" s="436">
        <v>2</v>
      </c>
      <c r="H62" t="s" s="437">
        <v>3</v>
      </c>
      <c r="I62" t="s" s="438">
        <v>4</v>
      </c>
    </row>
    <row r="63">
      <c r="A63" t="s" s="439">
        <v>66</v>
      </c>
      <c r="B63" s="440">
        <f>HYPERLINK("D:\Java\git\MethodDemosGit\MethodDemos\output\groundtruth\TUW-201167.pdf")</f>
      </c>
      <c r="C63" s="441">
        <f>HYPERLINK("D:\Java\git\MethodDemosGit\MethodDemos\output\result\result-TUW-201167-xstream.xml")</f>
      </c>
      <c r="D63" s="442">
        <f>HYPERLINK("D:\Java\git\MethodDemosGit\MethodDemos\output\extracted\parscit\parscit-TUW-201167-xstream.xml")</f>
      </c>
      <c r="E63" t="s">
        <v>1</v>
      </c>
      <c r="F63" t="s">
        <v>1</v>
      </c>
      <c r="G63" t="s" s="443">
        <v>2</v>
      </c>
      <c r="H63" t="s" s="444">
        <v>3</v>
      </c>
      <c r="I63" t="s" s="445">
        <v>4</v>
      </c>
    </row>
    <row r="64">
      <c r="A64" t="s" s="446">
        <v>67</v>
      </c>
      <c r="B64" s="447">
        <f>HYPERLINK("D:\Java\git\MethodDemosGit\MethodDemos\output\groundtruth\TUW-201821.pdf")</f>
      </c>
      <c r="C64" s="448">
        <f>HYPERLINK("D:\Java\git\MethodDemosGit\MethodDemos\output\result\result-TUW-201821-xstream.xml")</f>
      </c>
      <c r="D64" s="449">
        <f>HYPERLINK("D:\Java\git\MethodDemosGit\MethodDemos\output\extracted\parscit\parscit-TUW-201821-xstream.xml")</f>
      </c>
      <c r="E64" t="s">
        <v>1</v>
      </c>
      <c r="F64" t="s">
        <v>1</v>
      </c>
      <c r="G64" t="s" s="450">
        <v>2</v>
      </c>
      <c r="H64" t="s" s="451">
        <v>3</v>
      </c>
      <c r="I64" t="s" s="452">
        <v>4</v>
      </c>
    </row>
    <row r="65">
      <c r="A65" t="s" s="453">
        <v>68</v>
      </c>
      <c r="B65" s="454">
        <f>HYPERLINK("D:\Java\git\MethodDemosGit\MethodDemos\output\groundtruth\TUW-202034.pdf")</f>
      </c>
      <c r="C65" s="455">
        <f>HYPERLINK("D:\Java\git\MethodDemosGit\MethodDemos\output\result\result-TUW-202034-xstream.xml")</f>
      </c>
      <c r="D65" s="456">
        <f>HYPERLINK("D:\Java\git\MethodDemosGit\MethodDemos\output\extracted\parscit\parscit-TUW-202034-xstream.xml")</f>
      </c>
      <c r="E65" t="s">
        <v>1</v>
      </c>
      <c r="F65" t="s">
        <v>1</v>
      </c>
      <c r="G65" t="s" s="457">
        <v>2</v>
      </c>
      <c r="H65" t="s" s="458">
        <v>3</v>
      </c>
      <c r="I65" t="s" s="459">
        <v>4</v>
      </c>
    </row>
    <row r="66">
      <c r="A66" t="s" s="460">
        <v>69</v>
      </c>
      <c r="B66" s="461">
        <f>HYPERLINK("D:\Java\git\MethodDemosGit\MethodDemos\output\groundtruth\TUW-202824.pdf")</f>
      </c>
      <c r="C66" s="462">
        <f>HYPERLINK("D:\Java\git\MethodDemosGit\MethodDemos\output\result\result-TUW-202824-xstream.xml")</f>
      </c>
      <c r="D66" s="463">
        <f>HYPERLINK("D:\Java\git\MethodDemosGit\MethodDemos\output\extracted\parscit\parscit-TUW-202824-xstream.xml")</f>
      </c>
      <c r="E66" t="s">
        <v>1</v>
      </c>
      <c r="F66" t="s">
        <v>1</v>
      </c>
      <c r="G66" t="s" s="464">
        <v>2</v>
      </c>
      <c r="H66" t="s" s="465">
        <v>3</v>
      </c>
      <c r="I66" t="s" s="466">
        <v>4</v>
      </c>
    </row>
    <row r="67">
      <c r="A67" t="s" s="467">
        <v>70</v>
      </c>
      <c r="B67" s="468">
        <f>HYPERLINK("D:\Java\git\MethodDemosGit\MethodDemos\output\groundtruth\TUW-203409.pdf")</f>
      </c>
      <c r="C67" s="469">
        <f>HYPERLINK("D:\Java\git\MethodDemosGit\MethodDemos\output\result\result-TUW-203409-xstream.xml")</f>
      </c>
      <c r="D67" s="470">
        <f>HYPERLINK("D:\Java\git\MethodDemosGit\MethodDemos\output\extracted\parscit\parscit-TUW-203409-xstream.xml")</f>
      </c>
      <c r="E67" t="s">
        <v>1</v>
      </c>
      <c r="F67" t="s">
        <v>1</v>
      </c>
      <c r="G67" t="s" s="471">
        <v>2</v>
      </c>
      <c r="H67" t="s" s="472">
        <v>3</v>
      </c>
      <c r="I67" t="s" s="473">
        <v>4</v>
      </c>
    </row>
    <row r="68">
      <c r="A68" t="s" s="474">
        <v>71</v>
      </c>
      <c r="B68" s="475">
        <f>HYPERLINK("D:\Java\git\MethodDemosGit\MethodDemos\output\groundtruth\TUW-203924.pdf")</f>
      </c>
      <c r="C68" s="476">
        <f>HYPERLINK("D:\Java\git\MethodDemosGit\MethodDemos\output\result\result-TUW-203924-xstream.xml")</f>
      </c>
      <c r="D68" s="477">
        <f>HYPERLINK("D:\Java\git\MethodDemosGit\MethodDemos\output\extracted\parscit\parscit-TUW-203924-xstream.xml")</f>
      </c>
      <c r="E68" t="s">
        <v>1</v>
      </c>
      <c r="F68" t="s">
        <v>1</v>
      </c>
      <c r="G68" t="s" s="478">
        <v>2</v>
      </c>
      <c r="H68" t="s" s="479">
        <v>3</v>
      </c>
      <c r="I68" t="s" s="480">
        <v>4</v>
      </c>
    </row>
    <row r="69">
      <c r="A69" t="s" s="481">
        <v>72</v>
      </c>
      <c r="B69" s="482">
        <f>HYPERLINK("D:\Java\git\MethodDemosGit\MethodDemos\output\groundtruth\TUW-204724.pdf")</f>
      </c>
      <c r="C69" s="483">
        <f>HYPERLINK("D:\Java\git\MethodDemosGit\MethodDemos\output\result\result-TUW-204724-xstream.xml")</f>
      </c>
      <c r="D69" s="484">
        <f>HYPERLINK("D:\Java\git\MethodDemosGit\MethodDemos\output\extracted\parscit\parscit-TUW-204724-xstream.xml")</f>
      </c>
      <c r="E69" t="s">
        <v>1</v>
      </c>
      <c r="F69" t="s">
        <v>1</v>
      </c>
      <c r="G69" t="s" s="485">
        <v>2</v>
      </c>
      <c r="H69" t="s" s="486">
        <v>3</v>
      </c>
      <c r="I69" t="s" s="487">
        <v>4</v>
      </c>
    </row>
    <row r="70">
      <c r="A70" t="s" s="488">
        <v>73</v>
      </c>
      <c r="B70" s="489">
        <f>HYPERLINK("D:\Java\git\MethodDemosGit\MethodDemos\output\groundtruth\TUW-205557.pdf")</f>
      </c>
      <c r="C70" s="490">
        <f>HYPERLINK("D:\Java\git\MethodDemosGit\MethodDemos\output\result\result-TUW-205557-xstream.xml")</f>
      </c>
      <c r="D70" s="491">
        <f>HYPERLINK("D:\Java\git\MethodDemosGit\MethodDemos\output\extracted\parscit\parscit-TUW-205557-xstream.xml")</f>
      </c>
      <c r="E70" t="s">
        <v>1</v>
      </c>
      <c r="F70" t="s">
        <v>1</v>
      </c>
      <c r="G70" t="s" s="492">
        <v>2</v>
      </c>
      <c r="H70" t="s" s="493">
        <v>3</v>
      </c>
      <c r="I70" t="s" s="494">
        <v>4</v>
      </c>
    </row>
    <row r="71">
      <c r="A71" t="s" s="495">
        <v>74</v>
      </c>
      <c r="B71" s="496">
        <f>HYPERLINK("D:\Java\git\MethodDemosGit\MethodDemos\output\groundtruth\TUW-205933.pdf")</f>
      </c>
      <c r="C71" s="497">
        <f>HYPERLINK("D:\Java\git\MethodDemosGit\MethodDemos\output\result\result-TUW-205933-xstream.xml")</f>
      </c>
      <c r="D71" s="498">
        <f>HYPERLINK("D:\Java\git\MethodDemosGit\MethodDemos\output\extracted\parscit\parscit-TUW-205933-xstream.xml")</f>
      </c>
      <c r="E71" t="s">
        <v>1</v>
      </c>
      <c r="F71" t="s">
        <v>1</v>
      </c>
      <c r="G71" t="s" s="499">
        <v>2</v>
      </c>
      <c r="H71" t="s" s="500">
        <v>3</v>
      </c>
      <c r="I71" t="s" s="501">
        <v>4</v>
      </c>
    </row>
    <row r="72">
      <c r="A72" t="s" s="502">
        <v>75</v>
      </c>
      <c r="B72" s="503">
        <f>HYPERLINK("D:\Java\git\MethodDemosGit\MethodDemos\output\groundtruth\TUW-213513.pdf")</f>
      </c>
      <c r="C72" s="504">
        <f>HYPERLINK("D:\Java\git\MethodDemosGit\MethodDemos\output\result\result-TUW-213513-xstream.xml")</f>
      </c>
      <c r="D72" s="505">
        <f>HYPERLINK("D:\Java\git\MethodDemosGit\MethodDemos\output\extracted\parscit\parscit-TUW-213513-xstream.xml")</f>
      </c>
      <c r="E72" t="s">
        <v>1</v>
      </c>
      <c r="F72" t="s">
        <v>1</v>
      </c>
      <c r="G72" t="s" s="506">
        <v>2</v>
      </c>
      <c r="H72" t="s" s="507">
        <v>3</v>
      </c>
      <c r="I72" t="s" s="508">
        <v>4</v>
      </c>
    </row>
    <row r="73">
      <c r="A73" t="s" s="509">
        <v>76</v>
      </c>
      <c r="B73" s="510">
        <f>HYPERLINK("D:\Java\git\MethodDemosGit\MethodDemos\output\groundtruth\TUW-216744.pdf")</f>
      </c>
      <c r="C73" s="511">
        <f>HYPERLINK("D:\Java\git\MethodDemosGit\MethodDemos\output\result\result-TUW-216744-xstream.xml")</f>
      </c>
      <c r="D73" s="512">
        <f>HYPERLINK("D:\Java\git\MethodDemosGit\MethodDemos\output\extracted\parscit\parscit-TUW-216744-xstream.xml")</f>
      </c>
      <c r="E73" t="s">
        <v>1</v>
      </c>
      <c r="F73" t="s">
        <v>1</v>
      </c>
      <c r="G73" t="s" s="513">
        <v>2</v>
      </c>
      <c r="H73" t="s" s="514">
        <v>3</v>
      </c>
      <c r="I73" t="s" s="515">
        <v>4</v>
      </c>
    </row>
    <row r="74">
      <c r="A74" t="s" s="516">
        <v>77</v>
      </c>
      <c r="B74" s="517">
        <f>HYPERLINK("D:\Java\git\MethodDemosGit\MethodDemos\output\groundtruth\TUW-217690.pdf")</f>
      </c>
      <c r="C74" s="518">
        <f>HYPERLINK("D:\Java\git\MethodDemosGit\MethodDemos\output\result\result-TUW-217690-xstream.xml")</f>
      </c>
      <c r="D74" s="519">
        <f>HYPERLINK("D:\Java\git\MethodDemosGit\MethodDemos\output\extracted\parscit\parscit-TUW-217690-xstream.xml")</f>
      </c>
      <c r="E74" t="s">
        <v>1</v>
      </c>
      <c r="F74" t="s">
        <v>1</v>
      </c>
      <c r="G74" t="s" s="520">
        <v>2</v>
      </c>
      <c r="H74" t="s" s="521">
        <v>3</v>
      </c>
      <c r="I74" t="s" s="522">
        <v>4</v>
      </c>
    </row>
    <row r="75">
      <c r="A75" t="s" s="523">
        <v>78</v>
      </c>
      <c r="B75" s="524">
        <f>HYPERLINK("D:\Java\git\MethodDemosGit\MethodDemos\output\groundtruth\TUW-217971.pdf")</f>
      </c>
      <c r="C75" s="525">
        <f>HYPERLINK("D:\Java\git\MethodDemosGit\MethodDemos\output\result\result-TUW-217971-xstream.xml")</f>
      </c>
      <c r="D75" s="526">
        <f>HYPERLINK("D:\Java\git\MethodDemosGit\MethodDemos\output\extracted\parscit\parscit-TUW-217971-xstream.xml")</f>
      </c>
      <c r="E75" t="s">
        <v>1</v>
      </c>
      <c r="F75" t="s">
        <v>1</v>
      </c>
      <c r="G75" t="s" s="527">
        <v>2</v>
      </c>
      <c r="H75" t="s" s="528">
        <v>3</v>
      </c>
      <c r="I75" t="s" s="529">
        <v>4</v>
      </c>
    </row>
    <row r="76">
      <c r="A76" t="s" s="530">
        <v>79</v>
      </c>
      <c r="B76" s="531">
        <f>HYPERLINK("D:\Java\git\MethodDemosGit\MethodDemos\output\groundtruth\TUW-221215.pdf")</f>
      </c>
      <c r="C76" s="532">
        <f>HYPERLINK("D:\Java\git\MethodDemosGit\MethodDemos\output\result\result-TUW-221215-xstream.xml")</f>
      </c>
      <c r="D76" s="533">
        <f>HYPERLINK("D:\Java\git\MethodDemosGit\MethodDemos\output\extracted\parscit\parscit-TUW-221215-xstream.xml")</f>
      </c>
      <c r="E76" t="s">
        <v>1</v>
      </c>
      <c r="F76" t="s">
        <v>1</v>
      </c>
      <c r="G76" t="s" s="534">
        <v>2</v>
      </c>
      <c r="H76" t="s" s="535">
        <v>3</v>
      </c>
      <c r="I76" t="s" s="536">
        <v>4</v>
      </c>
    </row>
    <row r="77">
      <c r="A77" t="s" s="537">
        <v>80</v>
      </c>
      <c r="B77" s="538">
        <f>HYPERLINK("D:\Java\git\MethodDemosGit\MethodDemos\output\groundtruth\TUW-223906.pdf")</f>
      </c>
      <c r="C77" s="539">
        <f>HYPERLINK("D:\Java\git\MethodDemosGit\MethodDemos\output\result\result-TUW-223906-xstream.xml")</f>
      </c>
      <c r="D77" s="540">
        <f>HYPERLINK("D:\Java\git\MethodDemosGit\MethodDemos\output\extracted\parscit\parscit-TUW-223906-xstream.xml")</f>
      </c>
      <c r="E77" t="s">
        <v>1</v>
      </c>
      <c r="F77" t="s">
        <v>1</v>
      </c>
      <c r="G77" t="s" s="541">
        <v>2</v>
      </c>
      <c r="H77" t="s" s="542">
        <v>3</v>
      </c>
      <c r="I77" t="s" s="543">
        <v>4</v>
      </c>
    </row>
    <row r="78">
      <c r="A78" t="s" s="544">
        <v>81</v>
      </c>
      <c r="B78" s="545">
        <f>HYPERLINK("D:\Java\git\MethodDemosGit\MethodDemos\output\groundtruth\TUW-223973.pdf")</f>
      </c>
      <c r="C78" s="546">
        <f>HYPERLINK("D:\Java\git\MethodDemosGit\MethodDemos\output\result\result-TUW-223973-xstream.xml")</f>
      </c>
      <c r="D78" s="547">
        <f>HYPERLINK("D:\Java\git\MethodDemosGit\MethodDemos\output\extracted\parscit\parscit-TUW-223973-xstream.xml")</f>
      </c>
      <c r="E78" t="s">
        <v>1</v>
      </c>
      <c r="F78" t="s">
        <v>1</v>
      </c>
      <c r="G78" t="s" s="548">
        <v>2</v>
      </c>
      <c r="H78" t="s" s="549">
        <v>3</v>
      </c>
      <c r="I78" t="s" s="550">
        <v>4</v>
      </c>
    </row>
    <row r="79">
      <c r="A79" t="s" s="551">
        <v>82</v>
      </c>
      <c r="B79" s="552">
        <f>HYPERLINK("D:\Java\git\MethodDemosGit\MethodDemos\output\groundtruth\TUW-225252.pdf")</f>
      </c>
      <c r="C79" s="553">
        <f>HYPERLINK("D:\Java\git\MethodDemosGit\MethodDemos\output\result\result-TUW-225252-xstream.xml")</f>
      </c>
      <c r="D79" s="554">
        <f>HYPERLINK("D:\Java\git\MethodDemosGit\MethodDemos\output\extracted\parscit\parscit-TUW-225252-xstream.xml")</f>
      </c>
      <c r="E79" t="s">
        <v>1</v>
      </c>
      <c r="F79" t="s">
        <v>1</v>
      </c>
      <c r="G79" t="s" s="555">
        <v>2</v>
      </c>
      <c r="H79" t="s" s="556">
        <v>3</v>
      </c>
      <c r="I79" t="s" s="557">
        <v>4</v>
      </c>
    </row>
    <row r="80">
      <c r="A80" t="s" s="558">
        <v>83</v>
      </c>
      <c r="B80" s="559">
        <f>HYPERLINK("D:\Java\git\MethodDemosGit\MethodDemos\output\groundtruth\TUW-226000.pdf")</f>
      </c>
      <c r="C80" s="560">
        <f>HYPERLINK("D:\Java\git\MethodDemosGit\MethodDemos\output\result\result-TUW-226000-xstream.xml")</f>
      </c>
      <c r="D80" s="561">
        <f>HYPERLINK("D:\Java\git\MethodDemosGit\MethodDemos\output\extracted\parscit\parscit-TUW-226000-xstream.xml")</f>
      </c>
      <c r="E80" t="s">
        <v>1</v>
      </c>
      <c r="F80" t="s">
        <v>1</v>
      </c>
      <c r="G80" t="s" s="562">
        <v>2</v>
      </c>
      <c r="H80" t="s" s="563">
        <v>3</v>
      </c>
      <c r="I80" t="s" s="564">
        <v>4</v>
      </c>
    </row>
    <row r="81">
      <c r="A81" t="s" s="565">
        <v>84</v>
      </c>
      <c r="B81" s="566">
        <f>HYPERLINK("D:\Java\git\MethodDemosGit\MethodDemos\output\groundtruth\TUW-226016.pdf")</f>
      </c>
      <c r="C81" s="567">
        <f>HYPERLINK("D:\Java\git\MethodDemosGit\MethodDemos\output\result\result-TUW-226016-xstream.xml")</f>
      </c>
      <c r="D81" s="568">
        <f>HYPERLINK("D:\Java\git\MethodDemosGit\MethodDemos\output\extracted\parscit\parscit-TUW-226016-xstream.xml")</f>
      </c>
      <c r="E81" t="s">
        <v>1</v>
      </c>
      <c r="F81" t="s">
        <v>1</v>
      </c>
      <c r="G81" t="s" s="569">
        <v>2</v>
      </c>
      <c r="H81" t="s" s="570">
        <v>3</v>
      </c>
      <c r="I81" t="s" s="571">
        <v>4</v>
      </c>
    </row>
    <row r="82">
      <c r="A82" t="s" s="572">
        <v>85</v>
      </c>
      <c r="B82" s="573">
        <f>HYPERLINK("D:\Java\git\MethodDemosGit\MethodDemos\output\groundtruth\TUW-228620.pdf")</f>
      </c>
      <c r="C82" s="574">
        <f>HYPERLINK("D:\Java\git\MethodDemosGit\MethodDemos\output\result\result-TUW-228620-xstream.xml")</f>
      </c>
      <c r="D82" s="575">
        <f>HYPERLINK("D:\Java\git\MethodDemosGit\MethodDemos\output\extracted\parscit\parscit-TUW-228620-xstream.xml")</f>
      </c>
      <c r="E82" t="s">
        <v>1</v>
      </c>
      <c r="F82" t="s">
        <v>1</v>
      </c>
      <c r="G82" t="s" s="576">
        <v>2</v>
      </c>
      <c r="H82" t="s" s="577">
        <v>3</v>
      </c>
      <c r="I82" t="s" s="578">
        <v>4</v>
      </c>
    </row>
    <row r="83">
      <c r="A83" t="s" s="579">
        <v>86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HYPERLINK("D:\Java\git\MethodDemosGit\MethodDemos\output\extracted\parscit\parscit-TUW-231707-xstream.xml")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87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HYPERLINK("D:\Java\git\MethodDemosGit\MethodDemos\output\extracted\parscit\parscit-TUW-233317-xstream.xml")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88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HYPERLINK("D:\Java\git\MethodDemosGit\MethodDemos\output\extracted\parscit\parscit-TUW-233657-xstream.xml")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89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HYPERLINK("D:\Java\git\MethodDemosGit\MethodDemos\output\extracted\parscit\parscit-TUW-236063-xstream.xml")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90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HYPERLINK("D:\Java\git\MethodDemosGit\MethodDemos\output\extracted\parscit\parscit-TUW-236120-xstream.xml")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91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HYPERLINK("D:\Java\git\MethodDemosGit\MethodDemos\output\extracted\parscit\parscit-TUW-237297-xstream.xml")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92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HYPERLINK("D:\Java\git\MethodDemosGit\MethodDemos\output\extracted\parscit\parscit-TUW-240858-xstream.xml")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93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HYPERLINK("D:\Java\git\MethodDemosGit\MethodDemos\output\extracted\parscit\parscit-TUW-245336-xstream.xml")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94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HYPERLINK("D:\Java\git\MethodDemosGit\MethodDemos\output\extracted\parscit\parscit-TUW-245799-xstream.xml")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95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HYPERLINK("D:\Java\git\MethodDemosGit\MethodDemos\output\extracted\parscit\parscit-TUW-247301-xstream.xml")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96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HYPERLINK("D:\Java\git\MethodDemosGit\MethodDemos\output\extracted\parscit\parscit-TUW-247741-xstream.xml")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97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HYPERLINK("D:\Java\git\MethodDemosGit\MethodDemos\output\extracted\parscit\parscit-TUW-247743-xstream.xml")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98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HYPERLINK("D:\Java\git\MethodDemosGit\MethodDemos\output\extracted\parscit\parscit-TUW-251544-xstream.xml")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99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HYPERLINK("D:\Java\git\MethodDemosGit\MethodDemos\output\extracted\parscit\parscit-TUW-252847-xstream.xml")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100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HYPERLINK("D:\Java\git\MethodDemosGit\MethodDemos\output\extracted\parscit\parscit-TUW-255712-xstream.xml")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101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HYPERLINK("D:\Java\git\MethodDemosGit\MethodDemos\output\extracted\parscit\parscit-TUW-256654-xstream.xml")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102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HYPERLINK("D:\Java\git\MethodDemosGit\MethodDemos\output\extracted\parscit\parscit-TUW-257397-xstream.xml")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103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HYPERLINK("D:\Java\git\MethodDemosGit\MethodDemos\output\extracted\parscit\parscit-TUW-257870-xstream.xml")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