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em State Street\Desktop\Version 40\"/>
    </mc:Choice>
  </mc:AlternateContent>
  <xr:revisionPtr revIDLastSave="0" documentId="13_ncr:1_{FB194E31-BA9B-4D72-A94D-29C596E95488}" xr6:coauthVersionLast="47" xr6:coauthVersionMax="47" xr10:uidLastSave="{00000000-0000-0000-0000-000000000000}"/>
  <bookViews>
    <workbookView xWindow="780" yWindow="780" windowWidth="19185" windowHeight="10455" xr2:uid="{109159DF-EF89-47F5-8439-3BEC58BE6CE9}"/>
  </bookViews>
  <sheets>
    <sheet name="3-COA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K5" i="1"/>
  <c r="J5" i="1"/>
  <c r="F5" i="1"/>
  <c r="E5" i="1"/>
  <c r="D5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L5" i="1"/>
  <c r="L31" i="1"/>
  <c r="L30" i="1"/>
  <c r="L29" i="1"/>
  <c r="L28" i="1"/>
  <c r="L27" i="1"/>
  <c r="L26" i="1"/>
  <c r="L25" i="1"/>
  <c r="L24" i="1"/>
  <c r="K24" i="1"/>
  <c r="J24" i="1"/>
  <c r="L23" i="1"/>
  <c r="L22" i="1"/>
  <c r="L21" i="1"/>
  <c r="L20" i="1"/>
  <c r="L19" i="1"/>
  <c r="L18" i="1"/>
  <c r="L16" i="1"/>
  <c r="L15" i="1"/>
  <c r="K15" i="1"/>
  <c r="L14" i="1"/>
  <c r="L13" i="1"/>
  <c r="L12" i="1"/>
  <c r="L11" i="1"/>
  <c r="L10" i="1"/>
  <c r="L9" i="1"/>
  <c r="L8" i="1"/>
  <c r="L7" i="1"/>
  <c r="L6" i="1"/>
  <c r="G15" i="1"/>
  <c r="D15" i="1" s="1"/>
  <c r="H15" i="1"/>
  <c r="E15" i="1" s="1"/>
  <c r="F15" i="1"/>
  <c r="F31" i="1"/>
  <c r="H31" i="1"/>
  <c r="E31" i="1" s="1"/>
  <c r="G31" i="1"/>
  <c r="D31" i="1" s="1"/>
  <c r="G23" i="1"/>
  <c r="D23" i="1" s="1"/>
  <c r="H23" i="1"/>
  <c r="E23" i="1" s="1"/>
  <c r="F23" i="1"/>
  <c r="G24" i="1"/>
  <c r="D24" i="1" s="1"/>
  <c r="H24" i="1"/>
  <c r="E24" i="1" s="1"/>
  <c r="F24" i="1"/>
  <c r="G21" i="1"/>
  <c r="J21" i="1" s="1"/>
  <c r="F28" i="1"/>
  <c r="H28" i="1"/>
  <c r="E28" i="1" s="1"/>
  <c r="G28" i="1"/>
  <c r="D28" i="1" s="1"/>
  <c r="J15" i="1" l="1"/>
  <c r="J28" i="1"/>
  <c r="J23" i="1"/>
  <c r="K28" i="1"/>
  <c r="J31" i="1"/>
  <c r="K23" i="1"/>
  <c r="K31" i="1"/>
  <c r="F30" i="1"/>
  <c r="F29" i="1"/>
  <c r="F27" i="1"/>
  <c r="F26" i="1"/>
  <c r="F25" i="1"/>
  <c r="F22" i="1"/>
  <c r="F21" i="1"/>
  <c r="F20" i="1"/>
  <c r="F19" i="1"/>
  <c r="F18" i="1"/>
  <c r="F16" i="1"/>
  <c r="F14" i="1"/>
  <c r="F13" i="1"/>
  <c r="F12" i="1"/>
  <c r="F11" i="1"/>
  <c r="F10" i="1"/>
  <c r="F9" i="1"/>
  <c r="F8" i="1"/>
  <c r="F7" i="1"/>
  <c r="F6" i="1"/>
  <c r="H30" i="1"/>
  <c r="H29" i="1"/>
  <c r="H27" i="1"/>
  <c r="H26" i="1"/>
  <c r="H25" i="1"/>
  <c r="H22" i="1"/>
  <c r="H21" i="1"/>
  <c r="H20" i="1"/>
  <c r="H19" i="1"/>
  <c r="H18" i="1"/>
  <c r="G30" i="1"/>
  <c r="G29" i="1"/>
  <c r="G27" i="1"/>
  <c r="G26" i="1"/>
  <c r="G25" i="1"/>
  <c r="G22" i="1"/>
  <c r="D21" i="1"/>
  <c r="G20" i="1"/>
  <c r="G19" i="1"/>
  <c r="G18" i="1"/>
  <c r="G16" i="1"/>
  <c r="G14" i="1"/>
  <c r="G13" i="1"/>
  <c r="G12" i="1"/>
  <c r="G11" i="1"/>
  <c r="G10" i="1"/>
  <c r="G9" i="1"/>
  <c r="G8" i="1"/>
  <c r="G7" i="1"/>
  <c r="G6" i="1"/>
  <c r="H16" i="1"/>
  <c r="H14" i="1"/>
  <c r="H13" i="1"/>
  <c r="H12" i="1"/>
  <c r="H11" i="1"/>
  <c r="H10" i="1"/>
  <c r="H9" i="1"/>
  <c r="H8" i="1"/>
  <c r="H7" i="1"/>
  <c r="H6" i="1"/>
  <c r="G5" i="1"/>
  <c r="H5" i="1"/>
  <c r="E6" i="1" l="1"/>
  <c r="K6" i="1"/>
  <c r="D22" i="1"/>
  <c r="J22" i="1"/>
  <c r="E7" i="1"/>
  <c r="K7" i="1"/>
  <c r="E8" i="1"/>
  <c r="K8" i="1"/>
  <c r="E22" i="1"/>
  <c r="K22" i="1"/>
  <c r="D12" i="1"/>
  <c r="J12" i="1"/>
  <c r="D25" i="1"/>
  <c r="J25" i="1"/>
  <c r="D7" i="1"/>
  <c r="J7" i="1"/>
  <c r="D18" i="1"/>
  <c r="J18" i="1"/>
  <c r="E20" i="1"/>
  <c r="K20" i="1"/>
  <c r="D13" i="1"/>
  <c r="J13" i="1"/>
  <c r="D14" i="1"/>
  <c r="J14" i="1"/>
  <c r="E9" i="1"/>
  <c r="K9" i="1"/>
  <c r="E25" i="1"/>
  <c r="K25" i="1"/>
  <c r="E26" i="1"/>
  <c r="K26" i="1"/>
  <c r="E11" i="1"/>
  <c r="K11" i="1"/>
  <c r="D9" i="1"/>
  <c r="J9" i="1"/>
  <c r="D19" i="1"/>
  <c r="J19" i="1"/>
  <c r="D30" i="1"/>
  <c r="J30" i="1"/>
  <c r="E27" i="1"/>
  <c r="K27" i="1"/>
  <c r="E21" i="1"/>
  <c r="K21" i="1"/>
  <c r="D6" i="1"/>
  <c r="J6" i="1"/>
  <c r="D16" i="1"/>
  <c r="J16" i="1"/>
  <c r="E10" i="1"/>
  <c r="K10" i="1"/>
  <c r="D29" i="1"/>
  <c r="J29" i="1"/>
  <c r="E12" i="1"/>
  <c r="K12" i="1"/>
  <c r="D10" i="1"/>
  <c r="J10" i="1"/>
  <c r="D20" i="1"/>
  <c r="J20" i="1"/>
  <c r="E18" i="1"/>
  <c r="K18" i="1"/>
  <c r="E29" i="1"/>
  <c r="K29" i="1"/>
  <c r="E14" i="1"/>
  <c r="K14" i="1"/>
  <c r="E16" i="1"/>
  <c r="K16" i="1"/>
  <c r="D26" i="1"/>
  <c r="J26" i="1"/>
  <c r="D27" i="1"/>
  <c r="J27" i="1"/>
  <c r="D8" i="1"/>
  <c r="J8" i="1"/>
  <c r="E13" i="1"/>
  <c r="K13" i="1"/>
  <c r="D11" i="1"/>
  <c r="J11" i="1"/>
  <c r="E19" i="1"/>
  <c r="K19" i="1"/>
  <c r="E30" i="1"/>
  <c r="K30" i="1"/>
</calcChain>
</file>

<file path=xl/sharedStrings.xml><?xml version="1.0" encoding="utf-8"?>
<sst xmlns="http://schemas.openxmlformats.org/spreadsheetml/2006/main" count="103" uniqueCount="47">
  <si>
    <t>SUBSTRATE TYPE</t>
  </si>
  <si>
    <t>DESCRIPTION</t>
  </si>
  <si>
    <t>UNIT</t>
  </si>
  <si>
    <t>spot+1coat</t>
  </si>
  <si>
    <t>spot+2coats</t>
  </si>
  <si>
    <t>prime+2coats</t>
  </si>
  <si>
    <t>INTERIOR</t>
  </si>
  <si>
    <t>COMMERCIAL</t>
  </si>
  <si>
    <t>PRODUCTION</t>
  </si>
  <si>
    <t>RESIDENTIAL</t>
  </si>
  <si>
    <t>HIGH END</t>
  </si>
  <si>
    <t>MODIFIER</t>
  </si>
  <si>
    <t>interior walls under 10' high</t>
  </si>
  <si>
    <t>sq ft</t>
  </si>
  <si>
    <t>interior wall over 10' high</t>
  </si>
  <si>
    <t>interior ceilings</t>
  </si>
  <si>
    <t>Wood</t>
  </si>
  <si>
    <t>interior baseboards</t>
  </si>
  <si>
    <t>ln ft</t>
  </si>
  <si>
    <t>interior trim</t>
  </si>
  <si>
    <t>interior trim, stain</t>
  </si>
  <si>
    <t>Doors</t>
  </si>
  <si>
    <t>wood slab no frame</t>
  </si>
  <si>
    <t>each</t>
  </si>
  <si>
    <t>wood slab with frame</t>
  </si>
  <si>
    <t>hollow metal with frame</t>
  </si>
  <si>
    <t>wood divided light with frame</t>
  </si>
  <si>
    <t>Metal</t>
  </si>
  <si>
    <t>interior HVAC ducting &amp; fasteners</t>
  </si>
  <si>
    <t>EXTERIOR</t>
  </si>
  <si>
    <t>Masonry</t>
  </si>
  <si>
    <t>exterior stucco or CMU wall under 10'</t>
  </si>
  <si>
    <t>exterior stucco or CMU wall over 10'</t>
  </si>
  <si>
    <t>exterior stucco soffit ceilings</t>
  </si>
  <si>
    <t>Siding T111 or Board &amp; Batten</t>
  </si>
  <si>
    <t xml:space="preserve">exterior fascia board </t>
  </si>
  <si>
    <t>exterior trim</t>
  </si>
  <si>
    <t>exterior siding</t>
  </si>
  <si>
    <t>exterior eaves</t>
  </si>
  <si>
    <t>shutters</t>
  </si>
  <si>
    <t>exterior steel or wrought iron handrails</t>
  </si>
  <si>
    <t>exterior gutters &amp; downspouts</t>
  </si>
  <si>
    <t>windows</t>
  </si>
  <si>
    <t>entry doors</t>
  </si>
  <si>
    <t>utility doors</t>
  </si>
  <si>
    <t>Windows</t>
  </si>
  <si>
    <t>Gypsum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</si>
</sst>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6D36-5EF1-4010-8A07-BE0392C4E353}">
  <dimension ref="A1:O31"/>
  <sheetViews>
    <sheetView tabSelected="1" zoomScale="85" zoomScaleNormal="85" workbookViewId="0">
      <pane ySplit="1" topLeftCell="A2" activePane="bottomLeft" state="frozen"/>
      <selection pane="bottomLeft" activeCell="A7" sqref="A7"/>
    </sheetView>
  </sheetViews>
  <sheetFormatPr defaultColWidth="9.140625" defaultRowHeight="15" x14ac:dyDescent="0.25"/>
  <cols>
    <col min="1" max="1" width="24.140625" style="1" customWidth="1"/>
    <col min="2" max="2" width="40.140625" style="1" customWidth="1"/>
    <col min="3" max="3" width="9.140625" style="1"/>
    <col min="4" max="12" width="15.42578125" style="2" customWidth="1"/>
    <col min="13" max="15" width="15.42578125" style="1" customWidth="1"/>
    <col min="16" max="16384" width="9.140625" style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3</v>
      </c>
      <c r="H1" s="4" t="s">
        <v>4</v>
      </c>
      <c r="I1" s="4" t="s">
        <v>5</v>
      </c>
      <c r="J1" s="4" t="s">
        <v>3</v>
      </c>
      <c r="K1" s="4" t="s">
        <v>4</v>
      </c>
      <c r="L1" s="4" t="s">
        <v>5</v>
      </c>
      <c r="M1" s="4" t="s">
        <v>3</v>
      </c>
      <c r="N1" s="4" t="s">
        <v>4</v>
      </c>
      <c r="O1" s="4" t="s">
        <v>5</v>
      </c>
    </row>
    <row r="2" spans="1:15" x14ac:dyDescent="0.25">
      <c r="A2" s="3" t="s">
        <v>6</v>
      </c>
      <c r="B2" s="5"/>
      <c r="C2" s="5"/>
      <c r="D2" s="7" t="s">
        <v>8</v>
      </c>
      <c r="E2" s="7"/>
      <c r="F2" s="7"/>
      <c r="G2" s="7" t="s">
        <v>7</v>
      </c>
      <c r="H2" s="7"/>
      <c r="I2" s="7"/>
      <c r="J2" s="7" t="s">
        <v>9</v>
      </c>
      <c r="K2" s="7"/>
      <c r="L2" s="7"/>
      <c r="M2" s="7" t="s">
        <v>10</v>
      </c>
      <c r="N2" s="7"/>
      <c r="O2" s="7"/>
    </row>
    <row r="3" spans="1:15" x14ac:dyDescent="0.25">
      <c r="A3" s="3"/>
      <c r="B3" s="5"/>
      <c r="C3" s="5"/>
      <c r="D3" s="6" t="s">
        <v>11</v>
      </c>
      <c r="E3" s="6">
        <v>0.75</v>
      </c>
      <c r="F3" s="6"/>
      <c r="G3" s="6" t="s">
        <v>11</v>
      </c>
      <c r="H3" s="6">
        <v>1</v>
      </c>
      <c r="I3" s="6"/>
      <c r="J3" s="6" t="s">
        <v>11</v>
      </c>
      <c r="K3" s="6">
        <v>1.25</v>
      </c>
      <c r="L3" s="6"/>
      <c r="M3" s="6" t="s">
        <v>11</v>
      </c>
      <c r="N3" s="6">
        <v>1.5</v>
      </c>
      <c r="O3" s="6"/>
    </row>
    <row r="4" spans="1:15" x14ac:dyDescent="0.25">
      <c r="A4" s="3"/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3" t="s">
        <v>46</v>
      </c>
      <c r="B5" s="3" t="s">
        <v>12</v>
      </c>
      <c r="C5" s="3" t="s">
        <v>13</v>
      </c>
      <c r="D5" s="4">
        <f t="shared" ref="D5:D16" si="0">G5*E$3</f>
        <v>0.75</v>
      </c>
      <c r="E5" s="4">
        <f t="shared" ref="E5:E16" si="1">H5*E$3</f>
        <v>1.125</v>
      </c>
      <c r="F5" s="4">
        <f t="shared" ref="F5:F16" si="2">I5*E$3</f>
        <v>1.5</v>
      </c>
      <c r="G5" s="4">
        <f t="shared" ref="G5:G16" si="3">I5/2</f>
        <v>1</v>
      </c>
      <c r="H5" s="4">
        <f t="shared" ref="H5:H16" si="4">I5*0.75</f>
        <v>1.5</v>
      </c>
      <c r="I5" s="4">
        <v>2</v>
      </c>
      <c r="J5" s="4">
        <f t="shared" ref="J5:J16" si="5">G5*K$3</f>
        <v>1.25</v>
      </c>
      <c r="K5" s="4">
        <f t="shared" ref="K5:K16" si="6">H5*K$3</f>
        <v>1.875</v>
      </c>
      <c r="L5" s="4">
        <f t="shared" ref="L5:L16" si="7">I5*K$3</f>
        <v>2.5</v>
      </c>
      <c r="M5" s="4">
        <f>G5*N$3</f>
        <v>1.5</v>
      </c>
      <c r="N5" s="4">
        <f>H5*N$3</f>
        <v>2.25</v>
      </c>
      <c r="O5" s="4">
        <f>I5*N$3</f>
        <v>3</v>
      </c>
    </row>
    <row r="6" spans="1:15" x14ac:dyDescent="0.25">
      <c r="A6" s="3" t="s">
        <v>46</v>
      </c>
      <c r="B6" s="3" t="s">
        <v>14</v>
      </c>
      <c r="C6" s="3" t="s">
        <v>13</v>
      </c>
      <c r="D6" s="4">
        <f t="shared" si="0"/>
        <v>0.84375</v>
      </c>
      <c r="E6" s="4">
        <f t="shared" si="1"/>
        <v>1.265625</v>
      </c>
      <c r="F6" s="4">
        <f t="shared" si="2"/>
        <v>1.6875</v>
      </c>
      <c r="G6" s="4">
        <f t="shared" si="3"/>
        <v>1.125</v>
      </c>
      <c r="H6" s="4">
        <f t="shared" si="4"/>
        <v>1.6875</v>
      </c>
      <c r="I6" s="4">
        <v>2.25</v>
      </c>
      <c r="J6" s="4">
        <f t="shared" si="5"/>
        <v>1.40625</v>
      </c>
      <c r="K6" s="4">
        <f t="shared" si="6"/>
        <v>2.109375</v>
      </c>
      <c r="L6" s="4">
        <f t="shared" si="7"/>
        <v>2.8125</v>
      </c>
      <c r="M6" s="4">
        <f t="shared" ref="M6:M31" si="8">G6*N$3</f>
        <v>1.6875</v>
      </c>
      <c r="N6" s="4">
        <f t="shared" ref="N6:N31" si="9">H6*N$3</f>
        <v>2.53125</v>
      </c>
      <c r="O6" s="4">
        <f t="shared" ref="O6:O31" si="10">I6*N$3</f>
        <v>3.375</v>
      </c>
    </row>
    <row r="7" spans="1:15" x14ac:dyDescent="0.25">
      <c r="A7" s="3" t="s">
        <v>46</v>
      </c>
      <c r="B7" s="3" t="s">
        <v>15</v>
      </c>
      <c r="C7" s="3" t="s">
        <v>13</v>
      </c>
      <c r="D7" s="4">
        <f t="shared" si="0"/>
        <v>0.82500000000000007</v>
      </c>
      <c r="E7" s="4">
        <f t="shared" si="1"/>
        <v>1.2375</v>
      </c>
      <c r="F7" s="4">
        <f t="shared" si="2"/>
        <v>1.6500000000000001</v>
      </c>
      <c r="G7" s="4">
        <f t="shared" si="3"/>
        <v>1.1000000000000001</v>
      </c>
      <c r="H7" s="4">
        <f t="shared" si="4"/>
        <v>1.6500000000000001</v>
      </c>
      <c r="I7" s="4">
        <v>2.2000000000000002</v>
      </c>
      <c r="J7" s="4">
        <f t="shared" si="5"/>
        <v>1.375</v>
      </c>
      <c r="K7" s="4">
        <f t="shared" si="6"/>
        <v>2.0625</v>
      </c>
      <c r="L7" s="4">
        <f t="shared" si="7"/>
        <v>2.75</v>
      </c>
      <c r="M7" s="4">
        <f t="shared" si="8"/>
        <v>1.6500000000000001</v>
      </c>
      <c r="N7" s="4">
        <f t="shared" si="9"/>
        <v>2.4750000000000001</v>
      </c>
      <c r="O7" s="4">
        <f t="shared" si="10"/>
        <v>3.3000000000000003</v>
      </c>
    </row>
    <row r="8" spans="1:15" x14ac:dyDescent="0.25">
      <c r="A8" s="3" t="s">
        <v>16</v>
      </c>
      <c r="B8" s="3" t="s">
        <v>17</v>
      </c>
      <c r="C8" s="3" t="s">
        <v>18</v>
      </c>
      <c r="D8" s="4">
        <f t="shared" si="0"/>
        <v>1.5</v>
      </c>
      <c r="E8" s="4">
        <f t="shared" si="1"/>
        <v>2.25</v>
      </c>
      <c r="F8" s="4">
        <f t="shared" si="2"/>
        <v>3</v>
      </c>
      <c r="G8" s="4">
        <f t="shared" si="3"/>
        <v>2</v>
      </c>
      <c r="H8" s="4">
        <f t="shared" si="4"/>
        <v>3</v>
      </c>
      <c r="I8" s="4">
        <v>4</v>
      </c>
      <c r="J8" s="4">
        <f t="shared" si="5"/>
        <v>2.5</v>
      </c>
      <c r="K8" s="4">
        <f t="shared" si="6"/>
        <v>3.75</v>
      </c>
      <c r="L8" s="4">
        <f t="shared" si="7"/>
        <v>5</v>
      </c>
      <c r="M8" s="4">
        <f t="shared" si="8"/>
        <v>3</v>
      </c>
      <c r="N8" s="4">
        <f t="shared" si="9"/>
        <v>4.5</v>
      </c>
      <c r="O8" s="4">
        <f t="shared" si="10"/>
        <v>6</v>
      </c>
    </row>
    <row r="9" spans="1:15" x14ac:dyDescent="0.25">
      <c r="A9" s="3" t="s">
        <v>16</v>
      </c>
      <c r="B9" s="3" t="s">
        <v>19</v>
      </c>
      <c r="C9" s="3" t="s">
        <v>18</v>
      </c>
      <c r="D9" s="4">
        <f t="shared" si="0"/>
        <v>1.5</v>
      </c>
      <c r="E9" s="4">
        <f t="shared" si="1"/>
        <v>2.25</v>
      </c>
      <c r="F9" s="4">
        <f t="shared" si="2"/>
        <v>3</v>
      </c>
      <c r="G9" s="4">
        <f t="shared" si="3"/>
        <v>2</v>
      </c>
      <c r="H9" s="4">
        <f t="shared" si="4"/>
        <v>3</v>
      </c>
      <c r="I9" s="4">
        <v>4</v>
      </c>
      <c r="J9" s="4">
        <f t="shared" si="5"/>
        <v>2.5</v>
      </c>
      <c r="K9" s="4">
        <f t="shared" si="6"/>
        <v>3.75</v>
      </c>
      <c r="L9" s="4">
        <f t="shared" si="7"/>
        <v>5</v>
      </c>
      <c r="M9" s="4">
        <f t="shared" si="8"/>
        <v>3</v>
      </c>
      <c r="N9" s="4">
        <f t="shared" si="9"/>
        <v>4.5</v>
      </c>
      <c r="O9" s="4">
        <f t="shared" si="10"/>
        <v>6</v>
      </c>
    </row>
    <row r="10" spans="1:15" x14ac:dyDescent="0.25">
      <c r="A10" s="3" t="s">
        <v>16</v>
      </c>
      <c r="B10" s="3" t="s">
        <v>20</v>
      </c>
      <c r="C10" s="3" t="s">
        <v>18</v>
      </c>
      <c r="D10" s="4">
        <f t="shared" si="0"/>
        <v>1.875</v>
      </c>
      <c r="E10" s="4">
        <f t="shared" si="1"/>
        <v>2.8125</v>
      </c>
      <c r="F10" s="4">
        <f t="shared" si="2"/>
        <v>3.75</v>
      </c>
      <c r="G10" s="4">
        <f t="shared" si="3"/>
        <v>2.5</v>
      </c>
      <c r="H10" s="4">
        <f t="shared" si="4"/>
        <v>3.75</v>
      </c>
      <c r="I10" s="4">
        <v>5</v>
      </c>
      <c r="J10" s="4">
        <f t="shared" si="5"/>
        <v>3.125</v>
      </c>
      <c r="K10" s="4">
        <f t="shared" si="6"/>
        <v>4.6875</v>
      </c>
      <c r="L10" s="4">
        <f t="shared" si="7"/>
        <v>6.25</v>
      </c>
      <c r="M10" s="4">
        <f t="shared" si="8"/>
        <v>3.75</v>
      </c>
      <c r="N10" s="4">
        <f t="shared" si="9"/>
        <v>5.625</v>
      </c>
      <c r="O10" s="4">
        <f t="shared" si="10"/>
        <v>7.5</v>
      </c>
    </row>
    <row r="11" spans="1:15" x14ac:dyDescent="0.25">
      <c r="A11" s="3" t="s">
        <v>21</v>
      </c>
      <c r="B11" s="3" t="s">
        <v>22</v>
      </c>
      <c r="C11" s="3" t="s">
        <v>23</v>
      </c>
      <c r="D11" s="4">
        <f t="shared" si="0"/>
        <v>65.625</v>
      </c>
      <c r="E11" s="4">
        <f t="shared" si="1"/>
        <v>98.4375</v>
      </c>
      <c r="F11" s="4">
        <f t="shared" si="2"/>
        <v>131.25</v>
      </c>
      <c r="G11" s="4">
        <f t="shared" si="3"/>
        <v>87.5</v>
      </c>
      <c r="H11" s="4">
        <f t="shared" si="4"/>
        <v>131.25</v>
      </c>
      <c r="I11" s="4">
        <v>175</v>
      </c>
      <c r="J11" s="4">
        <f t="shared" si="5"/>
        <v>109.375</v>
      </c>
      <c r="K11" s="4">
        <f t="shared" si="6"/>
        <v>164.0625</v>
      </c>
      <c r="L11" s="4">
        <f t="shared" si="7"/>
        <v>218.75</v>
      </c>
      <c r="M11" s="4">
        <f t="shared" si="8"/>
        <v>131.25</v>
      </c>
      <c r="N11" s="4">
        <f t="shared" si="9"/>
        <v>196.875</v>
      </c>
      <c r="O11" s="4">
        <f t="shared" si="10"/>
        <v>262.5</v>
      </c>
    </row>
    <row r="12" spans="1:15" x14ac:dyDescent="0.25">
      <c r="A12" s="3" t="s">
        <v>21</v>
      </c>
      <c r="B12" s="3" t="s">
        <v>24</v>
      </c>
      <c r="C12" s="3" t="s">
        <v>23</v>
      </c>
      <c r="D12" s="4">
        <f t="shared" si="0"/>
        <v>93.75</v>
      </c>
      <c r="E12" s="4">
        <f t="shared" si="1"/>
        <v>140.625</v>
      </c>
      <c r="F12" s="4">
        <f t="shared" si="2"/>
        <v>187.5</v>
      </c>
      <c r="G12" s="4">
        <f t="shared" si="3"/>
        <v>125</v>
      </c>
      <c r="H12" s="4">
        <f t="shared" si="4"/>
        <v>187.5</v>
      </c>
      <c r="I12" s="4">
        <v>250</v>
      </c>
      <c r="J12" s="4">
        <f t="shared" si="5"/>
        <v>156.25</v>
      </c>
      <c r="K12" s="4">
        <f t="shared" si="6"/>
        <v>234.375</v>
      </c>
      <c r="L12" s="4">
        <f t="shared" si="7"/>
        <v>312.5</v>
      </c>
      <c r="M12" s="4">
        <f t="shared" si="8"/>
        <v>187.5</v>
      </c>
      <c r="N12" s="4">
        <f t="shared" si="9"/>
        <v>281.25</v>
      </c>
      <c r="O12" s="4">
        <f t="shared" si="10"/>
        <v>375</v>
      </c>
    </row>
    <row r="13" spans="1:15" x14ac:dyDescent="0.25">
      <c r="A13" s="3" t="s">
        <v>21</v>
      </c>
      <c r="B13" s="3" t="s">
        <v>25</v>
      </c>
      <c r="C13" s="3" t="s">
        <v>23</v>
      </c>
      <c r="D13" s="4">
        <f t="shared" si="0"/>
        <v>121.875</v>
      </c>
      <c r="E13" s="4">
        <f t="shared" si="1"/>
        <v>182.8125</v>
      </c>
      <c r="F13" s="4">
        <f t="shared" si="2"/>
        <v>243.75</v>
      </c>
      <c r="G13" s="4">
        <f t="shared" si="3"/>
        <v>162.5</v>
      </c>
      <c r="H13" s="4">
        <f t="shared" si="4"/>
        <v>243.75</v>
      </c>
      <c r="I13" s="4">
        <v>325</v>
      </c>
      <c r="J13" s="4">
        <f t="shared" si="5"/>
        <v>203.125</v>
      </c>
      <c r="K13" s="4">
        <f t="shared" si="6"/>
        <v>304.6875</v>
      </c>
      <c r="L13" s="4">
        <f t="shared" si="7"/>
        <v>406.25</v>
      </c>
      <c r="M13" s="4">
        <f t="shared" si="8"/>
        <v>243.75</v>
      </c>
      <c r="N13" s="4">
        <f t="shared" si="9"/>
        <v>365.625</v>
      </c>
      <c r="O13" s="4">
        <f t="shared" si="10"/>
        <v>487.5</v>
      </c>
    </row>
    <row r="14" spans="1:15" x14ac:dyDescent="0.25">
      <c r="A14" s="3" t="s">
        <v>21</v>
      </c>
      <c r="B14" s="3" t="s">
        <v>26</v>
      </c>
      <c r="C14" s="3" t="s">
        <v>23</v>
      </c>
      <c r="D14" s="4">
        <f t="shared" si="0"/>
        <v>150</v>
      </c>
      <c r="E14" s="4">
        <f t="shared" si="1"/>
        <v>225</v>
      </c>
      <c r="F14" s="4">
        <f t="shared" si="2"/>
        <v>300</v>
      </c>
      <c r="G14" s="4">
        <f t="shared" si="3"/>
        <v>200</v>
      </c>
      <c r="H14" s="4">
        <f t="shared" si="4"/>
        <v>300</v>
      </c>
      <c r="I14" s="4">
        <v>400</v>
      </c>
      <c r="J14" s="4">
        <f t="shared" si="5"/>
        <v>250</v>
      </c>
      <c r="K14" s="4">
        <f t="shared" si="6"/>
        <v>375</v>
      </c>
      <c r="L14" s="4">
        <f t="shared" si="7"/>
        <v>500</v>
      </c>
      <c r="M14" s="4">
        <f t="shared" si="8"/>
        <v>300</v>
      </c>
      <c r="N14" s="4">
        <f t="shared" si="9"/>
        <v>450</v>
      </c>
      <c r="O14" s="4">
        <f t="shared" si="10"/>
        <v>600</v>
      </c>
    </row>
    <row r="15" spans="1:15" x14ac:dyDescent="0.25">
      <c r="A15" s="3" t="s">
        <v>45</v>
      </c>
      <c r="B15" s="3" t="s">
        <v>26</v>
      </c>
      <c r="C15" s="3" t="s">
        <v>23</v>
      </c>
      <c r="D15" s="4">
        <f t="shared" si="0"/>
        <v>168.75</v>
      </c>
      <c r="E15" s="4">
        <f t="shared" si="1"/>
        <v>253.125</v>
      </c>
      <c r="F15" s="4">
        <f t="shared" si="2"/>
        <v>337.5</v>
      </c>
      <c r="G15" s="4">
        <f t="shared" si="3"/>
        <v>225</v>
      </c>
      <c r="H15" s="4">
        <f t="shared" si="4"/>
        <v>337.5</v>
      </c>
      <c r="I15" s="4">
        <v>450</v>
      </c>
      <c r="J15" s="4">
        <f t="shared" si="5"/>
        <v>281.25</v>
      </c>
      <c r="K15" s="4">
        <f t="shared" si="6"/>
        <v>421.875</v>
      </c>
      <c r="L15" s="4">
        <f t="shared" si="7"/>
        <v>562.5</v>
      </c>
      <c r="M15" s="4">
        <f t="shared" si="8"/>
        <v>337.5</v>
      </c>
      <c r="N15" s="4">
        <f t="shared" si="9"/>
        <v>506.25</v>
      </c>
      <c r="O15" s="4">
        <f t="shared" si="10"/>
        <v>675</v>
      </c>
    </row>
    <row r="16" spans="1:15" x14ac:dyDescent="0.25">
      <c r="A16" s="3" t="s">
        <v>27</v>
      </c>
      <c r="B16" s="3" t="s">
        <v>28</v>
      </c>
      <c r="C16" s="3" t="s">
        <v>18</v>
      </c>
      <c r="D16" s="4">
        <f t="shared" si="0"/>
        <v>3.75</v>
      </c>
      <c r="E16" s="4">
        <f t="shared" si="1"/>
        <v>5.625</v>
      </c>
      <c r="F16" s="4">
        <f t="shared" si="2"/>
        <v>7.5</v>
      </c>
      <c r="G16" s="4">
        <f t="shared" si="3"/>
        <v>5</v>
      </c>
      <c r="H16" s="4">
        <f t="shared" si="4"/>
        <v>7.5</v>
      </c>
      <c r="I16" s="4">
        <v>10</v>
      </c>
      <c r="J16" s="4">
        <f t="shared" si="5"/>
        <v>6.25</v>
      </c>
      <c r="K16" s="4">
        <f t="shared" si="6"/>
        <v>9.375</v>
      </c>
      <c r="L16" s="4">
        <f t="shared" si="7"/>
        <v>12.5</v>
      </c>
      <c r="M16" s="4">
        <f t="shared" si="8"/>
        <v>7.5</v>
      </c>
      <c r="N16" s="4">
        <f t="shared" si="9"/>
        <v>11.25</v>
      </c>
      <c r="O16" s="4">
        <f t="shared" si="10"/>
        <v>15</v>
      </c>
    </row>
    <row r="17" spans="1:15" x14ac:dyDescent="0.25">
      <c r="A17" s="3" t="s">
        <v>29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>
        <f t="shared" si="8"/>
        <v>0</v>
      </c>
      <c r="N17" s="4">
        <f t="shared" si="9"/>
        <v>0</v>
      </c>
      <c r="O17" s="4">
        <f t="shared" si="10"/>
        <v>0</v>
      </c>
    </row>
    <row r="18" spans="1:15" x14ac:dyDescent="0.25">
      <c r="A18" s="3" t="s">
        <v>30</v>
      </c>
      <c r="B18" s="3" t="s">
        <v>31</v>
      </c>
      <c r="C18" s="3" t="s">
        <v>13</v>
      </c>
      <c r="D18" s="4">
        <f t="shared" ref="D18:D31" si="11">G18*E$3</f>
        <v>1.125</v>
      </c>
      <c r="E18" s="4">
        <f t="shared" ref="E18:E31" si="12">H18*E$3</f>
        <v>1.6875</v>
      </c>
      <c r="F18" s="4">
        <f t="shared" ref="F18:F31" si="13">I18*E$3</f>
        <v>2.25</v>
      </c>
      <c r="G18" s="4">
        <f t="shared" ref="G18:G30" si="14">I18/2</f>
        <v>1.5</v>
      </c>
      <c r="H18" s="4">
        <f t="shared" ref="H18:H30" si="15">I18*0.75</f>
        <v>2.25</v>
      </c>
      <c r="I18" s="4">
        <v>3</v>
      </c>
      <c r="J18" s="4">
        <f t="shared" ref="J18:J31" si="16">G18*K$3</f>
        <v>1.875</v>
      </c>
      <c r="K18" s="4">
        <f t="shared" ref="K18:K31" si="17">H18*K$3</f>
        <v>2.8125</v>
      </c>
      <c r="L18" s="4">
        <f t="shared" ref="L18:L31" si="18">I18*K$3</f>
        <v>3.75</v>
      </c>
      <c r="M18" s="4">
        <f t="shared" si="8"/>
        <v>2.25</v>
      </c>
      <c r="N18" s="4">
        <f t="shared" si="9"/>
        <v>3.375</v>
      </c>
      <c r="O18" s="4">
        <f t="shared" si="10"/>
        <v>4.5</v>
      </c>
    </row>
    <row r="19" spans="1:15" x14ac:dyDescent="0.25">
      <c r="A19" s="3" t="s">
        <v>30</v>
      </c>
      <c r="B19" s="3" t="s">
        <v>32</v>
      </c>
      <c r="C19" s="3" t="s">
        <v>13</v>
      </c>
      <c r="D19" s="4">
        <f t="shared" si="11"/>
        <v>1.3125</v>
      </c>
      <c r="E19" s="4">
        <f t="shared" si="12"/>
        <v>1.96875</v>
      </c>
      <c r="F19" s="4">
        <f t="shared" si="13"/>
        <v>2.625</v>
      </c>
      <c r="G19" s="4">
        <f t="shared" si="14"/>
        <v>1.75</v>
      </c>
      <c r="H19" s="4">
        <f t="shared" si="15"/>
        <v>2.625</v>
      </c>
      <c r="I19" s="4">
        <v>3.5</v>
      </c>
      <c r="J19" s="4">
        <f t="shared" si="16"/>
        <v>2.1875</v>
      </c>
      <c r="K19" s="4">
        <f t="shared" si="17"/>
        <v>3.28125</v>
      </c>
      <c r="L19" s="4">
        <f t="shared" si="18"/>
        <v>4.375</v>
      </c>
      <c r="M19" s="4">
        <f t="shared" si="8"/>
        <v>2.625</v>
      </c>
      <c r="N19" s="4">
        <f t="shared" si="9"/>
        <v>3.9375</v>
      </c>
      <c r="O19" s="4">
        <f t="shared" si="10"/>
        <v>5.25</v>
      </c>
    </row>
    <row r="20" spans="1:15" x14ac:dyDescent="0.25">
      <c r="A20" s="3" t="s">
        <v>30</v>
      </c>
      <c r="B20" s="3" t="s">
        <v>33</v>
      </c>
      <c r="C20" s="3" t="s">
        <v>13</v>
      </c>
      <c r="D20" s="4">
        <f t="shared" si="11"/>
        <v>1.21875</v>
      </c>
      <c r="E20" s="4">
        <f t="shared" si="12"/>
        <v>1.828125</v>
      </c>
      <c r="F20" s="4">
        <f t="shared" si="13"/>
        <v>2.4375</v>
      </c>
      <c r="G20" s="4">
        <f t="shared" si="14"/>
        <v>1.625</v>
      </c>
      <c r="H20" s="4">
        <f t="shared" si="15"/>
        <v>2.4375</v>
      </c>
      <c r="I20" s="4">
        <v>3.25</v>
      </c>
      <c r="J20" s="4">
        <f t="shared" si="16"/>
        <v>2.03125</v>
      </c>
      <c r="K20" s="4">
        <f t="shared" si="17"/>
        <v>3.046875</v>
      </c>
      <c r="L20" s="4">
        <f t="shared" si="18"/>
        <v>4.0625</v>
      </c>
      <c r="M20" s="4">
        <f t="shared" si="8"/>
        <v>2.4375</v>
      </c>
      <c r="N20" s="4">
        <f t="shared" si="9"/>
        <v>3.65625</v>
      </c>
      <c r="O20" s="4">
        <f t="shared" si="10"/>
        <v>4.875</v>
      </c>
    </row>
    <row r="21" spans="1:15" x14ac:dyDescent="0.25">
      <c r="A21" s="3" t="s">
        <v>16</v>
      </c>
      <c r="B21" s="3" t="s">
        <v>34</v>
      </c>
      <c r="C21" s="3" t="s">
        <v>13</v>
      </c>
      <c r="D21" s="4">
        <f t="shared" si="11"/>
        <v>1.5</v>
      </c>
      <c r="E21" s="4">
        <f t="shared" si="12"/>
        <v>2.25</v>
      </c>
      <c r="F21" s="4">
        <f t="shared" si="13"/>
        <v>3</v>
      </c>
      <c r="G21" s="4">
        <f>I21/2</f>
        <v>2</v>
      </c>
      <c r="H21" s="4">
        <f t="shared" si="15"/>
        <v>3</v>
      </c>
      <c r="I21" s="4">
        <v>4</v>
      </c>
      <c r="J21" s="4">
        <f t="shared" si="16"/>
        <v>2.5</v>
      </c>
      <c r="K21" s="4">
        <f t="shared" si="17"/>
        <v>3.75</v>
      </c>
      <c r="L21" s="4">
        <f t="shared" si="18"/>
        <v>5</v>
      </c>
      <c r="M21" s="4">
        <f t="shared" si="8"/>
        <v>3</v>
      </c>
      <c r="N21" s="4">
        <f t="shared" si="9"/>
        <v>4.5</v>
      </c>
      <c r="O21" s="4">
        <f t="shared" si="10"/>
        <v>6</v>
      </c>
    </row>
    <row r="22" spans="1:15" x14ac:dyDescent="0.25">
      <c r="A22" s="3" t="s">
        <v>16</v>
      </c>
      <c r="B22" s="3" t="s">
        <v>35</v>
      </c>
      <c r="C22" s="3" t="s">
        <v>18</v>
      </c>
      <c r="D22" s="4">
        <f t="shared" si="11"/>
        <v>1.875</v>
      </c>
      <c r="E22" s="4">
        <f t="shared" si="12"/>
        <v>2.8125</v>
      </c>
      <c r="F22" s="4">
        <f t="shared" si="13"/>
        <v>3.75</v>
      </c>
      <c r="G22" s="4">
        <f t="shared" si="14"/>
        <v>2.5</v>
      </c>
      <c r="H22" s="4">
        <f t="shared" si="15"/>
        <v>3.75</v>
      </c>
      <c r="I22" s="4">
        <v>5</v>
      </c>
      <c r="J22" s="4">
        <f t="shared" si="16"/>
        <v>3.125</v>
      </c>
      <c r="K22" s="4">
        <f t="shared" si="17"/>
        <v>4.6875</v>
      </c>
      <c r="L22" s="4">
        <f t="shared" si="18"/>
        <v>6.25</v>
      </c>
      <c r="M22" s="4">
        <f t="shared" si="8"/>
        <v>3.75</v>
      </c>
      <c r="N22" s="4">
        <f t="shared" si="9"/>
        <v>5.625</v>
      </c>
      <c r="O22" s="4">
        <f t="shared" si="10"/>
        <v>7.5</v>
      </c>
    </row>
    <row r="23" spans="1:15" x14ac:dyDescent="0.25">
      <c r="A23" s="3" t="s">
        <v>16</v>
      </c>
      <c r="B23" s="3" t="s">
        <v>43</v>
      </c>
      <c r="C23" s="3" t="s">
        <v>23</v>
      </c>
      <c r="D23" s="4">
        <f t="shared" si="11"/>
        <v>140.625</v>
      </c>
      <c r="E23" s="4">
        <f t="shared" si="12"/>
        <v>210.9375</v>
      </c>
      <c r="F23" s="4">
        <f t="shared" si="13"/>
        <v>281.25</v>
      </c>
      <c r="G23" s="4">
        <f t="shared" si="14"/>
        <v>187.5</v>
      </c>
      <c r="H23" s="4">
        <f t="shared" si="15"/>
        <v>281.25</v>
      </c>
      <c r="I23" s="4">
        <v>375</v>
      </c>
      <c r="J23" s="4">
        <f t="shared" si="16"/>
        <v>234.375</v>
      </c>
      <c r="K23" s="4">
        <f t="shared" si="17"/>
        <v>351.5625</v>
      </c>
      <c r="L23" s="4">
        <f t="shared" si="18"/>
        <v>468.75</v>
      </c>
      <c r="M23" s="4">
        <f t="shared" si="8"/>
        <v>281.25</v>
      </c>
      <c r="N23" s="4">
        <f t="shared" si="9"/>
        <v>421.875</v>
      </c>
      <c r="O23" s="4">
        <f t="shared" si="10"/>
        <v>562.5</v>
      </c>
    </row>
    <row r="24" spans="1:15" x14ac:dyDescent="0.25">
      <c r="A24" s="3" t="s">
        <v>16</v>
      </c>
      <c r="B24" s="3" t="s">
        <v>42</v>
      </c>
      <c r="C24" s="3" t="s">
        <v>23</v>
      </c>
      <c r="D24" s="4">
        <f t="shared" si="11"/>
        <v>153.75</v>
      </c>
      <c r="E24" s="4">
        <f t="shared" si="12"/>
        <v>230.625</v>
      </c>
      <c r="F24" s="4">
        <f t="shared" si="13"/>
        <v>307.5</v>
      </c>
      <c r="G24" s="4">
        <f t="shared" si="14"/>
        <v>205</v>
      </c>
      <c r="H24" s="4">
        <f t="shared" si="15"/>
        <v>307.5</v>
      </c>
      <c r="I24" s="4">
        <v>410</v>
      </c>
      <c r="J24" s="4">
        <f t="shared" si="16"/>
        <v>256.25</v>
      </c>
      <c r="K24" s="4">
        <f t="shared" si="17"/>
        <v>384.375</v>
      </c>
      <c r="L24" s="4">
        <f t="shared" si="18"/>
        <v>512.5</v>
      </c>
      <c r="M24" s="4">
        <f t="shared" si="8"/>
        <v>307.5</v>
      </c>
      <c r="N24" s="4">
        <f t="shared" si="9"/>
        <v>461.25</v>
      </c>
      <c r="O24" s="4">
        <f t="shared" si="10"/>
        <v>615</v>
      </c>
    </row>
    <row r="25" spans="1:15" x14ac:dyDescent="0.25">
      <c r="A25" s="3" t="s">
        <v>16</v>
      </c>
      <c r="B25" s="3" t="s">
        <v>36</v>
      </c>
      <c r="C25" s="3" t="s">
        <v>18</v>
      </c>
      <c r="D25" s="4">
        <f t="shared" si="11"/>
        <v>1.5</v>
      </c>
      <c r="E25" s="4">
        <f t="shared" si="12"/>
        <v>2.25</v>
      </c>
      <c r="F25" s="4">
        <f t="shared" si="13"/>
        <v>3</v>
      </c>
      <c r="G25" s="4">
        <f t="shared" si="14"/>
        <v>2</v>
      </c>
      <c r="H25" s="4">
        <f t="shared" si="15"/>
        <v>3</v>
      </c>
      <c r="I25" s="4">
        <v>4</v>
      </c>
      <c r="J25" s="4">
        <f t="shared" si="16"/>
        <v>2.5</v>
      </c>
      <c r="K25" s="4">
        <f t="shared" si="17"/>
        <v>3.75</v>
      </c>
      <c r="L25" s="4">
        <f t="shared" si="18"/>
        <v>5</v>
      </c>
      <c r="M25" s="4">
        <f t="shared" si="8"/>
        <v>3</v>
      </c>
      <c r="N25" s="4">
        <f t="shared" si="9"/>
        <v>4.5</v>
      </c>
      <c r="O25" s="4">
        <f t="shared" si="10"/>
        <v>6</v>
      </c>
    </row>
    <row r="26" spans="1:15" x14ac:dyDescent="0.25">
      <c r="A26" s="3" t="s">
        <v>16</v>
      </c>
      <c r="B26" s="3" t="s">
        <v>37</v>
      </c>
      <c r="C26" s="3" t="s">
        <v>13</v>
      </c>
      <c r="D26" s="4">
        <f t="shared" si="11"/>
        <v>1.3125</v>
      </c>
      <c r="E26" s="4">
        <f t="shared" si="12"/>
        <v>1.96875</v>
      </c>
      <c r="F26" s="4">
        <f t="shared" si="13"/>
        <v>2.625</v>
      </c>
      <c r="G26" s="4">
        <f t="shared" si="14"/>
        <v>1.75</v>
      </c>
      <c r="H26" s="4">
        <f t="shared" si="15"/>
        <v>2.625</v>
      </c>
      <c r="I26" s="4">
        <v>3.5</v>
      </c>
      <c r="J26" s="4">
        <f t="shared" si="16"/>
        <v>2.1875</v>
      </c>
      <c r="K26" s="4">
        <f t="shared" si="17"/>
        <v>3.28125</v>
      </c>
      <c r="L26" s="4">
        <f t="shared" si="18"/>
        <v>4.375</v>
      </c>
      <c r="M26" s="4">
        <f t="shared" si="8"/>
        <v>2.625</v>
      </c>
      <c r="N26" s="4">
        <f t="shared" si="9"/>
        <v>3.9375</v>
      </c>
      <c r="O26" s="4">
        <f t="shared" si="10"/>
        <v>5.25</v>
      </c>
    </row>
    <row r="27" spans="1:15" x14ac:dyDescent="0.25">
      <c r="A27" s="3" t="s">
        <v>16</v>
      </c>
      <c r="B27" s="3" t="s">
        <v>38</v>
      </c>
      <c r="C27" s="3" t="s">
        <v>13</v>
      </c>
      <c r="D27" s="4">
        <f t="shared" si="11"/>
        <v>1.5</v>
      </c>
      <c r="E27" s="4">
        <f t="shared" si="12"/>
        <v>2.25</v>
      </c>
      <c r="F27" s="4">
        <f t="shared" si="13"/>
        <v>3</v>
      </c>
      <c r="G27" s="4">
        <f t="shared" si="14"/>
        <v>2</v>
      </c>
      <c r="H27" s="4">
        <f t="shared" si="15"/>
        <v>3</v>
      </c>
      <c r="I27" s="4">
        <v>4</v>
      </c>
      <c r="J27" s="4">
        <f t="shared" si="16"/>
        <v>2.5</v>
      </c>
      <c r="K27" s="4">
        <f t="shared" si="17"/>
        <v>3.75</v>
      </c>
      <c r="L27" s="4">
        <f t="shared" si="18"/>
        <v>5</v>
      </c>
      <c r="M27" s="4">
        <f t="shared" si="8"/>
        <v>3</v>
      </c>
      <c r="N27" s="4">
        <f t="shared" si="9"/>
        <v>4.5</v>
      </c>
      <c r="O27" s="4">
        <f t="shared" si="10"/>
        <v>6</v>
      </c>
    </row>
    <row r="28" spans="1:15" x14ac:dyDescent="0.25">
      <c r="A28" s="3" t="s">
        <v>16</v>
      </c>
      <c r="B28" s="3" t="s">
        <v>39</v>
      </c>
      <c r="C28" s="3" t="s">
        <v>23</v>
      </c>
      <c r="D28" s="4">
        <f t="shared" si="11"/>
        <v>73.125</v>
      </c>
      <c r="E28" s="4">
        <f t="shared" si="12"/>
        <v>109.6875</v>
      </c>
      <c r="F28" s="4">
        <f t="shared" si="13"/>
        <v>146.25</v>
      </c>
      <c r="G28" s="4">
        <f t="shared" ref="G28" si="19">I28/2</f>
        <v>97.5</v>
      </c>
      <c r="H28" s="4">
        <f t="shared" si="15"/>
        <v>146.25</v>
      </c>
      <c r="I28" s="4">
        <v>195</v>
      </c>
      <c r="J28" s="4">
        <f t="shared" si="16"/>
        <v>121.875</v>
      </c>
      <c r="K28" s="4">
        <f t="shared" si="17"/>
        <v>182.8125</v>
      </c>
      <c r="L28" s="4">
        <f t="shared" si="18"/>
        <v>243.75</v>
      </c>
      <c r="M28" s="4">
        <f t="shared" si="8"/>
        <v>146.25</v>
      </c>
      <c r="N28" s="4">
        <f t="shared" si="9"/>
        <v>219.375</v>
      </c>
      <c r="O28" s="4">
        <f t="shared" si="10"/>
        <v>292.5</v>
      </c>
    </row>
    <row r="29" spans="1:15" x14ac:dyDescent="0.25">
      <c r="A29" s="3" t="s">
        <v>27</v>
      </c>
      <c r="B29" s="3" t="s">
        <v>40</v>
      </c>
      <c r="C29" s="3" t="s">
        <v>18</v>
      </c>
      <c r="D29" s="4">
        <f t="shared" si="11"/>
        <v>5.625</v>
      </c>
      <c r="E29" s="4">
        <f t="shared" si="12"/>
        <v>8.4375</v>
      </c>
      <c r="F29" s="4">
        <f t="shared" si="13"/>
        <v>11.25</v>
      </c>
      <c r="G29" s="4">
        <f t="shared" si="14"/>
        <v>7.5</v>
      </c>
      <c r="H29" s="4">
        <f t="shared" si="15"/>
        <v>11.25</v>
      </c>
      <c r="I29" s="4">
        <v>15</v>
      </c>
      <c r="J29" s="4">
        <f t="shared" si="16"/>
        <v>9.375</v>
      </c>
      <c r="K29" s="4">
        <f t="shared" si="17"/>
        <v>14.0625</v>
      </c>
      <c r="L29" s="4">
        <f t="shared" si="18"/>
        <v>18.75</v>
      </c>
      <c r="M29" s="4">
        <f t="shared" si="8"/>
        <v>11.25</v>
      </c>
      <c r="N29" s="4">
        <f t="shared" si="9"/>
        <v>16.875</v>
      </c>
      <c r="O29" s="4">
        <f t="shared" si="10"/>
        <v>22.5</v>
      </c>
    </row>
    <row r="30" spans="1:15" x14ac:dyDescent="0.25">
      <c r="A30" s="3" t="s">
        <v>27</v>
      </c>
      <c r="B30" s="3" t="s">
        <v>41</v>
      </c>
      <c r="C30" s="3" t="s">
        <v>18</v>
      </c>
      <c r="D30" s="4">
        <f t="shared" si="11"/>
        <v>3.75</v>
      </c>
      <c r="E30" s="4">
        <f t="shared" si="12"/>
        <v>5.625</v>
      </c>
      <c r="F30" s="4">
        <f t="shared" si="13"/>
        <v>7.5</v>
      </c>
      <c r="G30" s="4">
        <f t="shared" si="14"/>
        <v>5</v>
      </c>
      <c r="H30" s="4">
        <f t="shared" si="15"/>
        <v>7.5</v>
      </c>
      <c r="I30" s="4">
        <v>10</v>
      </c>
      <c r="J30" s="4">
        <f t="shared" si="16"/>
        <v>6.25</v>
      </c>
      <c r="K30" s="4">
        <f t="shared" si="17"/>
        <v>9.375</v>
      </c>
      <c r="L30" s="4">
        <f t="shared" si="18"/>
        <v>12.5</v>
      </c>
      <c r="M30" s="4">
        <f t="shared" si="8"/>
        <v>7.5</v>
      </c>
      <c r="N30" s="4">
        <f t="shared" si="9"/>
        <v>11.25</v>
      </c>
      <c r="O30" s="4">
        <f t="shared" si="10"/>
        <v>15</v>
      </c>
    </row>
    <row r="31" spans="1:15" x14ac:dyDescent="0.25">
      <c r="A31" s="3" t="s">
        <v>27</v>
      </c>
      <c r="B31" s="3" t="s">
        <v>44</v>
      </c>
      <c r="C31" s="3" t="s">
        <v>18</v>
      </c>
      <c r="D31" s="4">
        <f t="shared" si="11"/>
        <v>121.875</v>
      </c>
      <c r="E31" s="4">
        <f t="shared" si="12"/>
        <v>182.8125</v>
      </c>
      <c r="F31" s="4">
        <f t="shared" si="13"/>
        <v>243.75</v>
      </c>
      <c r="G31" s="4">
        <f t="shared" ref="G31" si="20">I31/2</f>
        <v>162.5</v>
      </c>
      <c r="H31" s="4">
        <f t="shared" ref="H31" si="21">I31*0.75</f>
        <v>243.75</v>
      </c>
      <c r="I31" s="4">
        <v>325</v>
      </c>
      <c r="J31" s="4">
        <f t="shared" si="16"/>
        <v>203.125</v>
      </c>
      <c r="K31" s="4">
        <f t="shared" si="17"/>
        <v>304.6875</v>
      </c>
      <c r="L31" s="4">
        <f t="shared" si="18"/>
        <v>406.25</v>
      </c>
      <c r="M31" s="4">
        <f t="shared" si="8"/>
        <v>243.75</v>
      </c>
      <c r="N31" s="4">
        <f t="shared" si="9"/>
        <v>365.625</v>
      </c>
      <c r="O31" s="4">
        <f t="shared" si="10"/>
        <v>487.5</v>
      </c>
    </row>
  </sheetData>
  <sortState xmlns:xlrd2="http://schemas.microsoft.com/office/spreadsheetml/2017/richdata2" ref="A5:L27">
    <sortCondition ref="A5:A27"/>
  </sortState>
  <mergeCells count="4">
    <mergeCell ref="G2:I2"/>
    <mergeCell ref="D2:F2"/>
    <mergeCell ref="J2:L2"/>
    <mergeCell ref="M2:O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3-COATS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imustafa</dc:creator>
  <cp:keywords/>
  <dc:description/>
  <cp:lastModifiedBy>Kareem Mustafa</cp:lastModifiedBy>
  <cp:revision/>
  <dcterms:created xsi:type="dcterms:W3CDTF">2023-02-15T19:24:22Z</dcterms:created>
  <dcterms:modified xsi:type="dcterms:W3CDTF">2025-06-06T21:58:50Z</dcterms:modified>
  <cp:category/>
  <cp:contentStatus/>
</cp:coreProperties>
</file>