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Purrier\Documents\"/>
    </mc:Choice>
  </mc:AlternateContent>
  <xr:revisionPtr revIDLastSave="0" documentId="13_ncr:1_{1A3506AC-4E1E-4300-B619-6F5727D12B63}" xr6:coauthVersionLast="47" xr6:coauthVersionMax="47" xr10:uidLastSave="{00000000-0000-0000-0000-000000000000}"/>
  <bookViews>
    <workbookView xWindow="-120" yWindow="-120" windowWidth="29040" windowHeight="17520" xr2:uid="{AF0BAB16-9272-4482-9847-1B0CEB597574}"/>
  </bookViews>
  <sheets>
    <sheet name="day2_purchases(vlookup)" sheetId="1" r:id="rId1"/>
    <sheet name="purchases (index-match)" sheetId="3" r:id="rId2"/>
  </sheets>
  <calcPr calcId="181029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E2" i="3"/>
  <c r="E3" i="3"/>
  <c r="E4" i="3"/>
  <c r="E5" i="3"/>
  <c r="E6" i="3"/>
  <c r="E7" i="3"/>
  <c r="E8" i="3"/>
  <c r="E9" i="3"/>
  <c r="F2" i="1"/>
  <c r="F3" i="1"/>
  <c r="F4" i="1"/>
  <c r="F5" i="1"/>
  <c r="F6" i="1"/>
  <c r="F7" i="1"/>
  <c r="F8" i="1"/>
  <c r="F9" i="1"/>
  <c r="E2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<sst xmlns="http://schemas.openxmlformats.org/spreadsheetml/2006/main" count="74" uniqueCount="25">
  <si>
    <t>Customer ID</t>
  </si>
  <si>
    <t>Product</t>
  </si>
  <si>
    <t>Amount Paid</t>
  </si>
  <si>
    <t>Purchase Date</t>
  </si>
  <si>
    <t>Laptop</t>
  </si>
  <si>
    <t>Keyboard</t>
  </si>
  <si>
    <t>Monitor</t>
  </si>
  <si>
    <t>Mouse</t>
  </si>
  <si>
    <t>Docking Station</t>
  </si>
  <si>
    <t>Customer Name</t>
  </si>
  <si>
    <t>Region</t>
  </si>
  <si>
    <t>Alice Johnson</t>
  </si>
  <si>
    <t>East</t>
  </si>
  <si>
    <t>Bob Brown</t>
  </si>
  <si>
    <t>West</t>
  </si>
  <si>
    <t>Charlie Lee</t>
  </si>
  <si>
    <t>South</t>
  </si>
  <si>
    <t>Diana Prince</t>
  </si>
  <si>
    <t>Evan Smith</t>
  </si>
  <si>
    <t>North</t>
  </si>
  <si>
    <t>Fiona White</t>
  </si>
  <si>
    <t>George Adams</t>
  </si>
  <si>
    <t>Hannah Moore</t>
  </si>
  <si>
    <t>Ian Clark</t>
  </si>
  <si>
    <t>Julia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</si>
</sst>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numFmt numFmtId="19" formatCode="m/d/yyyy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10FEB1-E2E4-4DFE-9247-DBA23EE975B9}" name="day2_purchases" displayName="day2_purchases" ref="A1:F9" totalsRowShown="0">
  <autoFilter ref="A1:F9" xr:uid="{BF10FEB1-E2E4-4DFE-9247-DBA23EE975B9}"/>
  <tableColumns count="6">
    <tableColumn id="1" xr3:uid="{32D86432-AEB1-4D5E-89C2-06227DD28AD7}" name="Customer ID"/>
    <tableColumn id="2" xr3:uid="{FF532408-49BF-4298-B182-01A777B2BA53}" name="Product"/>
    <tableColumn id="3" xr3:uid="{68A95215-4BF4-4108-A2FC-3D22C54562D7}" name="Amount Paid"/>
    <tableColumn id="4" xr3:uid="{47931A6C-626A-4F2F-B010-9307A6193151}" name="Purchase Date" dataDxfId="5"/>
    <tableColumn id="5" xr3:uid="{590360F1-39D4-4ECD-B8B0-B166DCB7A0B5}" name="Customer Name" dataDxfId="4">
      <calculatedColumnFormula>IFERROR(VLOOKUP(day2_purchases[Customer ID],day2_customers[#All],2,FALSE),"Not Found")</calculatedColumnFormula>
    </tableColumn>
    <tableColumn id="6" xr3:uid="{32B29C02-F823-4CB7-A21A-86BDA22A0259}" name="Region" dataDxfId="3">
      <calculatedColumnFormula>IFERROR(VLOOKUP(day2_purchases[Customer ID],day2_customers[#All],3,FALSE),"Not Found")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394AF0-36D4-4A2F-8319-3A7C9B8B3BD6}" name="day2_customers" displayName="day2_customers" ref="K1:M11" totalsRowShown="0">
  <autoFilter ref="K1:M11" xr:uid="{4F394AF0-36D4-4A2F-8319-3A7C9B8B3BD6}"/>
  <tableColumns count="3">
    <tableColumn id="1" xr3:uid="{D1CE757B-91F8-4BA0-8BFC-C7039723269E}" name="Customer ID"/>
    <tableColumn id="2" xr3:uid="{B8972918-EFE0-4861-AA96-3BAB9C217AEB}" name="Customer Name"/>
    <tableColumn id="3" xr3:uid="{D8BAB96E-4A7B-4F13-AD5E-3469EE2EEF10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393532-83F3-4318-B8D1-40BCD9C48C5D}" name="day2_customers7" displayName="day2_customers7" ref="I1:K11" totalsRowShown="0">
  <autoFilter ref="I1:K11" xr:uid="{5D393532-83F3-4318-B8D1-40BCD9C48C5D}"/>
  <tableColumns count="3">
    <tableColumn id="1" xr3:uid="{E29F52F5-F803-45A3-ABE1-80071A05C2F5}" name="Customer ID"/>
    <tableColumn id="2" xr3:uid="{5247BDA6-A322-4121-9343-1D76AD1B0CF5}" name="Customer Name"/>
    <tableColumn id="3" xr3:uid="{67456FB4-5613-4286-B793-4CCE8AC4FE86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2D1E07-516C-4F75-A562-4212BC53EAF2}" name="day2_purchases1" displayName="day2_purchases1" ref="A1:F9" totalsRowShown="0">
  <autoFilter ref="A1:F9" xr:uid="{F22D1E07-516C-4F75-A562-4212BC53EAF2}"/>
  <tableColumns count="6">
    <tableColumn id="1" xr3:uid="{D18A049E-1733-4A19-A67D-166222C6CFF4}" name="Customer ID"/>
    <tableColumn id="2" xr3:uid="{EE28C84A-FBF6-409B-8462-CB6264901C36}" name="Product"/>
    <tableColumn id="3" xr3:uid="{97B8B643-F26D-43AD-9498-7DD1BFC977A2}" name="Amount Paid"/>
    <tableColumn id="4" xr3:uid="{620DA194-786C-4CAD-865F-29C274E29EC1}" name="Purchase Date" dataDxfId="2"/>
    <tableColumn id="5" xr3:uid="{630519A7-2F4D-4EBC-B3B8-F9857A9EE4CA}" name="Customer Name" dataDxfId="1">
      <calculatedColumnFormula>IFERROR(INDEX(day2_customers7[Customer Name], MATCH(day2_purchases1[[#This Row],[Customer ID]], day2_customers7[Customer ID], 0)), "Unknown")</calculatedColumnFormula>
    </tableColumn>
    <tableColumn id="6" xr3:uid="{F866129E-E4CB-4C5E-9EF5-9E34022229BD}" name="Region" dataDxfId="0">
      <calculatedColumnFormula>IFERROR(INDEX(day2_customers7[Region], MATCH(day2_purchases1[[#This Row],[Customer ID]], day2_customers7[Customer ID], 0)), "Unknown")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30FD-0450-4A2C-8EEC-48E2A3F93E79}">
  <dimension ref="A1:M11"/>
  <sheetViews>
    <sheetView tabSelected="1" workbookViewId="0">
      <selection activeCell="K1" sqref="K1:M11"/>
    </sheetView>
  </sheetViews>
  <sheetFormatPr defaultRowHeight="15" x14ac:dyDescent="0.25"/>
  <cols>
    <col min="1" max="1" width="14" customWidth="1"/>
    <col min="2" max="2" width="14.85546875" bestFit="1" customWidth="1"/>
    <col min="3" max="3" width="14.5703125" customWidth="1"/>
    <col min="4" max="4" width="15.7109375" customWidth="1"/>
    <col min="5" max="5" width="17.7109375" bestFit="1" customWidth="1"/>
    <col min="6" max="6" width="10.28515625" bestFit="1" customWidth="1"/>
    <col min="11" max="11" width="14.140625" bestFit="1" customWidth="1"/>
    <col min="12" max="12" width="17.7109375" bestFit="1" customWidth="1"/>
    <col min="13" max="13" width="9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2" t="s">
        <v>9</v>
      </c>
      <c r="F1" s="2" t="s">
        <v>10</v>
      </c>
      <c r="K1" t="s">
        <v>0</v>
      </c>
      <c r="L1" t="s">
        <v>9</v>
      </c>
      <c r="M1" t="s">
        <v>10</v>
      </c>
    </row>
    <row r="2" spans="1:13" x14ac:dyDescent="0.25">
      <c r="A2">
        <v>1000</v>
      </c>
      <c r="B2" t="s">
        <v>4</v>
      </c>
      <c r="C2">
        <v>1200</v>
      </c>
      <c r="D2" s="1">
        <v>45773</v>
      </c>
      <c r="E2" s="2" t="str">
        <f>IFERROR(VLOOKUP(day2_purchases[Customer ID],day2_customers[#All],2,FALSE),"Not Found")</f>
        <v>Alice Johnson</v>
      </c>
      <c r="F2" s="2" t="str">
        <f>IFERROR(VLOOKUP(day2_purchases[Customer ID],day2_customers[#All],3,FALSE),"Not Found")</f>
        <v>East</v>
      </c>
      <c r="K2">
        <v>1000</v>
      </c>
      <c r="L2" t="s">
        <v>11</v>
      </c>
      <c r="M2" t="s">
        <v>12</v>
      </c>
    </row>
    <row r="3" spans="1:13" x14ac:dyDescent="0.25">
      <c r="A3">
        <v>1002</v>
      </c>
      <c r="B3" t="s">
        <v>5</v>
      </c>
      <c r="C3">
        <v>150</v>
      </c>
      <c r="D3" s="1">
        <v>45790</v>
      </c>
      <c r="E3" s="2" t="str">
        <f>IFERROR(VLOOKUP(day2_purchases[Customer ID],day2_customers[#All],2,FALSE),"Not Found")</f>
        <v>Charlie Lee</v>
      </c>
      <c r="F3" s="2" t="str">
        <f>IFERROR(VLOOKUP(day2_purchases[Customer ID],day2_customers[#All],3,FALSE),"Not Found")</f>
        <v>South</v>
      </c>
      <c r="K3">
        <v>1001</v>
      </c>
      <c r="L3" t="s">
        <v>13</v>
      </c>
      <c r="M3" t="s">
        <v>14</v>
      </c>
    </row>
    <row r="4" spans="1:13" x14ac:dyDescent="0.25">
      <c r="A4">
        <v>1003</v>
      </c>
      <c r="B4" t="s">
        <v>6</v>
      </c>
      <c r="C4">
        <v>300</v>
      </c>
      <c r="D4" s="1">
        <v>45793</v>
      </c>
      <c r="E4" s="2" t="str">
        <f>IFERROR(VLOOKUP(day2_purchases[Customer ID],day2_customers[#All],2,FALSE),"Not Found")</f>
        <v>Diana Prince</v>
      </c>
      <c r="F4" s="2" t="str">
        <f>IFERROR(VLOOKUP(day2_purchases[Customer ID],day2_customers[#All],3,FALSE),"Not Found")</f>
        <v>East</v>
      </c>
      <c r="K4">
        <v>1002</v>
      </c>
      <c r="L4" t="s">
        <v>15</v>
      </c>
      <c r="M4" t="s">
        <v>16</v>
      </c>
    </row>
    <row r="5" spans="1:13" x14ac:dyDescent="0.25">
      <c r="A5">
        <v>1005</v>
      </c>
      <c r="B5" t="s">
        <v>7</v>
      </c>
      <c r="C5">
        <v>75</v>
      </c>
      <c r="D5" s="1">
        <v>45770</v>
      </c>
      <c r="E5" s="2" t="str">
        <f>IFERROR(VLOOKUP(day2_purchases[Customer ID],day2_customers[#All],2,FALSE),"Not Found")</f>
        <v>Fiona White</v>
      </c>
      <c r="F5" s="2" t="str">
        <f>IFERROR(VLOOKUP(day2_purchases[Customer ID],day2_customers[#All],3,FALSE),"Not Found")</f>
        <v>West</v>
      </c>
      <c r="K5">
        <v>1003</v>
      </c>
      <c r="L5" t="s">
        <v>17</v>
      </c>
      <c r="M5" t="s">
        <v>12</v>
      </c>
    </row>
    <row r="6" spans="1:13" x14ac:dyDescent="0.25">
      <c r="A6">
        <v>1007</v>
      </c>
      <c r="B6" t="s">
        <v>8</v>
      </c>
      <c r="C6">
        <v>220</v>
      </c>
      <c r="D6" s="1">
        <v>45785</v>
      </c>
      <c r="E6" s="2" t="str">
        <f>IFERROR(VLOOKUP(day2_purchases[Customer ID],day2_customers[#All],2,FALSE),"Not Found")</f>
        <v>Hannah Moore</v>
      </c>
      <c r="F6" s="2" t="str">
        <f>IFERROR(VLOOKUP(day2_purchases[Customer ID],day2_customers[#All],3,FALSE),"Not Found")</f>
        <v>East</v>
      </c>
      <c r="K6">
        <v>1004</v>
      </c>
      <c r="L6" t="s">
        <v>18</v>
      </c>
      <c r="M6" t="s">
        <v>19</v>
      </c>
    </row>
    <row r="7" spans="1:13" x14ac:dyDescent="0.25">
      <c r="A7">
        <v>1008</v>
      </c>
      <c r="B7" t="s">
        <v>4</v>
      </c>
      <c r="C7">
        <v>1300</v>
      </c>
      <c r="D7" s="1">
        <v>45786</v>
      </c>
      <c r="E7" s="2" t="str">
        <f>IFERROR(VLOOKUP(day2_purchases[Customer ID],day2_customers[#All],2,FALSE),"Not Found")</f>
        <v>Ian Clark</v>
      </c>
      <c r="F7" s="2" t="str">
        <f>IFERROR(VLOOKUP(day2_purchases[Customer ID],day2_customers[#All],3,FALSE),"Not Found")</f>
        <v>North</v>
      </c>
      <c r="K7">
        <v>1005</v>
      </c>
      <c r="L7" t="s">
        <v>20</v>
      </c>
      <c r="M7" t="s">
        <v>14</v>
      </c>
    </row>
    <row r="8" spans="1:13" x14ac:dyDescent="0.25">
      <c r="A8">
        <v>1011</v>
      </c>
      <c r="B8" t="s">
        <v>6</v>
      </c>
      <c r="C8">
        <v>280</v>
      </c>
      <c r="D8" s="1">
        <v>45786</v>
      </c>
      <c r="E8" s="2" t="str">
        <f>IFERROR(VLOOKUP(day2_purchases[Customer ID],day2_customers[#All],2,FALSE),"Not Found")</f>
        <v>Not Found</v>
      </c>
      <c r="F8" s="2" t="str">
        <f>IFERROR(VLOOKUP(day2_purchases[Customer ID],day2_customers[#All],3,FALSE),"Not Found")</f>
        <v>Not Found</v>
      </c>
      <c r="K8">
        <v>1006</v>
      </c>
      <c r="L8" t="s">
        <v>21</v>
      </c>
      <c r="M8" t="s">
        <v>16</v>
      </c>
    </row>
    <row r="9" spans="1:13" x14ac:dyDescent="0.25">
      <c r="A9">
        <v>1012</v>
      </c>
      <c r="B9" t="s">
        <v>7</v>
      </c>
      <c r="C9">
        <v>90</v>
      </c>
      <c r="D9" s="1">
        <v>45789</v>
      </c>
      <c r="E9" s="2" t="str">
        <f>IFERROR(VLOOKUP(day2_purchases[Customer ID],day2_customers[#All],2,FALSE),"Not Found")</f>
        <v>Not Found</v>
      </c>
      <c r="F9" s="2" t="str">
        <f>IFERROR(VLOOKUP(day2_purchases[Customer ID],day2_customers[#All],3,FALSE),"Not Found")</f>
        <v>Not Found</v>
      </c>
      <c r="K9">
        <v>1007</v>
      </c>
      <c r="L9" t="s">
        <v>22</v>
      </c>
      <c r="M9" t="s">
        <v>12</v>
      </c>
    </row>
    <row r="10" spans="1:13" x14ac:dyDescent="0.25">
      <c r="E10" s="2"/>
      <c r="F10" s="2"/>
      <c r="K10">
        <v>1008</v>
      </c>
      <c r="L10" t="s">
        <v>23</v>
      </c>
      <c r="M10" t="s">
        <v>19</v>
      </c>
    </row>
    <row r="11" spans="1:13" x14ac:dyDescent="0.25">
      <c r="K11">
        <v>1009</v>
      </c>
      <c r="L11" t="s">
        <v>24</v>
      </c>
      <c r="M11" t="s">
        <v>14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DC52-B125-4C85-BC8B-6F080A9A1217}">
  <dimension ref="A1:K11"/>
  <sheetViews>
    <sheetView workbookViewId="0">
      <selection activeCell="F10" sqref="E1:F10"/>
    </sheetView>
  </sheetViews>
  <sheetFormatPr defaultRowHeight="15" x14ac:dyDescent="0.25"/>
  <cols>
    <col min="1" max="1" width="14" customWidth="1"/>
    <col min="2" max="2" width="14.85546875" bestFit="1" customWidth="1"/>
    <col min="3" max="3" width="14.5703125" customWidth="1"/>
    <col min="4" max="4" width="15.7109375" customWidth="1"/>
    <col min="5" max="5" width="17.7109375" bestFit="1" customWidth="1"/>
    <col min="6" max="6" width="9.42578125" bestFit="1" customWidth="1"/>
    <col min="9" max="9" width="14.140625" bestFit="1" customWidth="1"/>
    <col min="10" max="10" width="17.7109375" bestFit="1" customWidth="1"/>
    <col min="11" max="11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9</v>
      </c>
      <c r="F1" s="2" t="s">
        <v>10</v>
      </c>
      <c r="I1" t="s">
        <v>0</v>
      </c>
      <c r="J1" t="s">
        <v>9</v>
      </c>
      <c r="K1" t="s">
        <v>10</v>
      </c>
    </row>
    <row r="2" spans="1:11" x14ac:dyDescent="0.25">
      <c r="A2">
        <v>1000</v>
      </c>
      <c r="B2" t="s">
        <v>4</v>
      </c>
      <c r="C2">
        <v>1200</v>
      </c>
      <c r="D2" s="1">
        <v>45773</v>
      </c>
      <c r="E2" s="2" t="str">
        <f>IFERROR(INDEX(day2_customers7[Customer Name], MATCH(day2_purchases1[[#This Row],[Customer ID]], day2_customers7[Customer ID], 0)), "Unknown")</f>
        <v>Alice Johnson</v>
      </c>
      <c r="F2" s="2" t="str">
        <f>IFERROR(INDEX(day2_customers7[Region], MATCH(day2_purchases1[[#This Row],[Customer ID]], day2_customers7[Customer ID], 0)), "Unknown")</f>
        <v>East</v>
      </c>
      <c r="I2">
        <v>1000</v>
      </c>
      <c r="J2" t="s">
        <v>11</v>
      </c>
      <c r="K2" t="s">
        <v>12</v>
      </c>
    </row>
    <row r="3" spans="1:11" x14ac:dyDescent="0.25">
      <c r="A3">
        <v>1002</v>
      </c>
      <c r="B3" t="s">
        <v>5</v>
      </c>
      <c r="C3">
        <v>150</v>
      </c>
      <c r="D3" s="1">
        <v>45790</v>
      </c>
      <c r="E3" s="2" t="str">
        <f>IFERROR(INDEX(day2_customers7[Customer Name], MATCH(day2_purchases1[[#This Row],[Customer ID]], day2_customers7[Customer ID], 0)), "Unknown")</f>
        <v>Charlie Lee</v>
      </c>
      <c r="F3" s="2" t="str">
        <f>IFERROR(INDEX(day2_customers7[Region], MATCH(day2_purchases1[[#This Row],[Customer ID]], day2_customers7[Customer ID], 0)), "Unknown")</f>
        <v>South</v>
      </c>
      <c r="I3">
        <v>1001</v>
      </c>
      <c r="J3" t="s">
        <v>13</v>
      </c>
      <c r="K3" t="s">
        <v>14</v>
      </c>
    </row>
    <row r="4" spans="1:11" x14ac:dyDescent="0.25">
      <c r="A4">
        <v>1003</v>
      </c>
      <c r="B4" t="s">
        <v>6</v>
      </c>
      <c r="C4">
        <v>300</v>
      </c>
      <c r="D4" s="1">
        <v>45793</v>
      </c>
      <c r="E4" s="2" t="str">
        <f>IFERROR(INDEX(day2_customers7[Customer Name], MATCH(day2_purchases1[[#This Row],[Customer ID]], day2_customers7[Customer ID], 0)), "Unknown")</f>
        <v>Diana Prince</v>
      </c>
      <c r="F4" s="2" t="str">
        <f>IFERROR(INDEX(day2_customers7[Region], MATCH(day2_purchases1[[#This Row],[Customer ID]], day2_customers7[Customer ID], 0)), "Unknown")</f>
        <v>East</v>
      </c>
      <c r="I4">
        <v>1002</v>
      </c>
      <c r="J4" t="s">
        <v>15</v>
      </c>
      <c r="K4" t="s">
        <v>16</v>
      </c>
    </row>
    <row r="5" spans="1:11" x14ac:dyDescent="0.25">
      <c r="A5">
        <v>1005</v>
      </c>
      <c r="B5" t="s">
        <v>7</v>
      </c>
      <c r="C5">
        <v>75</v>
      </c>
      <c r="D5" s="1">
        <v>45770</v>
      </c>
      <c r="E5" s="2" t="str">
        <f>IFERROR(INDEX(day2_customers7[Customer Name], MATCH(day2_purchases1[[#This Row],[Customer ID]], day2_customers7[Customer ID], 0)), "Unknown")</f>
        <v>Fiona White</v>
      </c>
      <c r="F5" s="2" t="str">
        <f>IFERROR(INDEX(day2_customers7[Region], MATCH(day2_purchases1[[#This Row],[Customer ID]], day2_customers7[Customer ID], 0)), "Unknown")</f>
        <v>West</v>
      </c>
      <c r="I5">
        <v>1003</v>
      </c>
      <c r="J5" t="s">
        <v>17</v>
      </c>
      <c r="K5" t="s">
        <v>12</v>
      </c>
    </row>
    <row r="6" spans="1:11" x14ac:dyDescent="0.25">
      <c r="A6">
        <v>1007</v>
      </c>
      <c r="B6" t="s">
        <v>8</v>
      </c>
      <c r="C6">
        <v>220</v>
      </c>
      <c r="D6" s="1">
        <v>45785</v>
      </c>
      <c r="E6" s="2" t="str">
        <f>IFERROR(INDEX(day2_customers7[Customer Name], MATCH(day2_purchases1[[#This Row],[Customer ID]], day2_customers7[Customer ID], 0)), "Unknown")</f>
        <v>Hannah Moore</v>
      </c>
      <c r="F6" s="2" t="str">
        <f>IFERROR(INDEX(day2_customers7[Region], MATCH(day2_purchases1[[#This Row],[Customer ID]], day2_customers7[Customer ID], 0)), "Unknown")</f>
        <v>East</v>
      </c>
      <c r="I6">
        <v>1004</v>
      </c>
      <c r="J6" t="s">
        <v>18</v>
      </c>
      <c r="K6" t="s">
        <v>19</v>
      </c>
    </row>
    <row r="7" spans="1:11" x14ac:dyDescent="0.25">
      <c r="A7">
        <v>1008</v>
      </c>
      <c r="B7" t="s">
        <v>4</v>
      </c>
      <c r="C7">
        <v>1300</v>
      </c>
      <c r="D7" s="1">
        <v>45786</v>
      </c>
      <c r="E7" s="2" t="str">
        <f>IFERROR(INDEX(day2_customers7[Customer Name], MATCH(day2_purchases1[[#This Row],[Customer ID]], day2_customers7[Customer ID], 0)), "Unknown")</f>
        <v>Ian Clark</v>
      </c>
      <c r="F7" s="2" t="str">
        <f>IFERROR(INDEX(day2_customers7[Region], MATCH(day2_purchases1[[#This Row],[Customer ID]], day2_customers7[Customer ID], 0)), "Unknown")</f>
        <v>North</v>
      </c>
      <c r="I7">
        <v>1005</v>
      </c>
      <c r="J7" t="s">
        <v>20</v>
      </c>
      <c r="K7" t="s">
        <v>14</v>
      </c>
    </row>
    <row r="8" spans="1:11" x14ac:dyDescent="0.25">
      <c r="A8">
        <v>1011</v>
      </c>
      <c r="B8" t="s">
        <v>6</v>
      </c>
      <c r="C8">
        <v>280</v>
      </c>
      <c r="D8" s="1">
        <v>45786</v>
      </c>
      <c r="E8" s="2" t="str">
        <f>IFERROR(INDEX(day2_customers7[Customer Name], MATCH(day2_purchases1[[#This Row],[Customer ID]], day2_customers7[Customer ID], 0)), "Unknown")</f>
        <v>Unknown</v>
      </c>
      <c r="F8" s="2" t="str">
        <f>IFERROR(INDEX(day2_customers7[Region], MATCH(day2_purchases1[[#This Row],[Customer ID]], day2_customers7[Customer ID], 0)), "Unknown")</f>
        <v>Unknown</v>
      </c>
      <c r="I8">
        <v>1006</v>
      </c>
      <c r="J8" t="s">
        <v>21</v>
      </c>
      <c r="K8" t="s">
        <v>16</v>
      </c>
    </row>
    <row r="9" spans="1:11" x14ac:dyDescent="0.25">
      <c r="A9">
        <v>1012</v>
      </c>
      <c r="B9" t="s">
        <v>7</v>
      </c>
      <c r="C9">
        <v>90</v>
      </c>
      <c r="D9" s="1">
        <v>45789</v>
      </c>
      <c r="E9" s="2" t="str">
        <f>IFERROR(INDEX(day2_customers7[Customer Name], MATCH(day2_purchases1[[#This Row],[Customer ID]], day2_customers7[Customer ID], 0)), "Unknown")</f>
        <v>Unknown</v>
      </c>
      <c r="F9" s="2" t="str">
        <f>IFERROR(INDEX(day2_customers7[Region], MATCH(day2_purchases1[[#This Row],[Customer ID]], day2_customers7[Customer ID], 0)), "Unknown")</f>
        <v>Unknown</v>
      </c>
      <c r="I9">
        <v>1007</v>
      </c>
      <c r="J9" t="s">
        <v>22</v>
      </c>
      <c r="K9" t="s">
        <v>12</v>
      </c>
    </row>
    <row r="10" spans="1:11" x14ac:dyDescent="0.25">
      <c r="E10" s="2"/>
      <c r="F10" s="2"/>
      <c r="I10">
        <v>1008</v>
      </c>
      <c r="J10" t="s">
        <v>23</v>
      </c>
      <c r="K10" t="s">
        <v>19</v>
      </c>
    </row>
    <row r="11" spans="1:11" x14ac:dyDescent="0.25">
      <c r="I11">
        <v>1009</v>
      </c>
      <c r="J11" t="s">
        <v>24</v>
      </c>
      <c r="K11" t="s">
        <v>14</v>
      </c>
    </row>
  </sheetData>
  <phoneticPr fontId="18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day2_purchases(vlookup)</vt:lpstr>
      <vt:lpstr>purchases (index-match)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Purrier</dc:creator>
  <cp:lastModifiedBy>Harold Purrier</cp:lastModifiedBy>
  <dcterms:created xsi:type="dcterms:W3CDTF">2025-05-18T23:20:39Z</dcterms:created>
  <dcterms:modified xsi:type="dcterms:W3CDTF">2025-05-20T03:13:31Z</dcterms:modified>
</cp:coreProperties>
</file>